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/>
  <mc:AlternateContent xmlns:mc="http://schemas.openxmlformats.org/markup-compatibility/2006">
    <mc:Choice Requires="x15">
      <x15ac:absPath xmlns:x15ac="http://schemas.microsoft.com/office/spreadsheetml/2010/11/ac" url="C:\Users\Marcos Cabral\Desktop\1 A OIA DIGEGA MC  (OF. LIBRE ACCESO A LA INFORMACION\DOCUMENTACION QUE SE DEBE SUBIR AL PORTAL DE DIGEGA\2026\5 Mayo\Nominas MAYO 2026\"/>
    </mc:Choice>
  </mc:AlternateContent>
  <xr:revisionPtr revIDLastSave="0" documentId="13_ncr:1_{F97E5D95-CFA5-4B7B-87A3-A35670F1ADC7}" xr6:coauthVersionLast="47" xr6:coauthVersionMax="47" xr10:uidLastSave="{00000000-0000-0000-0000-000000000000}"/>
  <bookViews>
    <workbookView xWindow="-120" yWindow="-120" windowWidth="38640" windowHeight="21240" tabRatio="601" firstSheet="1" activeTab="1" xr2:uid="{00000000-000D-0000-FFFF-FFFF00000000}"/>
  </bookViews>
  <sheets>
    <sheet name="Fijos" sheetId="1" r:id="rId1"/>
    <sheet name="Nom.temporales" sheetId="2" r:id="rId2"/>
    <sheet name="Tramite de pension" sheetId="3" r:id="rId3"/>
    <sheet name="Suplencia" sheetId="5" r:id="rId4"/>
    <sheet name="Interinato" sheetId="6" r:id="rId5"/>
    <sheet name="Programas" sheetId="7" r:id="rId6"/>
    <sheet name="Fija 2" sheetId="8" r:id="rId7"/>
    <sheet name="Nomb.temporales 2" sheetId="9" r:id="rId8"/>
    <sheet name="Seguridad" sheetId="13" r:id="rId9"/>
    <sheet name="Jornaleros" sheetId="14" r:id="rId10"/>
  </sheets>
  <definedNames>
    <definedName name="_xlnm._FilterDatabase" localSheetId="0" hidden="1">Fijos!$A$8:$XBS$794</definedName>
    <definedName name="_xlnm._FilterDatabase" localSheetId="1" hidden="1">Nom.temporales!$A$7:$XCT$7</definedName>
    <definedName name="_xlnm._FilterDatabase" localSheetId="8" hidden="1">Seguridad!$A$7:$P$28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2" i="7" l="1"/>
  <c r="L29" i="14" l="1"/>
  <c r="J29" i="14"/>
  <c r="N29" i="14" s="1"/>
  <c r="O29" i="14" s="1"/>
  <c r="L28" i="14"/>
  <c r="J28" i="14"/>
  <c r="N28" i="14" s="1"/>
  <c r="O28" i="14" s="1"/>
  <c r="L27" i="14"/>
  <c r="J27" i="14"/>
  <c r="N27" i="14" s="1"/>
  <c r="O27" i="14" s="1"/>
  <c r="O26" i="14"/>
  <c r="N26" i="14"/>
  <c r="L26" i="14"/>
  <c r="J26" i="14"/>
  <c r="I62" i="8"/>
  <c r="I61" i="8"/>
  <c r="I60" i="8"/>
  <c r="I59" i="8"/>
  <c r="L59" i="8" s="1"/>
  <c r="I53" i="8"/>
  <c r="L53" i="8" s="1"/>
  <c r="M49" i="9"/>
  <c r="J62" i="8" l="1"/>
  <c r="N62" i="8" s="1"/>
  <c r="O62" i="8" s="1"/>
  <c r="L62" i="8"/>
  <c r="J61" i="8"/>
  <c r="L61" i="8"/>
  <c r="J60" i="8"/>
  <c r="N60" i="8" s="1"/>
  <c r="O60" i="8" s="1"/>
  <c r="L60" i="8"/>
  <c r="J59" i="8"/>
  <c r="N59" i="8" s="1"/>
  <c r="O59" i="8" s="1"/>
  <c r="J53" i="8"/>
  <c r="N53" i="8" s="1"/>
  <c r="O53" i="8" s="1"/>
  <c r="N12" i="1"/>
  <c r="O12" i="1" s="1"/>
  <c r="N13" i="1"/>
  <c r="O13" i="1" s="1"/>
  <c r="N22" i="1"/>
  <c r="O22" i="1" s="1"/>
  <c r="N37" i="1"/>
  <c r="O37" i="1" s="1"/>
  <c r="N42" i="1"/>
  <c r="O42" i="1" s="1"/>
  <c r="N90" i="1"/>
  <c r="O90" i="1" s="1"/>
  <c r="N169" i="1"/>
  <c r="O169" i="1" s="1"/>
  <c r="N205" i="1"/>
  <c r="O205" i="1" s="1"/>
  <c r="N211" i="1"/>
  <c r="O211" i="1" s="1"/>
  <c r="N222" i="1"/>
  <c r="O222" i="1" s="1"/>
  <c r="N234" i="1"/>
  <c r="O234" i="1" s="1"/>
  <c r="N245" i="1"/>
  <c r="O245" i="1" s="1"/>
  <c r="N329" i="1"/>
  <c r="O329" i="1" s="1"/>
  <c r="N332" i="1"/>
  <c r="O332" i="1" s="1"/>
  <c r="N400" i="1"/>
  <c r="O400" i="1" s="1"/>
  <c r="N441" i="1"/>
  <c r="O441" i="1" s="1"/>
  <c r="N473" i="1"/>
  <c r="O473" i="1" s="1"/>
  <c r="N549" i="1"/>
  <c r="O549" i="1" s="1"/>
  <c r="N598" i="1"/>
  <c r="O598" i="1" s="1"/>
  <c r="N689" i="1"/>
  <c r="O689" i="1" s="1"/>
  <c r="N728" i="1"/>
  <c r="O728" i="1" s="1"/>
  <c r="N741" i="1"/>
  <c r="O741" i="1" s="1"/>
  <c r="N748" i="1"/>
  <c r="O748" i="1" s="1"/>
  <c r="N785" i="1"/>
  <c r="O785" i="1" s="1"/>
  <c r="N786" i="1"/>
  <c r="O786" i="1" s="1"/>
  <c r="N787" i="1"/>
  <c r="O787" i="1" s="1"/>
  <c r="N788" i="1"/>
  <c r="O788" i="1" s="1"/>
  <c r="N789" i="1"/>
  <c r="O789" i="1" s="1"/>
  <c r="N790" i="1"/>
  <c r="O790" i="1" s="1"/>
  <c r="N791" i="1"/>
  <c r="O791" i="1" s="1"/>
  <c r="M9" i="9"/>
  <c r="N61" i="8" l="1"/>
  <c r="O61" i="8" s="1"/>
  <c r="O157" i="2" l="1"/>
  <c r="I14" i="9" l="1"/>
  <c r="M797" i="1" l="1"/>
  <c r="G797" i="1" l="1"/>
  <c r="P11" i="2" l="1"/>
  <c r="Q11" i="2" s="1"/>
  <c r="P21" i="2"/>
  <c r="Q21" i="2" s="1"/>
  <c r="P27" i="2"/>
  <c r="Q27" i="2" s="1"/>
  <c r="P54" i="2"/>
  <c r="Q54" i="2" s="1"/>
  <c r="P55" i="2"/>
  <c r="Q55" i="2" s="1"/>
  <c r="P82" i="2"/>
  <c r="Q82" i="2" s="1"/>
  <c r="P98" i="2"/>
  <c r="Q98" i="2" s="1"/>
  <c r="P117" i="2"/>
  <c r="Q117" i="2" s="1"/>
  <c r="P118" i="2"/>
  <c r="Q118" i="2" s="1"/>
  <c r="P141" i="2"/>
  <c r="Q141" i="2" s="1"/>
  <c r="P151" i="2"/>
  <c r="Q151" i="2" s="1"/>
  <c r="P152" i="2"/>
  <c r="Q152" i="2" s="1"/>
  <c r="P153" i="2"/>
  <c r="Q153" i="2" s="1"/>
  <c r="G70" i="7" l="1"/>
  <c r="I42" i="7"/>
  <c r="J42" i="7" l="1"/>
  <c r="L42" i="7"/>
  <c r="N42" i="7" l="1"/>
  <c r="O42" i="7" s="1"/>
  <c r="M12" i="9" l="1"/>
  <c r="M34" i="9"/>
  <c r="M33" i="9"/>
  <c r="M15" i="9"/>
  <c r="M14" i="9"/>
  <c r="M29" i="9"/>
  <c r="M45" i="9"/>
  <c r="M18" i="9"/>
  <c r="M11" i="9"/>
  <c r="M70" i="8"/>
  <c r="M65" i="8"/>
  <c r="M13" i="7"/>
  <c r="M19" i="7"/>
  <c r="M51" i="7" l="1"/>
  <c r="M33" i="7"/>
  <c r="M20" i="7" l="1"/>
  <c r="L25" i="14" l="1"/>
  <c r="J25" i="14"/>
  <c r="N25" i="14" s="1"/>
  <c r="O25" i="14" s="1"/>
  <c r="L24" i="14"/>
  <c r="J24" i="14"/>
  <c r="L23" i="14"/>
  <c r="J23" i="14"/>
  <c r="N23" i="14" s="1"/>
  <c r="O23" i="14" s="1"/>
  <c r="L22" i="14"/>
  <c r="J22" i="14"/>
  <c r="L21" i="14"/>
  <c r="J21" i="14"/>
  <c r="N21" i="14" s="1"/>
  <c r="O21" i="14" s="1"/>
  <c r="L20" i="14"/>
  <c r="J20" i="14"/>
  <c r="N20" i="14" s="1"/>
  <c r="O20" i="14" s="1"/>
  <c r="N22" i="14" l="1"/>
  <c r="O22" i="14" s="1"/>
  <c r="N24" i="14"/>
  <c r="O24" i="14" s="1"/>
  <c r="N11" i="6"/>
  <c r="O11" i="6" s="1"/>
  <c r="N12" i="6"/>
  <c r="O12" i="6" s="1"/>
  <c r="N14" i="6"/>
  <c r="O14" i="6" s="1"/>
  <c r="N10" i="5"/>
  <c r="O10" i="5" s="1"/>
  <c r="N12" i="5"/>
  <c r="O12" i="5" s="1"/>
  <c r="N13" i="5"/>
  <c r="O13" i="5" s="1"/>
  <c r="N14" i="5"/>
  <c r="O14" i="5" s="1"/>
  <c r="N15" i="5"/>
  <c r="O15" i="5" s="1"/>
  <c r="N16" i="5"/>
  <c r="O16" i="5" s="1"/>
  <c r="N60" i="2"/>
  <c r="P60" i="2" s="1"/>
  <c r="Q60" i="2" s="1"/>
  <c r="L19" i="14" l="1"/>
  <c r="J19" i="14"/>
  <c r="N19" i="14" s="1"/>
  <c r="O19" i="14" s="1"/>
  <c r="K76" i="8" l="1"/>
  <c r="L9" i="3" l="1"/>
  <c r="J9" i="3"/>
  <c r="N9" i="3" s="1"/>
  <c r="O9" i="3" s="1"/>
  <c r="L18" i="14" l="1"/>
  <c r="J18" i="14"/>
  <c r="N18" i="14" s="1"/>
  <c r="O18" i="14" s="1"/>
  <c r="L17" i="14"/>
  <c r="J17" i="14"/>
  <c r="N17" i="14" l="1"/>
  <c r="O17" i="14" s="1"/>
  <c r="L24" i="9"/>
  <c r="L25" i="9"/>
  <c r="L58" i="9"/>
  <c r="I58" i="7" l="1"/>
  <c r="K22" i="5" l="1"/>
  <c r="N8" i="2" l="1"/>
  <c r="N9" i="2"/>
  <c r="P9" i="2" s="1"/>
  <c r="Q9" i="2" s="1"/>
  <c r="N10" i="2"/>
  <c r="N12" i="2"/>
  <c r="P12" i="2" s="1"/>
  <c r="Q12" i="2" s="1"/>
  <c r="N14" i="2"/>
  <c r="N16" i="2"/>
  <c r="N17" i="2"/>
  <c r="N18" i="2"/>
  <c r="N20" i="2"/>
  <c r="P20" i="2" s="1"/>
  <c r="Q20" i="2" s="1"/>
  <c r="N22" i="2"/>
  <c r="N23" i="2"/>
  <c r="N24" i="2"/>
  <c r="N25" i="2"/>
  <c r="P25" i="2" s="1"/>
  <c r="Q25" i="2" s="1"/>
  <c r="N26" i="2"/>
  <c r="P26" i="2" s="1"/>
  <c r="Q26" i="2" s="1"/>
  <c r="N29" i="2"/>
  <c r="N30" i="2"/>
  <c r="N31" i="2"/>
  <c r="P31" i="2" s="1"/>
  <c r="Q31" i="2" s="1"/>
  <c r="N32" i="2"/>
  <c r="P32" i="2" s="1"/>
  <c r="Q32" i="2" s="1"/>
  <c r="N33" i="2"/>
  <c r="P33" i="2" s="1"/>
  <c r="Q33" i="2" s="1"/>
  <c r="N35" i="2"/>
  <c r="N36" i="2"/>
  <c r="N37" i="2"/>
  <c r="P37" i="2" s="1"/>
  <c r="Q37" i="2" s="1"/>
  <c r="N38" i="2"/>
  <c r="P38" i="2" s="1"/>
  <c r="Q38" i="2" s="1"/>
  <c r="N39" i="2"/>
  <c r="P39" i="2" s="1"/>
  <c r="Q39" i="2" s="1"/>
  <c r="N40" i="2"/>
  <c r="P40" i="2" s="1"/>
  <c r="Q40" i="2" s="1"/>
  <c r="N41" i="2"/>
  <c r="P41" i="2" s="1"/>
  <c r="Q41" i="2" s="1"/>
  <c r="N42" i="2"/>
  <c r="P42" i="2" s="1"/>
  <c r="Q42" i="2" s="1"/>
  <c r="N43" i="2"/>
  <c r="P43" i="2" s="1"/>
  <c r="Q43" i="2" s="1"/>
  <c r="N44" i="2"/>
  <c r="N45" i="2"/>
  <c r="N46" i="2"/>
  <c r="P46" i="2" s="1"/>
  <c r="Q46" i="2" s="1"/>
  <c r="N47" i="2"/>
  <c r="N48" i="2"/>
  <c r="P48" i="2" s="1"/>
  <c r="Q48" i="2" s="1"/>
  <c r="N49" i="2"/>
  <c r="P49" i="2" s="1"/>
  <c r="Q49" i="2" s="1"/>
  <c r="N50" i="2"/>
  <c r="P50" i="2" s="1"/>
  <c r="Q50" i="2" s="1"/>
  <c r="N51" i="2"/>
  <c r="P51" i="2" s="1"/>
  <c r="Q51" i="2" s="1"/>
  <c r="N52" i="2"/>
  <c r="P52" i="2" s="1"/>
  <c r="Q52" i="2" s="1"/>
  <c r="N53" i="2"/>
  <c r="P53" i="2" s="1"/>
  <c r="Q53" i="2" s="1"/>
  <c r="N57" i="2"/>
  <c r="P57" i="2" s="1"/>
  <c r="Q57" i="2" s="1"/>
  <c r="N58" i="2"/>
  <c r="N59" i="2"/>
  <c r="P59" i="2" s="1"/>
  <c r="Q59" i="2" s="1"/>
  <c r="N61" i="2"/>
  <c r="N62" i="2"/>
  <c r="P62" i="2" s="1"/>
  <c r="Q62" i="2" s="1"/>
  <c r="N63" i="2"/>
  <c r="P63" i="2" s="1"/>
  <c r="Q63" i="2" s="1"/>
  <c r="N64" i="2"/>
  <c r="P64" i="2" s="1"/>
  <c r="Q64" i="2" s="1"/>
  <c r="N65" i="2"/>
  <c r="N68" i="2"/>
  <c r="N69" i="2"/>
  <c r="N70" i="2"/>
  <c r="P70" i="2" s="1"/>
  <c r="Q70" i="2" s="1"/>
  <c r="N71" i="2"/>
  <c r="P71" i="2" s="1"/>
  <c r="Q71" i="2" s="1"/>
  <c r="N73" i="2"/>
  <c r="N74" i="2"/>
  <c r="P74" i="2" s="1"/>
  <c r="Q74" i="2" s="1"/>
  <c r="N75" i="2"/>
  <c r="P75" i="2" s="1"/>
  <c r="Q75" i="2" s="1"/>
  <c r="N76" i="2"/>
  <c r="N77" i="2"/>
  <c r="N78" i="2"/>
  <c r="N79" i="2"/>
  <c r="N80" i="2"/>
  <c r="P80" i="2" s="1"/>
  <c r="Q80" i="2" s="1"/>
  <c r="N81" i="2"/>
  <c r="P81" i="2" s="1"/>
  <c r="Q81" i="2" s="1"/>
  <c r="N140" i="2"/>
  <c r="P140" i="2" s="1"/>
  <c r="Q140" i="2" s="1"/>
  <c r="N84" i="2"/>
  <c r="P84" i="2" s="1"/>
  <c r="Q84" i="2" s="1"/>
  <c r="N85" i="2"/>
  <c r="P85" i="2" s="1"/>
  <c r="Q85" i="2" s="1"/>
  <c r="N86" i="2"/>
  <c r="N87" i="2"/>
  <c r="P87" i="2" s="1"/>
  <c r="Q87" i="2" s="1"/>
  <c r="N88" i="2"/>
  <c r="P88" i="2" s="1"/>
  <c r="Q88" i="2" s="1"/>
  <c r="N89" i="2"/>
  <c r="P89" i="2" s="1"/>
  <c r="Q89" i="2" s="1"/>
  <c r="N90" i="2"/>
  <c r="P90" i="2" s="1"/>
  <c r="Q90" i="2" s="1"/>
  <c r="N91" i="2"/>
  <c r="P91" i="2" s="1"/>
  <c r="Q91" i="2" s="1"/>
  <c r="N92" i="2"/>
  <c r="P92" i="2" s="1"/>
  <c r="Q92" i="2" s="1"/>
  <c r="N93" i="2"/>
  <c r="P93" i="2" s="1"/>
  <c r="Q93" i="2" s="1"/>
  <c r="N94" i="2"/>
  <c r="P94" i="2" s="1"/>
  <c r="Q94" i="2" s="1"/>
  <c r="N95" i="2"/>
  <c r="P95" i="2" s="1"/>
  <c r="Q95" i="2" s="1"/>
  <c r="N96" i="2"/>
  <c r="N97" i="2"/>
  <c r="N100" i="2"/>
  <c r="N101" i="2"/>
  <c r="N102" i="2"/>
  <c r="P102" i="2" s="1"/>
  <c r="Q102" i="2" s="1"/>
  <c r="N103" i="2"/>
  <c r="P103" i="2" s="1"/>
  <c r="Q103" i="2" s="1"/>
  <c r="N105" i="2"/>
  <c r="P105" i="2" s="1"/>
  <c r="Q105" i="2" s="1"/>
  <c r="N106" i="2"/>
  <c r="P106" i="2" s="1"/>
  <c r="Q106" i="2" s="1"/>
  <c r="N107" i="2"/>
  <c r="P107" i="2" s="1"/>
  <c r="Q107" i="2" s="1"/>
  <c r="N109" i="2"/>
  <c r="P109" i="2" s="1"/>
  <c r="Q109" i="2" s="1"/>
  <c r="N111" i="2"/>
  <c r="N112" i="2"/>
  <c r="P112" i="2" s="1"/>
  <c r="Q112" i="2" s="1"/>
  <c r="N113" i="2"/>
  <c r="P113" i="2" s="1"/>
  <c r="Q113" i="2" s="1"/>
  <c r="N114" i="2"/>
  <c r="N115" i="2"/>
  <c r="P115" i="2" s="1"/>
  <c r="Q115" i="2" s="1"/>
  <c r="N116" i="2"/>
  <c r="P116" i="2" s="1"/>
  <c r="Q116" i="2" s="1"/>
  <c r="N108" i="2"/>
  <c r="N119" i="2"/>
  <c r="N120" i="2"/>
  <c r="P120" i="2" s="1"/>
  <c r="Q120" i="2" s="1"/>
  <c r="N121" i="2"/>
  <c r="P121" i="2" s="1"/>
  <c r="Q121" i="2" s="1"/>
  <c r="N122" i="2"/>
  <c r="P122" i="2" s="1"/>
  <c r="Q122" i="2" s="1"/>
  <c r="N123" i="2"/>
  <c r="P123" i="2" s="1"/>
  <c r="Q123" i="2" s="1"/>
  <c r="N124" i="2"/>
  <c r="P124" i="2" s="1"/>
  <c r="Q124" i="2" s="1"/>
  <c r="N126" i="2"/>
  <c r="N127" i="2"/>
  <c r="P127" i="2" s="1"/>
  <c r="Q127" i="2" s="1"/>
  <c r="N128" i="2"/>
  <c r="N129" i="2"/>
  <c r="P129" i="2" s="1"/>
  <c r="Q129" i="2" s="1"/>
  <c r="N130" i="2"/>
  <c r="P130" i="2" s="1"/>
  <c r="Q130" i="2" s="1"/>
  <c r="N131" i="2"/>
  <c r="P131" i="2" s="1"/>
  <c r="Q131" i="2" s="1"/>
  <c r="N132" i="2"/>
  <c r="N133" i="2"/>
  <c r="P133" i="2" s="1"/>
  <c r="Q133" i="2" s="1"/>
  <c r="N134" i="2"/>
  <c r="N135" i="2"/>
  <c r="P135" i="2" s="1"/>
  <c r="Q135" i="2" s="1"/>
  <c r="N136" i="2"/>
  <c r="N137" i="2"/>
  <c r="N138" i="2"/>
  <c r="P138" i="2" s="1"/>
  <c r="Q138" i="2" s="1"/>
  <c r="N139" i="2"/>
  <c r="N142" i="2"/>
  <c r="P142" i="2" s="1"/>
  <c r="Q142" i="2" s="1"/>
  <c r="N143" i="2"/>
  <c r="N144" i="2"/>
  <c r="P144" i="2" s="1"/>
  <c r="Q144" i="2" s="1"/>
  <c r="N145" i="2"/>
  <c r="P145" i="2" s="1"/>
  <c r="Q145" i="2" s="1"/>
  <c r="N146" i="2"/>
  <c r="P146" i="2" s="1"/>
  <c r="Q146" i="2" s="1"/>
  <c r="N148" i="2"/>
  <c r="P148" i="2" s="1"/>
  <c r="Q148" i="2" s="1"/>
  <c r="N149" i="2"/>
  <c r="P149" i="2" s="1"/>
  <c r="Q149" i="2" s="1"/>
  <c r="N150" i="2"/>
  <c r="P150" i="2" s="1"/>
  <c r="Q150" i="2" s="1"/>
  <c r="N154" i="2"/>
  <c r="P154" i="2" s="1"/>
  <c r="Q154" i="2" s="1"/>
  <c r="L8" i="2"/>
  <c r="L10" i="2"/>
  <c r="L14" i="2"/>
  <c r="L16" i="2"/>
  <c r="L17" i="2"/>
  <c r="L18" i="2"/>
  <c r="L22" i="2"/>
  <c r="L23" i="2"/>
  <c r="L24" i="2"/>
  <c r="L29" i="2"/>
  <c r="L30" i="2"/>
  <c r="L35" i="2"/>
  <c r="L36" i="2"/>
  <c r="L44" i="2"/>
  <c r="L45" i="2"/>
  <c r="L47" i="2"/>
  <c r="L58" i="2"/>
  <c r="L61" i="2"/>
  <c r="L65" i="2"/>
  <c r="L68" i="2"/>
  <c r="L69" i="2"/>
  <c r="L73" i="2"/>
  <c r="L76" i="2"/>
  <c r="L77" i="2"/>
  <c r="L78" i="2"/>
  <c r="L79" i="2"/>
  <c r="L86" i="2"/>
  <c r="L96" i="2"/>
  <c r="L97" i="2"/>
  <c r="L100" i="2"/>
  <c r="L101" i="2"/>
  <c r="L111" i="2"/>
  <c r="L114" i="2"/>
  <c r="L108" i="2"/>
  <c r="L119" i="2"/>
  <c r="L126" i="2"/>
  <c r="L128" i="2"/>
  <c r="L132" i="2"/>
  <c r="L134" i="2"/>
  <c r="L136" i="2"/>
  <c r="L137" i="2"/>
  <c r="P137" i="2" s="1"/>
  <c r="Q137" i="2" s="1"/>
  <c r="L139" i="2"/>
  <c r="L143" i="2"/>
  <c r="P69" i="2" l="1"/>
  <c r="Q69" i="2" s="1"/>
  <c r="P78" i="2"/>
  <c r="Q78" i="2" s="1"/>
  <c r="P58" i="2"/>
  <c r="Q58" i="2" s="1"/>
  <c r="P35" i="2"/>
  <c r="Q35" i="2" s="1"/>
  <c r="P24" i="2"/>
  <c r="Q24" i="2" s="1"/>
  <c r="P65" i="2"/>
  <c r="Q65" i="2" s="1"/>
  <c r="P22" i="2"/>
  <c r="Q22" i="2" s="1"/>
  <c r="P143" i="2"/>
  <c r="Q143" i="2" s="1"/>
  <c r="P86" i="2"/>
  <c r="Q86" i="2" s="1"/>
  <c r="P45" i="2"/>
  <c r="Q45" i="2" s="1"/>
  <c r="P126" i="2"/>
  <c r="Q126" i="2" s="1"/>
  <c r="P114" i="2"/>
  <c r="Q114" i="2" s="1"/>
  <c r="P10" i="2"/>
  <c r="Q10" i="2" s="1"/>
  <c r="P128" i="2"/>
  <c r="Q128" i="2" s="1"/>
  <c r="P97" i="2"/>
  <c r="Q97" i="2" s="1"/>
  <c r="P14" i="2"/>
  <c r="Q14" i="2" s="1"/>
  <c r="P18" i="2"/>
  <c r="Q18" i="2" s="1"/>
  <c r="P100" i="2"/>
  <c r="Q100" i="2" s="1"/>
  <c r="P29" i="2"/>
  <c r="Q29" i="2" s="1"/>
  <c r="P44" i="2"/>
  <c r="Q44" i="2" s="1"/>
  <c r="P111" i="2"/>
  <c r="Q111" i="2" s="1"/>
  <c r="P77" i="2"/>
  <c r="Q77" i="2" s="1"/>
  <c r="P68" i="2"/>
  <c r="Q68" i="2" s="1"/>
  <c r="P23" i="2"/>
  <c r="Q23" i="2" s="1"/>
  <c r="P96" i="2"/>
  <c r="Q96" i="2" s="1"/>
  <c r="P16" i="2"/>
  <c r="Q16" i="2" s="1"/>
  <c r="P134" i="2"/>
  <c r="Q134" i="2" s="1"/>
  <c r="P101" i="2"/>
  <c r="Q101" i="2" s="1"/>
  <c r="P136" i="2"/>
  <c r="Q136" i="2" s="1"/>
  <c r="P36" i="2"/>
  <c r="Q36" i="2" s="1"/>
  <c r="P47" i="2"/>
  <c r="Q47" i="2" s="1"/>
  <c r="P119" i="2"/>
  <c r="Q119" i="2" s="1"/>
  <c r="P76" i="2"/>
  <c r="Q76" i="2" s="1"/>
  <c r="P139" i="2"/>
  <c r="Q139" i="2" s="1"/>
  <c r="P132" i="2"/>
  <c r="Q132" i="2" s="1"/>
  <c r="P108" i="2"/>
  <c r="Q108" i="2" s="1"/>
  <c r="P79" i="2"/>
  <c r="Q79" i="2" s="1"/>
  <c r="P73" i="2"/>
  <c r="Q73" i="2" s="1"/>
  <c r="P61" i="2"/>
  <c r="Q61" i="2" s="1"/>
  <c r="P30" i="2"/>
  <c r="Q30" i="2" s="1"/>
  <c r="P17" i="2"/>
  <c r="Q17" i="2" s="1"/>
  <c r="P8" i="2"/>
  <c r="Q8" i="2" s="1"/>
  <c r="L766" i="1"/>
  <c r="L207" i="1"/>
  <c r="L15" i="1"/>
  <c r="L16" i="1"/>
  <c r="N16" i="1" s="1"/>
  <c r="O16" i="1" s="1"/>
  <c r="L17" i="1"/>
  <c r="L18" i="1"/>
  <c r="L19" i="1"/>
  <c r="N19" i="1" s="1"/>
  <c r="O19" i="1" s="1"/>
  <c r="L20" i="1"/>
  <c r="N20" i="1" s="1"/>
  <c r="O20" i="1" s="1"/>
  <c r="L21" i="1"/>
  <c r="N21" i="1" s="1"/>
  <c r="O21" i="1" s="1"/>
  <c r="L23" i="1"/>
  <c r="N23" i="1" s="1"/>
  <c r="O23" i="1" s="1"/>
  <c r="L24" i="1"/>
  <c r="L25" i="1"/>
  <c r="L26" i="1"/>
  <c r="N26" i="1" s="1"/>
  <c r="O26" i="1" s="1"/>
  <c r="L27" i="1"/>
  <c r="N27" i="1" s="1"/>
  <c r="O27" i="1" s="1"/>
  <c r="L28" i="1"/>
  <c r="N28" i="1" s="1"/>
  <c r="O28" i="1" s="1"/>
  <c r="L79" i="1"/>
  <c r="N79" i="1" s="1"/>
  <c r="O79" i="1" s="1"/>
  <c r="L29" i="1"/>
  <c r="N29" i="1" s="1"/>
  <c r="O29" i="1" s="1"/>
  <c r="L30" i="1"/>
  <c r="N30" i="1" s="1"/>
  <c r="O30" i="1" s="1"/>
  <c r="L31" i="1"/>
  <c r="N31" i="1" s="1"/>
  <c r="O31" i="1" s="1"/>
  <c r="L32" i="1"/>
  <c r="N32" i="1" s="1"/>
  <c r="O32" i="1" s="1"/>
  <c r="L227" i="1"/>
  <c r="N227" i="1" s="1"/>
  <c r="O227" i="1" s="1"/>
  <c r="L33" i="1"/>
  <c r="L34" i="1"/>
  <c r="L35" i="1"/>
  <c r="N35" i="1" s="1"/>
  <c r="O35" i="1" s="1"/>
  <c r="L36" i="1"/>
  <c r="N36" i="1" s="1"/>
  <c r="O36" i="1" s="1"/>
  <c r="L116" i="1"/>
  <c r="N116" i="1" s="1"/>
  <c r="O116" i="1" s="1"/>
  <c r="L38" i="1"/>
  <c r="N38" i="1" s="1"/>
  <c r="O38" i="1" s="1"/>
  <c r="L39" i="1"/>
  <c r="N39" i="1" s="1"/>
  <c r="O39" i="1" s="1"/>
  <c r="L47" i="1"/>
  <c r="N47" i="1" s="1"/>
  <c r="O47" i="1" s="1"/>
  <c r="L40" i="1"/>
  <c r="N40" i="1" s="1"/>
  <c r="O40" i="1" s="1"/>
  <c r="L41" i="1"/>
  <c r="N41" i="1" s="1"/>
  <c r="O41" i="1" s="1"/>
  <c r="L43" i="1"/>
  <c r="N43" i="1" s="1"/>
  <c r="O43" i="1" s="1"/>
  <c r="L44" i="1"/>
  <c r="N44" i="1" s="1"/>
  <c r="O44" i="1" s="1"/>
  <c r="L78" i="1"/>
  <c r="N78" i="1" s="1"/>
  <c r="O78" i="1" s="1"/>
  <c r="L682" i="1"/>
  <c r="N682" i="1" s="1"/>
  <c r="O682" i="1" s="1"/>
  <c r="L45" i="1"/>
  <c r="N45" i="1" s="1"/>
  <c r="O45" i="1" s="1"/>
  <c r="L46" i="1"/>
  <c r="N46" i="1" s="1"/>
  <c r="O46" i="1" s="1"/>
  <c r="L49" i="1"/>
  <c r="N49" i="1" s="1"/>
  <c r="O49" i="1" s="1"/>
  <c r="L50" i="1"/>
  <c r="N50" i="1" s="1"/>
  <c r="O50" i="1" s="1"/>
  <c r="L51" i="1"/>
  <c r="N51" i="1" s="1"/>
  <c r="O51" i="1" s="1"/>
  <c r="L52" i="1"/>
  <c r="N52" i="1" s="1"/>
  <c r="O52" i="1" s="1"/>
  <c r="L53" i="1"/>
  <c r="N53" i="1" s="1"/>
  <c r="O53" i="1" s="1"/>
  <c r="L55" i="1"/>
  <c r="N55" i="1" s="1"/>
  <c r="O55" i="1" s="1"/>
  <c r="L56" i="1"/>
  <c r="N56" i="1" s="1"/>
  <c r="O56" i="1" s="1"/>
  <c r="L57" i="1"/>
  <c r="N57" i="1" s="1"/>
  <c r="O57" i="1" s="1"/>
  <c r="L58" i="1"/>
  <c r="N58" i="1" s="1"/>
  <c r="O58" i="1" s="1"/>
  <c r="L59" i="1"/>
  <c r="N59" i="1" s="1"/>
  <c r="O59" i="1" s="1"/>
  <c r="L60" i="1"/>
  <c r="N60" i="1" s="1"/>
  <c r="O60" i="1" s="1"/>
  <c r="L61" i="1"/>
  <c r="N61" i="1" s="1"/>
  <c r="O61" i="1" s="1"/>
  <c r="L62" i="1"/>
  <c r="N62" i="1" s="1"/>
  <c r="O62" i="1" s="1"/>
  <c r="L63" i="1"/>
  <c r="N63" i="1" s="1"/>
  <c r="O63" i="1" s="1"/>
  <c r="L64" i="1"/>
  <c r="N64" i="1" s="1"/>
  <c r="O64" i="1" s="1"/>
  <c r="L65" i="1"/>
  <c r="N65" i="1" s="1"/>
  <c r="O65" i="1" s="1"/>
  <c r="L66" i="1"/>
  <c r="N66" i="1" s="1"/>
  <c r="O66" i="1" s="1"/>
  <c r="L67" i="1"/>
  <c r="N67" i="1" s="1"/>
  <c r="O67" i="1" s="1"/>
  <c r="L68" i="1"/>
  <c r="N68" i="1" s="1"/>
  <c r="O68" i="1" s="1"/>
  <c r="L180" i="1"/>
  <c r="N180" i="1" s="1"/>
  <c r="O180" i="1" s="1"/>
  <c r="L113" i="1"/>
  <c r="N113" i="1" s="1"/>
  <c r="O113" i="1" s="1"/>
  <c r="L69" i="1"/>
  <c r="N69" i="1" s="1"/>
  <c r="O69" i="1" s="1"/>
  <c r="L70" i="1"/>
  <c r="N70" i="1" s="1"/>
  <c r="O70" i="1" s="1"/>
  <c r="L54" i="1"/>
  <c r="N54" i="1" s="1"/>
  <c r="O54" i="1" s="1"/>
  <c r="L215" i="1"/>
  <c r="N215" i="1" s="1"/>
  <c r="O215" i="1" s="1"/>
  <c r="L71" i="1"/>
  <c r="N71" i="1" s="1"/>
  <c r="O71" i="1" s="1"/>
  <c r="L72" i="1"/>
  <c r="N72" i="1" s="1"/>
  <c r="O72" i="1" s="1"/>
  <c r="L73" i="1"/>
  <c r="N73" i="1" s="1"/>
  <c r="O73" i="1" s="1"/>
  <c r="L74" i="1"/>
  <c r="N74" i="1" s="1"/>
  <c r="O74" i="1" s="1"/>
  <c r="L76" i="1"/>
  <c r="N76" i="1" s="1"/>
  <c r="O76" i="1" s="1"/>
  <c r="L77" i="1"/>
  <c r="N77" i="1" s="1"/>
  <c r="O77" i="1" s="1"/>
  <c r="L80" i="1"/>
  <c r="N80" i="1" s="1"/>
  <c r="O80" i="1" s="1"/>
  <c r="L81" i="1"/>
  <c r="N81" i="1" s="1"/>
  <c r="O81" i="1" s="1"/>
  <c r="L82" i="1"/>
  <c r="N82" i="1" s="1"/>
  <c r="O82" i="1" s="1"/>
  <c r="L83" i="1"/>
  <c r="N83" i="1" s="1"/>
  <c r="O83" i="1" s="1"/>
  <c r="L84" i="1"/>
  <c r="N84" i="1" s="1"/>
  <c r="O84" i="1" s="1"/>
  <c r="L85" i="1"/>
  <c r="N85" i="1" s="1"/>
  <c r="O85" i="1" s="1"/>
  <c r="L86" i="1"/>
  <c r="N86" i="1" s="1"/>
  <c r="O86" i="1" s="1"/>
  <c r="L87" i="1"/>
  <c r="N87" i="1" s="1"/>
  <c r="O87" i="1" s="1"/>
  <c r="L88" i="1"/>
  <c r="N88" i="1" s="1"/>
  <c r="O88" i="1" s="1"/>
  <c r="L89" i="1"/>
  <c r="N89" i="1" s="1"/>
  <c r="O89" i="1" s="1"/>
  <c r="L91" i="1"/>
  <c r="N91" i="1" s="1"/>
  <c r="O91" i="1" s="1"/>
  <c r="L92" i="1"/>
  <c r="N92" i="1" s="1"/>
  <c r="O92" i="1" s="1"/>
  <c r="L48" i="1"/>
  <c r="N48" i="1" s="1"/>
  <c r="O48" i="1" s="1"/>
  <c r="L93" i="1"/>
  <c r="N93" i="1" s="1"/>
  <c r="O93" i="1" s="1"/>
  <c r="L178" i="1"/>
  <c r="N178" i="1" s="1"/>
  <c r="O178" i="1" s="1"/>
  <c r="L94" i="1"/>
  <c r="N94" i="1" s="1"/>
  <c r="O94" i="1" s="1"/>
  <c r="L95" i="1"/>
  <c r="N95" i="1" s="1"/>
  <c r="O95" i="1" s="1"/>
  <c r="L96" i="1"/>
  <c r="N96" i="1" s="1"/>
  <c r="O96" i="1" s="1"/>
  <c r="L97" i="1"/>
  <c r="N97" i="1" s="1"/>
  <c r="O97" i="1" s="1"/>
  <c r="L206" i="1"/>
  <c r="N206" i="1" s="1"/>
  <c r="O206" i="1" s="1"/>
  <c r="L98" i="1"/>
  <c r="N98" i="1" s="1"/>
  <c r="O98" i="1" s="1"/>
  <c r="L99" i="1"/>
  <c r="L100" i="1"/>
  <c r="N100" i="1" s="1"/>
  <c r="O100" i="1" s="1"/>
  <c r="L101" i="1"/>
  <c r="N101" i="1" s="1"/>
  <c r="O101" i="1" s="1"/>
  <c r="L161" i="1"/>
  <c r="N161" i="1" s="1"/>
  <c r="O161" i="1" s="1"/>
  <c r="L102" i="1"/>
  <c r="N102" i="1" s="1"/>
  <c r="O102" i="1" s="1"/>
  <c r="L119" i="1"/>
  <c r="N119" i="1" s="1"/>
  <c r="O119" i="1" s="1"/>
  <c r="L103" i="1"/>
  <c r="N103" i="1" s="1"/>
  <c r="O103" i="1" s="1"/>
  <c r="L75" i="1"/>
  <c r="N75" i="1" s="1"/>
  <c r="O75" i="1" s="1"/>
  <c r="L104" i="1"/>
  <c r="N104" i="1" s="1"/>
  <c r="O104" i="1" s="1"/>
  <c r="L106" i="1"/>
  <c r="N106" i="1" s="1"/>
  <c r="O106" i="1" s="1"/>
  <c r="L107" i="1"/>
  <c r="N107" i="1" s="1"/>
  <c r="O107" i="1" s="1"/>
  <c r="L108" i="1"/>
  <c r="N108" i="1" s="1"/>
  <c r="O108" i="1" s="1"/>
  <c r="L109" i="1"/>
  <c r="N109" i="1" s="1"/>
  <c r="O109" i="1" s="1"/>
  <c r="L110" i="1"/>
  <c r="N110" i="1" s="1"/>
  <c r="O110" i="1" s="1"/>
  <c r="L111" i="1"/>
  <c r="N111" i="1" s="1"/>
  <c r="O111" i="1" s="1"/>
  <c r="L112" i="1"/>
  <c r="N112" i="1" s="1"/>
  <c r="O112" i="1" s="1"/>
  <c r="L115" i="1"/>
  <c r="N115" i="1" s="1"/>
  <c r="O115" i="1" s="1"/>
  <c r="L117" i="1"/>
  <c r="N117" i="1" s="1"/>
  <c r="O117" i="1" s="1"/>
  <c r="L118" i="1"/>
  <c r="N118" i="1" s="1"/>
  <c r="O118" i="1" s="1"/>
  <c r="L120" i="1"/>
  <c r="N120" i="1" s="1"/>
  <c r="O120" i="1" s="1"/>
  <c r="L121" i="1"/>
  <c r="N121" i="1" s="1"/>
  <c r="O121" i="1" s="1"/>
  <c r="L122" i="1"/>
  <c r="N122" i="1" s="1"/>
  <c r="O122" i="1" s="1"/>
  <c r="L123" i="1"/>
  <c r="N123" i="1" s="1"/>
  <c r="O123" i="1" s="1"/>
  <c r="L124" i="1"/>
  <c r="N124" i="1" s="1"/>
  <c r="O124" i="1" s="1"/>
  <c r="L125" i="1"/>
  <c r="N125" i="1" s="1"/>
  <c r="O125" i="1" s="1"/>
  <c r="L126" i="1"/>
  <c r="N126" i="1" s="1"/>
  <c r="O126" i="1" s="1"/>
  <c r="L127" i="1"/>
  <c r="N127" i="1" s="1"/>
  <c r="O127" i="1" s="1"/>
  <c r="L128" i="1"/>
  <c r="N128" i="1" s="1"/>
  <c r="O128" i="1" s="1"/>
  <c r="L129" i="1"/>
  <c r="N129" i="1" s="1"/>
  <c r="O129" i="1" s="1"/>
  <c r="L130" i="1"/>
  <c r="N130" i="1" s="1"/>
  <c r="O130" i="1" s="1"/>
  <c r="L131" i="1"/>
  <c r="N131" i="1" s="1"/>
  <c r="O131" i="1" s="1"/>
  <c r="L132" i="1"/>
  <c r="N132" i="1" s="1"/>
  <c r="O132" i="1" s="1"/>
  <c r="L133" i="1"/>
  <c r="N133" i="1" s="1"/>
  <c r="O133" i="1" s="1"/>
  <c r="L134" i="1"/>
  <c r="N134" i="1" s="1"/>
  <c r="O134" i="1" s="1"/>
  <c r="L135" i="1"/>
  <c r="N135" i="1" s="1"/>
  <c r="O135" i="1" s="1"/>
  <c r="L136" i="1"/>
  <c r="N136" i="1" s="1"/>
  <c r="O136" i="1" s="1"/>
  <c r="L137" i="1"/>
  <c r="N137" i="1" s="1"/>
  <c r="O137" i="1" s="1"/>
  <c r="L138" i="1"/>
  <c r="N138" i="1" s="1"/>
  <c r="O138" i="1" s="1"/>
  <c r="L139" i="1"/>
  <c r="N139" i="1" s="1"/>
  <c r="O139" i="1" s="1"/>
  <c r="L140" i="1"/>
  <c r="N140" i="1" s="1"/>
  <c r="O140" i="1" s="1"/>
  <c r="L141" i="1"/>
  <c r="N141" i="1" s="1"/>
  <c r="O141" i="1" s="1"/>
  <c r="L142" i="1"/>
  <c r="N142" i="1" s="1"/>
  <c r="O142" i="1" s="1"/>
  <c r="L143" i="1"/>
  <c r="N143" i="1" s="1"/>
  <c r="O143" i="1" s="1"/>
  <c r="L144" i="1"/>
  <c r="N144" i="1" s="1"/>
  <c r="O144" i="1" s="1"/>
  <c r="L145" i="1"/>
  <c r="N145" i="1" s="1"/>
  <c r="O145" i="1" s="1"/>
  <c r="L146" i="1"/>
  <c r="N146" i="1" s="1"/>
  <c r="O146" i="1" s="1"/>
  <c r="L147" i="1"/>
  <c r="N147" i="1" s="1"/>
  <c r="O147" i="1" s="1"/>
  <c r="L148" i="1"/>
  <c r="N148" i="1" s="1"/>
  <c r="O148" i="1" s="1"/>
  <c r="L149" i="1"/>
  <c r="N149" i="1" s="1"/>
  <c r="O149" i="1" s="1"/>
  <c r="L150" i="1"/>
  <c r="N150" i="1" s="1"/>
  <c r="O150" i="1" s="1"/>
  <c r="L152" i="1"/>
  <c r="N152" i="1" s="1"/>
  <c r="O152" i="1" s="1"/>
  <c r="L153" i="1"/>
  <c r="N153" i="1" s="1"/>
  <c r="O153" i="1" s="1"/>
  <c r="L154" i="1"/>
  <c r="N154" i="1" s="1"/>
  <c r="O154" i="1" s="1"/>
  <c r="L155" i="1"/>
  <c r="N155" i="1" s="1"/>
  <c r="O155" i="1" s="1"/>
  <c r="L156" i="1"/>
  <c r="N156" i="1" s="1"/>
  <c r="O156" i="1" s="1"/>
  <c r="L157" i="1"/>
  <c r="N157" i="1" s="1"/>
  <c r="O157" i="1" s="1"/>
  <c r="L158" i="1"/>
  <c r="N158" i="1" s="1"/>
  <c r="O158" i="1" s="1"/>
  <c r="L159" i="1"/>
  <c r="N159" i="1" s="1"/>
  <c r="O159" i="1" s="1"/>
  <c r="L162" i="1"/>
  <c r="N162" i="1" s="1"/>
  <c r="O162" i="1" s="1"/>
  <c r="L160" i="1"/>
  <c r="N160" i="1" s="1"/>
  <c r="O160" i="1" s="1"/>
  <c r="L163" i="1"/>
  <c r="N163" i="1" s="1"/>
  <c r="O163" i="1" s="1"/>
  <c r="L164" i="1"/>
  <c r="N164" i="1" s="1"/>
  <c r="O164" i="1" s="1"/>
  <c r="L165" i="1"/>
  <c r="N165" i="1" s="1"/>
  <c r="O165" i="1" s="1"/>
  <c r="L166" i="1"/>
  <c r="N166" i="1" s="1"/>
  <c r="O166" i="1" s="1"/>
  <c r="L167" i="1"/>
  <c r="N167" i="1" s="1"/>
  <c r="O167" i="1" s="1"/>
  <c r="L168" i="1"/>
  <c r="N168" i="1" s="1"/>
  <c r="O168" i="1" s="1"/>
  <c r="L238" i="1"/>
  <c r="L170" i="1"/>
  <c r="N170" i="1" s="1"/>
  <c r="O170" i="1" s="1"/>
  <c r="L171" i="1"/>
  <c r="L172" i="1"/>
  <c r="N172" i="1" s="1"/>
  <c r="O172" i="1" s="1"/>
  <c r="L173" i="1"/>
  <c r="L174" i="1"/>
  <c r="N174" i="1" s="1"/>
  <c r="O174" i="1" s="1"/>
  <c r="L175" i="1"/>
  <c r="N175" i="1" s="1"/>
  <c r="O175" i="1" s="1"/>
  <c r="L176" i="1"/>
  <c r="N176" i="1" s="1"/>
  <c r="O176" i="1" s="1"/>
  <c r="L177" i="1"/>
  <c r="N177" i="1" s="1"/>
  <c r="O177" i="1" s="1"/>
  <c r="L181" i="1"/>
  <c r="L182" i="1"/>
  <c r="N182" i="1" s="1"/>
  <c r="O182" i="1" s="1"/>
  <c r="L183" i="1"/>
  <c r="N183" i="1" s="1"/>
  <c r="O183" i="1" s="1"/>
  <c r="L184" i="1"/>
  <c r="N184" i="1" s="1"/>
  <c r="O184" i="1" s="1"/>
  <c r="L185" i="1"/>
  <c r="N185" i="1" s="1"/>
  <c r="O185" i="1" s="1"/>
  <c r="L186" i="1"/>
  <c r="N186" i="1" s="1"/>
  <c r="O186" i="1" s="1"/>
  <c r="L187" i="1"/>
  <c r="N187" i="1" s="1"/>
  <c r="O187" i="1" s="1"/>
  <c r="L188" i="1"/>
  <c r="N188" i="1" s="1"/>
  <c r="O188" i="1" s="1"/>
  <c r="L189" i="1"/>
  <c r="N189" i="1" s="1"/>
  <c r="O189" i="1" s="1"/>
  <c r="L190" i="1"/>
  <c r="N190" i="1" s="1"/>
  <c r="O190" i="1" s="1"/>
  <c r="L191" i="1"/>
  <c r="N191" i="1" s="1"/>
  <c r="O191" i="1" s="1"/>
  <c r="L192" i="1"/>
  <c r="L193" i="1"/>
  <c r="L194" i="1"/>
  <c r="L195" i="1"/>
  <c r="L197" i="1"/>
  <c r="L198" i="1"/>
  <c r="N198" i="1" s="1"/>
  <c r="O198" i="1" s="1"/>
  <c r="L199" i="1"/>
  <c r="N199" i="1" s="1"/>
  <c r="O199" i="1" s="1"/>
  <c r="L200" i="1"/>
  <c r="N200" i="1" s="1"/>
  <c r="O200" i="1" s="1"/>
  <c r="L201" i="1"/>
  <c r="N201" i="1" s="1"/>
  <c r="O201" i="1" s="1"/>
  <c r="L202" i="1"/>
  <c r="N202" i="1" s="1"/>
  <c r="O202" i="1" s="1"/>
  <c r="L203" i="1"/>
  <c r="N203" i="1" s="1"/>
  <c r="O203" i="1" s="1"/>
  <c r="L204" i="1"/>
  <c r="N204" i="1" s="1"/>
  <c r="O204" i="1" s="1"/>
  <c r="L208" i="1"/>
  <c r="N208" i="1" s="1"/>
  <c r="O208" i="1" s="1"/>
  <c r="L209" i="1"/>
  <c r="N209" i="1" s="1"/>
  <c r="O209" i="1" s="1"/>
  <c r="L210" i="1"/>
  <c r="N210" i="1" s="1"/>
  <c r="O210" i="1" s="1"/>
  <c r="L212" i="1"/>
  <c r="N212" i="1" s="1"/>
  <c r="O212" i="1" s="1"/>
  <c r="L213" i="1"/>
  <c r="N213" i="1" s="1"/>
  <c r="O213" i="1" s="1"/>
  <c r="L216" i="1"/>
  <c r="N216" i="1" s="1"/>
  <c r="O216" i="1" s="1"/>
  <c r="L217" i="1"/>
  <c r="N217" i="1" s="1"/>
  <c r="O217" i="1" s="1"/>
  <c r="L218" i="1"/>
  <c r="N218" i="1" s="1"/>
  <c r="O218" i="1" s="1"/>
  <c r="L219" i="1"/>
  <c r="N219" i="1" s="1"/>
  <c r="O219" i="1" s="1"/>
  <c r="L220" i="1"/>
  <c r="N220" i="1" s="1"/>
  <c r="O220" i="1" s="1"/>
  <c r="L221" i="1"/>
  <c r="N221" i="1" s="1"/>
  <c r="O221" i="1" s="1"/>
  <c r="L224" i="1"/>
  <c r="N224" i="1" s="1"/>
  <c r="O224" i="1" s="1"/>
  <c r="L225" i="1"/>
  <c r="N225" i="1" s="1"/>
  <c r="O225" i="1" s="1"/>
  <c r="L226" i="1"/>
  <c r="N226" i="1" s="1"/>
  <c r="O226" i="1" s="1"/>
  <c r="L228" i="1"/>
  <c r="N228" i="1" s="1"/>
  <c r="O228" i="1" s="1"/>
  <c r="L229" i="1"/>
  <c r="N229" i="1" s="1"/>
  <c r="O229" i="1" s="1"/>
  <c r="L230" i="1"/>
  <c r="N230" i="1" s="1"/>
  <c r="O230" i="1" s="1"/>
  <c r="L231" i="1"/>
  <c r="N231" i="1" s="1"/>
  <c r="O231" i="1" s="1"/>
  <c r="L232" i="1"/>
  <c r="N232" i="1" s="1"/>
  <c r="O232" i="1" s="1"/>
  <c r="L233" i="1"/>
  <c r="N233" i="1" s="1"/>
  <c r="O233" i="1" s="1"/>
  <c r="L235" i="1"/>
  <c r="N235" i="1" s="1"/>
  <c r="O235" i="1" s="1"/>
  <c r="L236" i="1"/>
  <c r="N236" i="1" s="1"/>
  <c r="O236" i="1" s="1"/>
  <c r="L237" i="1"/>
  <c r="N237" i="1" s="1"/>
  <c r="O237" i="1" s="1"/>
  <c r="L239" i="1"/>
  <c r="N239" i="1" s="1"/>
  <c r="O239" i="1" s="1"/>
  <c r="L240" i="1"/>
  <c r="N240" i="1" s="1"/>
  <c r="O240" i="1" s="1"/>
  <c r="L179" i="1"/>
  <c r="N179" i="1" s="1"/>
  <c r="O179" i="1" s="1"/>
  <c r="L241" i="1"/>
  <c r="N241" i="1" s="1"/>
  <c r="O241" i="1" s="1"/>
  <c r="L242" i="1"/>
  <c r="N242" i="1" s="1"/>
  <c r="O242" i="1" s="1"/>
  <c r="L243" i="1"/>
  <c r="N243" i="1" s="1"/>
  <c r="O243" i="1" s="1"/>
  <c r="L244" i="1"/>
  <c r="N244" i="1" s="1"/>
  <c r="O244" i="1" s="1"/>
  <c r="L246" i="1"/>
  <c r="N246" i="1" s="1"/>
  <c r="O246" i="1" s="1"/>
  <c r="L247" i="1"/>
  <c r="N247" i="1" s="1"/>
  <c r="O247" i="1" s="1"/>
  <c r="L248" i="1"/>
  <c r="N248" i="1" s="1"/>
  <c r="O248" i="1" s="1"/>
  <c r="L249" i="1"/>
  <c r="N249" i="1" s="1"/>
  <c r="O249" i="1" s="1"/>
  <c r="L250" i="1"/>
  <c r="N250" i="1" s="1"/>
  <c r="O250" i="1" s="1"/>
  <c r="L251" i="1"/>
  <c r="N251" i="1" s="1"/>
  <c r="O251" i="1" s="1"/>
  <c r="L252" i="1"/>
  <c r="N252" i="1" s="1"/>
  <c r="O252" i="1" s="1"/>
  <c r="L253" i="1"/>
  <c r="N253" i="1" s="1"/>
  <c r="O253" i="1" s="1"/>
  <c r="L254" i="1"/>
  <c r="N254" i="1" s="1"/>
  <c r="O254" i="1" s="1"/>
  <c r="L255" i="1"/>
  <c r="N255" i="1" s="1"/>
  <c r="O255" i="1" s="1"/>
  <c r="L105" i="1"/>
  <c r="N105" i="1" s="1"/>
  <c r="O105" i="1" s="1"/>
  <c r="L686" i="1"/>
  <c r="N686" i="1" s="1"/>
  <c r="O686" i="1" s="1"/>
  <c r="L256" i="1"/>
  <c r="N256" i="1" s="1"/>
  <c r="O256" i="1" s="1"/>
  <c r="L257" i="1"/>
  <c r="N257" i="1" s="1"/>
  <c r="O257" i="1" s="1"/>
  <c r="L258" i="1"/>
  <c r="N258" i="1" s="1"/>
  <c r="O258" i="1" s="1"/>
  <c r="L259" i="1"/>
  <c r="N259" i="1" s="1"/>
  <c r="O259" i="1" s="1"/>
  <c r="L260" i="1"/>
  <c r="N260" i="1" s="1"/>
  <c r="O260" i="1" s="1"/>
  <c r="L261" i="1"/>
  <c r="N261" i="1" s="1"/>
  <c r="O261" i="1" s="1"/>
  <c r="L262" i="1"/>
  <c r="N262" i="1" s="1"/>
  <c r="O262" i="1" s="1"/>
  <c r="L263" i="1"/>
  <c r="N263" i="1" s="1"/>
  <c r="O263" i="1" s="1"/>
  <c r="L264" i="1"/>
  <c r="N264" i="1" s="1"/>
  <c r="O264" i="1" s="1"/>
  <c r="L265" i="1"/>
  <c r="N265" i="1" s="1"/>
  <c r="O265" i="1" s="1"/>
  <c r="L266" i="1"/>
  <c r="N266" i="1" s="1"/>
  <c r="O266" i="1" s="1"/>
  <c r="L267" i="1"/>
  <c r="N267" i="1" s="1"/>
  <c r="O267" i="1" s="1"/>
  <c r="L268" i="1"/>
  <c r="N268" i="1" s="1"/>
  <c r="O268" i="1" s="1"/>
  <c r="L269" i="1"/>
  <c r="N269" i="1" s="1"/>
  <c r="O269" i="1" s="1"/>
  <c r="L270" i="1"/>
  <c r="N270" i="1" s="1"/>
  <c r="O270" i="1" s="1"/>
  <c r="L271" i="1"/>
  <c r="N271" i="1" s="1"/>
  <c r="O271" i="1" s="1"/>
  <c r="L272" i="1"/>
  <c r="N272" i="1" s="1"/>
  <c r="O272" i="1" s="1"/>
  <c r="L273" i="1"/>
  <c r="N273" i="1" s="1"/>
  <c r="O273" i="1" s="1"/>
  <c r="L274" i="1"/>
  <c r="N274" i="1" s="1"/>
  <c r="O274" i="1" s="1"/>
  <c r="L275" i="1"/>
  <c r="N275" i="1" s="1"/>
  <c r="O275" i="1" s="1"/>
  <c r="L276" i="1"/>
  <c r="N276" i="1" s="1"/>
  <c r="O276" i="1" s="1"/>
  <c r="L277" i="1"/>
  <c r="N277" i="1" s="1"/>
  <c r="O277" i="1" s="1"/>
  <c r="L278" i="1"/>
  <c r="N278" i="1" s="1"/>
  <c r="O278" i="1" s="1"/>
  <c r="L279" i="1"/>
  <c r="N279" i="1" s="1"/>
  <c r="O279" i="1" s="1"/>
  <c r="L280" i="1"/>
  <c r="N280" i="1" s="1"/>
  <c r="O280" i="1" s="1"/>
  <c r="L281" i="1"/>
  <c r="N281" i="1" s="1"/>
  <c r="O281" i="1" s="1"/>
  <c r="L282" i="1"/>
  <c r="N282" i="1" s="1"/>
  <c r="O282" i="1" s="1"/>
  <c r="L283" i="1"/>
  <c r="N283" i="1" s="1"/>
  <c r="O283" i="1" s="1"/>
  <c r="L284" i="1"/>
  <c r="N284" i="1" s="1"/>
  <c r="O284" i="1" s="1"/>
  <c r="L285" i="1"/>
  <c r="N285" i="1" s="1"/>
  <c r="O285" i="1" s="1"/>
  <c r="L286" i="1"/>
  <c r="N286" i="1" s="1"/>
  <c r="O286" i="1" s="1"/>
  <c r="L287" i="1"/>
  <c r="N287" i="1" s="1"/>
  <c r="O287" i="1" s="1"/>
  <c r="L288" i="1"/>
  <c r="N288" i="1" s="1"/>
  <c r="O288" i="1" s="1"/>
  <c r="L289" i="1"/>
  <c r="N289" i="1" s="1"/>
  <c r="O289" i="1" s="1"/>
  <c r="L290" i="1"/>
  <c r="N290" i="1" s="1"/>
  <c r="O290" i="1" s="1"/>
  <c r="L291" i="1"/>
  <c r="N291" i="1" s="1"/>
  <c r="O291" i="1" s="1"/>
  <c r="L292" i="1"/>
  <c r="N292" i="1" s="1"/>
  <c r="O292" i="1" s="1"/>
  <c r="L293" i="1"/>
  <c r="N293" i="1" s="1"/>
  <c r="O293" i="1" s="1"/>
  <c r="L294" i="1"/>
  <c r="N294" i="1" s="1"/>
  <c r="O294" i="1" s="1"/>
  <c r="L295" i="1"/>
  <c r="N295" i="1" s="1"/>
  <c r="O295" i="1" s="1"/>
  <c r="L296" i="1"/>
  <c r="N296" i="1" s="1"/>
  <c r="O296" i="1" s="1"/>
  <c r="L297" i="1"/>
  <c r="N297" i="1" s="1"/>
  <c r="O297" i="1" s="1"/>
  <c r="L298" i="1"/>
  <c r="N298" i="1" s="1"/>
  <c r="O298" i="1" s="1"/>
  <c r="L299" i="1"/>
  <c r="N299" i="1" s="1"/>
  <c r="O299" i="1" s="1"/>
  <c r="L300" i="1"/>
  <c r="N300" i="1" s="1"/>
  <c r="O300" i="1" s="1"/>
  <c r="L301" i="1"/>
  <c r="N301" i="1" s="1"/>
  <c r="O301" i="1" s="1"/>
  <c r="L302" i="1"/>
  <c r="N302" i="1" s="1"/>
  <c r="O302" i="1" s="1"/>
  <c r="L303" i="1"/>
  <c r="N303" i="1" s="1"/>
  <c r="O303" i="1" s="1"/>
  <c r="L304" i="1"/>
  <c r="N304" i="1" s="1"/>
  <c r="O304" i="1" s="1"/>
  <c r="L305" i="1"/>
  <c r="N305" i="1" s="1"/>
  <c r="O305" i="1" s="1"/>
  <c r="L306" i="1"/>
  <c r="N306" i="1" s="1"/>
  <c r="O306" i="1" s="1"/>
  <c r="L307" i="1"/>
  <c r="N307" i="1" s="1"/>
  <c r="O307" i="1" s="1"/>
  <c r="L308" i="1"/>
  <c r="N308" i="1" s="1"/>
  <c r="O308" i="1" s="1"/>
  <c r="L309" i="1"/>
  <c r="N309" i="1" s="1"/>
  <c r="O309" i="1" s="1"/>
  <c r="L310" i="1"/>
  <c r="N310" i="1" s="1"/>
  <c r="O310" i="1" s="1"/>
  <c r="L311" i="1"/>
  <c r="N311" i="1" s="1"/>
  <c r="O311" i="1" s="1"/>
  <c r="L312" i="1"/>
  <c r="N312" i="1" s="1"/>
  <c r="O312" i="1" s="1"/>
  <c r="L313" i="1"/>
  <c r="N313" i="1" s="1"/>
  <c r="O313" i="1" s="1"/>
  <c r="L314" i="1"/>
  <c r="N314" i="1" s="1"/>
  <c r="O314" i="1" s="1"/>
  <c r="L315" i="1"/>
  <c r="N315" i="1" s="1"/>
  <c r="O315" i="1" s="1"/>
  <c r="L316" i="1"/>
  <c r="N316" i="1" s="1"/>
  <c r="O316" i="1" s="1"/>
  <c r="L317" i="1"/>
  <c r="N317" i="1" s="1"/>
  <c r="O317" i="1" s="1"/>
  <c r="L318" i="1"/>
  <c r="N318" i="1" s="1"/>
  <c r="O318" i="1" s="1"/>
  <c r="L319" i="1"/>
  <c r="N319" i="1" s="1"/>
  <c r="O319" i="1" s="1"/>
  <c r="L320" i="1"/>
  <c r="N320" i="1" s="1"/>
  <c r="O320" i="1" s="1"/>
  <c r="L321" i="1"/>
  <c r="N321" i="1" s="1"/>
  <c r="O321" i="1" s="1"/>
  <c r="L322" i="1"/>
  <c r="N322" i="1" s="1"/>
  <c r="O322" i="1" s="1"/>
  <c r="L323" i="1"/>
  <c r="N323" i="1" s="1"/>
  <c r="O323" i="1" s="1"/>
  <c r="L324" i="1"/>
  <c r="N324" i="1" s="1"/>
  <c r="O324" i="1" s="1"/>
  <c r="L325" i="1"/>
  <c r="N325" i="1" s="1"/>
  <c r="O325" i="1" s="1"/>
  <c r="L326" i="1"/>
  <c r="N326" i="1" s="1"/>
  <c r="O326" i="1" s="1"/>
  <c r="L327" i="1"/>
  <c r="N327" i="1" s="1"/>
  <c r="O327" i="1" s="1"/>
  <c r="L328" i="1"/>
  <c r="N328" i="1" s="1"/>
  <c r="O328" i="1" s="1"/>
  <c r="L330" i="1"/>
  <c r="N330" i="1" s="1"/>
  <c r="O330" i="1" s="1"/>
  <c r="L331" i="1"/>
  <c r="N331" i="1" s="1"/>
  <c r="O331" i="1" s="1"/>
  <c r="L333" i="1"/>
  <c r="N333" i="1" s="1"/>
  <c r="O333" i="1" s="1"/>
  <c r="L334" i="1"/>
  <c r="N334" i="1" s="1"/>
  <c r="O334" i="1" s="1"/>
  <c r="L335" i="1"/>
  <c r="N335" i="1" s="1"/>
  <c r="O335" i="1" s="1"/>
  <c r="L336" i="1"/>
  <c r="N336" i="1" s="1"/>
  <c r="O336" i="1" s="1"/>
  <c r="L337" i="1"/>
  <c r="N337" i="1" s="1"/>
  <c r="O337" i="1" s="1"/>
  <c r="L338" i="1"/>
  <c r="N338" i="1" s="1"/>
  <c r="O338" i="1" s="1"/>
  <c r="L339" i="1"/>
  <c r="N339" i="1" s="1"/>
  <c r="O339" i="1" s="1"/>
  <c r="L340" i="1"/>
  <c r="N340" i="1" s="1"/>
  <c r="O340" i="1" s="1"/>
  <c r="L341" i="1"/>
  <c r="N341" i="1" s="1"/>
  <c r="O341" i="1" s="1"/>
  <c r="L342" i="1"/>
  <c r="N342" i="1" s="1"/>
  <c r="O342" i="1" s="1"/>
  <c r="L343" i="1"/>
  <c r="N343" i="1" s="1"/>
  <c r="O343" i="1" s="1"/>
  <c r="L344" i="1"/>
  <c r="L345" i="1"/>
  <c r="N345" i="1" s="1"/>
  <c r="O345" i="1" s="1"/>
  <c r="L346" i="1"/>
  <c r="N346" i="1" s="1"/>
  <c r="O346" i="1" s="1"/>
  <c r="L347" i="1"/>
  <c r="N347" i="1" s="1"/>
  <c r="O347" i="1" s="1"/>
  <c r="L348" i="1"/>
  <c r="N348" i="1" s="1"/>
  <c r="O348" i="1" s="1"/>
  <c r="L349" i="1"/>
  <c r="N349" i="1" s="1"/>
  <c r="O349" i="1" s="1"/>
  <c r="L350" i="1"/>
  <c r="N350" i="1" s="1"/>
  <c r="O350" i="1" s="1"/>
  <c r="L351" i="1"/>
  <c r="N351" i="1" s="1"/>
  <c r="O351" i="1" s="1"/>
  <c r="L352" i="1"/>
  <c r="N352" i="1" s="1"/>
  <c r="O352" i="1" s="1"/>
  <c r="L353" i="1"/>
  <c r="N353" i="1" s="1"/>
  <c r="O353" i="1" s="1"/>
  <c r="L354" i="1"/>
  <c r="N354" i="1" s="1"/>
  <c r="O354" i="1" s="1"/>
  <c r="L355" i="1"/>
  <c r="N355" i="1" s="1"/>
  <c r="O355" i="1" s="1"/>
  <c r="L356" i="1"/>
  <c r="N356" i="1" s="1"/>
  <c r="O356" i="1" s="1"/>
  <c r="L357" i="1"/>
  <c r="N357" i="1" s="1"/>
  <c r="O357" i="1" s="1"/>
  <c r="L358" i="1"/>
  <c r="N358" i="1" s="1"/>
  <c r="O358" i="1" s="1"/>
  <c r="L359" i="1"/>
  <c r="N359" i="1" s="1"/>
  <c r="O359" i="1" s="1"/>
  <c r="L360" i="1"/>
  <c r="N360" i="1" s="1"/>
  <c r="O360" i="1" s="1"/>
  <c r="L361" i="1"/>
  <c r="N361" i="1" s="1"/>
  <c r="O361" i="1" s="1"/>
  <c r="L362" i="1"/>
  <c r="N362" i="1" s="1"/>
  <c r="O362" i="1" s="1"/>
  <c r="L363" i="1"/>
  <c r="N363" i="1" s="1"/>
  <c r="O363" i="1" s="1"/>
  <c r="L364" i="1"/>
  <c r="N364" i="1" s="1"/>
  <c r="O364" i="1" s="1"/>
  <c r="L365" i="1"/>
  <c r="N365" i="1" s="1"/>
  <c r="O365" i="1" s="1"/>
  <c r="L366" i="1"/>
  <c r="N366" i="1" s="1"/>
  <c r="O366" i="1" s="1"/>
  <c r="L367" i="1"/>
  <c r="N367" i="1" s="1"/>
  <c r="O367" i="1" s="1"/>
  <c r="L368" i="1"/>
  <c r="N368" i="1" s="1"/>
  <c r="O368" i="1" s="1"/>
  <c r="L369" i="1"/>
  <c r="N369" i="1" s="1"/>
  <c r="O369" i="1" s="1"/>
  <c r="L370" i="1"/>
  <c r="N370" i="1" s="1"/>
  <c r="O370" i="1" s="1"/>
  <c r="L371" i="1"/>
  <c r="N371" i="1" s="1"/>
  <c r="O371" i="1" s="1"/>
  <c r="L372" i="1"/>
  <c r="N372" i="1" s="1"/>
  <c r="O372" i="1" s="1"/>
  <c r="L373" i="1"/>
  <c r="N373" i="1" s="1"/>
  <c r="O373" i="1" s="1"/>
  <c r="L374" i="1"/>
  <c r="N374" i="1" s="1"/>
  <c r="O374" i="1" s="1"/>
  <c r="L375" i="1"/>
  <c r="N375" i="1" s="1"/>
  <c r="O375" i="1" s="1"/>
  <c r="L376" i="1"/>
  <c r="N376" i="1" s="1"/>
  <c r="O376" i="1" s="1"/>
  <c r="L377" i="1"/>
  <c r="N377" i="1" s="1"/>
  <c r="O377" i="1" s="1"/>
  <c r="L378" i="1"/>
  <c r="N378" i="1" s="1"/>
  <c r="O378" i="1" s="1"/>
  <c r="L379" i="1"/>
  <c r="N379" i="1" s="1"/>
  <c r="O379" i="1" s="1"/>
  <c r="L380" i="1"/>
  <c r="N380" i="1" s="1"/>
  <c r="O380" i="1" s="1"/>
  <c r="L381" i="1"/>
  <c r="N381" i="1" s="1"/>
  <c r="O381" i="1" s="1"/>
  <c r="L382" i="1"/>
  <c r="N382" i="1" s="1"/>
  <c r="O382" i="1" s="1"/>
  <c r="L383" i="1"/>
  <c r="N383" i="1" s="1"/>
  <c r="O383" i="1" s="1"/>
  <c r="L384" i="1"/>
  <c r="N384" i="1" s="1"/>
  <c r="O384" i="1" s="1"/>
  <c r="L385" i="1"/>
  <c r="N385" i="1" s="1"/>
  <c r="O385" i="1" s="1"/>
  <c r="L386" i="1"/>
  <c r="N386" i="1" s="1"/>
  <c r="O386" i="1" s="1"/>
  <c r="L387" i="1"/>
  <c r="N387" i="1" s="1"/>
  <c r="O387" i="1" s="1"/>
  <c r="L388" i="1"/>
  <c r="N388" i="1" s="1"/>
  <c r="O388" i="1" s="1"/>
  <c r="L389" i="1"/>
  <c r="N389" i="1" s="1"/>
  <c r="O389" i="1" s="1"/>
  <c r="L390" i="1"/>
  <c r="N390" i="1" s="1"/>
  <c r="O390" i="1" s="1"/>
  <c r="L391" i="1"/>
  <c r="N391" i="1" s="1"/>
  <c r="O391" i="1" s="1"/>
  <c r="L392" i="1"/>
  <c r="N392" i="1" s="1"/>
  <c r="O392" i="1" s="1"/>
  <c r="L393" i="1"/>
  <c r="N393" i="1" s="1"/>
  <c r="O393" i="1" s="1"/>
  <c r="L394" i="1"/>
  <c r="N394" i="1" s="1"/>
  <c r="O394" i="1" s="1"/>
  <c r="L395" i="1"/>
  <c r="N395" i="1" s="1"/>
  <c r="O395" i="1" s="1"/>
  <c r="L396" i="1"/>
  <c r="N396" i="1" s="1"/>
  <c r="O396" i="1" s="1"/>
  <c r="L397" i="1"/>
  <c r="N397" i="1" s="1"/>
  <c r="O397" i="1" s="1"/>
  <c r="L398" i="1"/>
  <c r="N398" i="1" s="1"/>
  <c r="O398" i="1" s="1"/>
  <c r="L399" i="1"/>
  <c r="N399" i="1" s="1"/>
  <c r="O399" i="1" s="1"/>
  <c r="L401" i="1"/>
  <c r="N401" i="1" s="1"/>
  <c r="O401" i="1" s="1"/>
  <c r="L402" i="1"/>
  <c r="N402" i="1" s="1"/>
  <c r="O402" i="1" s="1"/>
  <c r="L403" i="1"/>
  <c r="N403" i="1" s="1"/>
  <c r="O403" i="1" s="1"/>
  <c r="L404" i="1"/>
  <c r="N404" i="1" s="1"/>
  <c r="O404" i="1" s="1"/>
  <c r="L405" i="1"/>
  <c r="N405" i="1" s="1"/>
  <c r="O405" i="1" s="1"/>
  <c r="L406" i="1"/>
  <c r="N406" i="1" s="1"/>
  <c r="O406" i="1" s="1"/>
  <c r="L407" i="1"/>
  <c r="N407" i="1" s="1"/>
  <c r="O407" i="1" s="1"/>
  <c r="L408" i="1"/>
  <c r="N408" i="1" s="1"/>
  <c r="O408" i="1" s="1"/>
  <c r="L409" i="1"/>
  <c r="N409" i="1" s="1"/>
  <c r="O409" i="1" s="1"/>
  <c r="L410" i="1"/>
  <c r="N410" i="1" s="1"/>
  <c r="O410" i="1" s="1"/>
  <c r="L411" i="1"/>
  <c r="N411" i="1" s="1"/>
  <c r="O411" i="1" s="1"/>
  <c r="L412" i="1"/>
  <c r="N412" i="1" s="1"/>
  <c r="O412" i="1" s="1"/>
  <c r="L413" i="1"/>
  <c r="N413" i="1" s="1"/>
  <c r="O413" i="1" s="1"/>
  <c r="L414" i="1"/>
  <c r="N414" i="1" s="1"/>
  <c r="O414" i="1" s="1"/>
  <c r="L415" i="1"/>
  <c r="N415" i="1" s="1"/>
  <c r="O415" i="1" s="1"/>
  <c r="L416" i="1"/>
  <c r="N416" i="1" s="1"/>
  <c r="O416" i="1" s="1"/>
  <c r="L417" i="1"/>
  <c r="N417" i="1" s="1"/>
  <c r="O417" i="1" s="1"/>
  <c r="L418" i="1"/>
  <c r="N418" i="1" s="1"/>
  <c r="O418" i="1" s="1"/>
  <c r="L419" i="1"/>
  <c r="N419" i="1" s="1"/>
  <c r="O419" i="1" s="1"/>
  <c r="L420" i="1"/>
  <c r="N420" i="1" s="1"/>
  <c r="O420" i="1" s="1"/>
  <c r="L421" i="1"/>
  <c r="N421" i="1" s="1"/>
  <c r="O421" i="1" s="1"/>
  <c r="L422" i="1"/>
  <c r="N422" i="1" s="1"/>
  <c r="O422" i="1" s="1"/>
  <c r="L423" i="1"/>
  <c r="N423" i="1" s="1"/>
  <c r="O423" i="1" s="1"/>
  <c r="L424" i="1"/>
  <c r="N424" i="1" s="1"/>
  <c r="O424" i="1" s="1"/>
  <c r="L425" i="1"/>
  <c r="N425" i="1" s="1"/>
  <c r="O425" i="1" s="1"/>
  <c r="L426" i="1"/>
  <c r="N426" i="1" s="1"/>
  <c r="O426" i="1" s="1"/>
  <c r="L427" i="1"/>
  <c r="N427" i="1" s="1"/>
  <c r="O427" i="1" s="1"/>
  <c r="L428" i="1"/>
  <c r="N428" i="1" s="1"/>
  <c r="O428" i="1" s="1"/>
  <c r="L429" i="1"/>
  <c r="N429" i="1" s="1"/>
  <c r="O429" i="1" s="1"/>
  <c r="L430" i="1"/>
  <c r="N430" i="1" s="1"/>
  <c r="O430" i="1" s="1"/>
  <c r="L431" i="1"/>
  <c r="N431" i="1" s="1"/>
  <c r="O431" i="1" s="1"/>
  <c r="L432" i="1"/>
  <c r="N432" i="1" s="1"/>
  <c r="O432" i="1" s="1"/>
  <c r="L433" i="1"/>
  <c r="N433" i="1" s="1"/>
  <c r="O433" i="1" s="1"/>
  <c r="L434" i="1"/>
  <c r="N434" i="1" s="1"/>
  <c r="O434" i="1" s="1"/>
  <c r="L435" i="1"/>
  <c r="N435" i="1" s="1"/>
  <c r="O435" i="1" s="1"/>
  <c r="L436" i="1"/>
  <c r="N436" i="1" s="1"/>
  <c r="O436" i="1" s="1"/>
  <c r="L437" i="1"/>
  <c r="N437" i="1" s="1"/>
  <c r="O437" i="1" s="1"/>
  <c r="L438" i="1"/>
  <c r="N438" i="1" s="1"/>
  <c r="O438" i="1" s="1"/>
  <c r="L439" i="1"/>
  <c r="N439" i="1" s="1"/>
  <c r="O439" i="1" s="1"/>
  <c r="L440" i="1"/>
  <c r="N440" i="1" s="1"/>
  <c r="O440" i="1" s="1"/>
  <c r="L442" i="1"/>
  <c r="N442" i="1" s="1"/>
  <c r="O442" i="1" s="1"/>
  <c r="L443" i="1"/>
  <c r="N443" i="1" s="1"/>
  <c r="O443" i="1" s="1"/>
  <c r="L444" i="1"/>
  <c r="N444" i="1" s="1"/>
  <c r="O444" i="1" s="1"/>
  <c r="L445" i="1"/>
  <c r="N445" i="1" s="1"/>
  <c r="O445" i="1" s="1"/>
  <c r="L446" i="1"/>
  <c r="N446" i="1" s="1"/>
  <c r="O446" i="1" s="1"/>
  <c r="L447" i="1"/>
  <c r="N447" i="1" s="1"/>
  <c r="O447" i="1" s="1"/>
  <c r="L448" i="1"/>
  <c r="N448" i="1" s="1"/>
  <c r="O448" i="1" s="1"/>
  <c r="L449" i="1"/>
  <c r="N449" i="1" s="1"/>
  <c r="O449" i="1" s="1"/>
  <c r="L450" i="1"/>
  <c r="N450" i="1" s="1"/>
  <c r="O450" i="1" s="1"/>
  <c r="L451" i="1"/>
  <c r="N451" i="1" s="1"/>
  <c r="O451" i="1" s="1"/>
  <c r="L452" i="1"/>
  <c r="N452" i="1" s="1"/>
  <c r="O452" i="1" s="1"/>
  <c r="L453" i="1"/>
  <c r="N453" i="1" s="1"/>
  <c r="O453" i="1" s="1"/>
  <c r="L454" i="1"/>
  <c r="N454" i="1" s="1"/>
  <c r="O454" i="1" s="1"/>
  <c r="L455" i="1"/>
  <c r="N455" i="1" s="1"/>
  <c r="O455" i="1" s="1"/>
  <c r="L456" i="1"/>
  <c r="N456" i="1" s="1"/>
  <c r="O456" i="1" s="1"/>
  <c r="L457" i="1"/>
  <c r="N457" i="1" s="1"/>
  <c r="O457" i="1" s="1"/>
  <c r="L458" i="1"/>
  <c r="N458" i="1" s="1"/>
  <c r="O458" i="1" s="1"/>
  <c r="L459" i="1"/>
  <c r="N459" i="1" s="1"/>
  <c r="O459" i="1" s="1"/>
  <c r="L460" i="1"/>
  <c r="N460" i="1" s="1"/>
  <c r="O460" i="1" s="1"/>
  <c r="L461" i="1"/>
  <c r="N461" i="1" s="1"/>
  <c r="O461" i="1" s="1"/>
  <c r="L462" i="1"/>
  <c r="N462" i="1" s="1"/>
  <c r="O462" i="1" s="1"/>
  <c r="L463" i="1"/>
  <c r="N463" i="1" s="1"/>
  <c r="O463" i="1" s="1"/>
  <c r="L464" i="1"/>
  <c r="N464" i="1" s="1"/>
  <c r="O464" i="1" s="1"/>
  <c r="L465" i="1"/>
  <c r="N465" i="1" s="1"/>
  <c r="O465" i="1" s="1"/>
  <c r="L466" i="1"/>
  <c r="N466" i="1" s="1"/>
  <c r="O466" i="1" s="1"/>
  <c r="L467" i="1"/>
  <c r="N467" i="1" s="1"/>
  <c r="O467" i="1" s="1"/>
  <c r="L468" i="1"/>
  <c r="N468" i="1" s="1"/>
  <c r="O468" i="1" s="1"/>
  <c r="L469" i="1"/>
  <c r="N469" i="1" s="1"/>
  <c r="O469" i="1" s="1"/>
  <c r="L470" i="1"/>
  <c r="N470" i="1" s="1"/>
  <c r="O470" i="1" s="1"/>
  <c r="L471" i="1"/>
  <c r="N471" i="1" s="1"/>
  <c r="O471" i="1" s="1"/>
  <c r="L472" i="1"/>
  <c r="N472" i="1" s="1"/>
  <c r="O472" i="1" s="1"/>
  <c r="L474" i="1"/>
  <c r="N474" i="1" s="1"/>
  <c r="O474" i="1" s="1"/>
  <c r="L475" i="1"/>
  <c r="N475" i="1" s="1"/>
  <c r="O475" i="1" s="1"/>
  <c r="L476" i="1"/>
  <c r="N476" i="1" s="1"/>
  <c r="O476" i="1" s="1"/>
  <c r="L477" i="1"/>
  <c r="N477" i="1" s="1"/>
  <c r="O477" i="1" s="1"/>
  <c r="L478" i="1"/>
  <c r="N478" i="1" s="1"/>
  <c r="O478" i="1" s="1"/>
  <c r="L479" i="1"/>
  <c r="N479" i="1" s="1"/>
  <c r="O479" i="1" s="1"/>
  <c r="L480" i="1"/>
  <c r="N480" i="1" s="1"/>
  <c r="O480" i="1" s="1"/>
  <c r="L481" i="1"/>
  <c r="N481" i="1" s="1"/>
  <c r="O481" i="1" s="1"/>
  <c r="L482" i="1"/>
  <c r="N482" i="1" s="1"/>
  <c r="O482" i="1" s="1"/>
  <c r="L483" i="1"/>
  <c r="N483" i="1" s="1"/>
  <c r="O483" i="1" s="1"/>
  <c r="L484" i="1"/>
  <c r="N484" i="1" s="1"/>
  <c r="O484" i="1" s="1"/>
  <c r="L485" i="1"/>
  <c r="L486" i="1"/>
  <c r="L487" i="1"/>
  <c r="N487" i="1" s="1"/>
  <c r="O487" i="1" s="1"/>
  <c r="L488" i="1"/>
  <c r="N488" i="1" s="1"/>
  <c r="O488" i="1" s="1"/>
  <c r="L489" i="1"/>
  <c r="N489" i="1" s="1"/>
  <c r="O489" i="1" s="1"/>
  <c r="L490" i="1"/>
  <c r="N490" i="1" s="1"/>
  <c r="O490" i="1" s="1"/>
  <c r="L491" i="1"/>
  <c r="N491" i="1" s="1"/>
  <c r="O491" i="1" s="1"/>
  <c r="L492" i="1"/>
  <c r="N492" i="1" s="1"/>
  <c r="O492" i="1" s="1"/>
  <c r="L493" i="1"/>
  <c r="N493" i="1" s="1"/>
  <c r="O493" i="1" s="1"/>
  <c r="L494" i="1"/>
  <c r="N494" i="1" s="1"/>
  <c r="O494" i="1" s="1"/>
  <c r="L495" i="1"/>
  <c r="N495" i="1" s="1"/>
  <c r="O495" i="1" s="1"/>
  <c r="L496" i="1"/>
  <c r="N496" i="1" s="1"/>
  <c r="O496" i="1" s="1"/>
  <c r="L497" i="1"/>
  <c r="N497" i="1" s="1"/>
  <c r="O497" i="1" s="1"/>
  <c r="L498" i="1"/>
  <c r="N498" i="1" s="1"/>
  <c r="O498" i="1" s="1"/>
  <c r="L499" i="1"/>
  <c r="N499" i="1" s="1"/>
  <c r="O499" i="1" s="1"/>
  <c r="L500" i="1"/>
  <c r="N500" i="1" s="1"/>
  <c r="O500" i="1" s="1"/>
  <c r="L501" i="1"/>
  <c r="N501" i="1" s="1"/>
  <c r="O501" i="1" s="1"/>
  <c r="L502" i="1"/>
  <c r="N502" i="1" s="1"/>
  <c r="O502" i="1" s="1"/>
  <c r="L503" i="1"/>
  <c r="N503" i="1" s="1"/>
  <c r="O503" i="1" s="1"/>
  <c r="L504" i="1"/>
  <c r="N504" i="1" s="1"/>
  <c r="O504" i="1" s="1"/>
  <c r="L505" i="1"/>
  <c r="N505" i="1" s="1"/>
  <c r="O505" i="1" s="1"/>
  <c r="L506" i="1"/>
  <c r="N506" i="1" s="1"/>
  <c r="O506" i="1" s="1"/>
  <c r="L507" i="1"/>
  <c r="N507" i="1" s="1"/>
  <c r="O507" i="1" s="1"/>
  <c r="L508" i="1"/>
  <c r="N508" i="1" s="1"/>
  <c r="O508" i="1" s="1"/>
  <c r="L509" i="1"/>
  <c r="N509" i="1" s="1"/>
  <c r="O509" i="1" s="1"/>
  <c r="L510" i="1"/>
  <c r="N510" i="1" s="1"/>
  <c r="O510" i="1" s="1"/>
  <c r="L511" i="1"/>
  <c r="N511" i="1" s="1"/>
  <c r="O511" i="1" s="1"/>
  <c r="L512" i="1"/>
  <c r="N512" i="1" s="1"/>
  <c r="O512" i="1" s="1"/>
  <c r="L513" i="1"/>
  <c r="N513" i="1" s="1"/>
  <c r="O513" i="1" s="1"/>
  <c r="L514" i="1"/>
  <c r="N514" i="1" s="1"/>
  <c r="O514" i="1" s="1"/>
  <c r="L515" i="1"/>
  <c r="N515" i="1" s="1"/>
  <c r="O515" i="1" s="1"/>
  <c r="L516" i="1"/>
  <c r="N516" i="1" s="1"/>
  <c r="O516" i="1" s="1"/>
  <c r="L517" i="1"/>
  <c r="N517" i="1" s="1"/>
  <c r="O517" i="1" s="1"/>
  <c r="L518" i="1"/>
  <c r="N518" i="1" s="1"/>
  <c r="O518" i="1" s="1"/>
  <c r="L519" i="1"/>
  <c r="N519" i="1" s="1"/>
  <c r="O519" i="1" s="1"/>
  <c r="L520" i="1"/>
  <c r="N520" i="1" s="1"/>
  <c r="O520" i="1" s="1"/>
  <c r="L681" i="1"/>
  <c r="N681" i="1" s="1"/>
  <c r="O681" i="1" s="1"/>
  <c r="L521" i="1"/>
  <c r="N521" i="1" s="1"/>
  <c r="O521" i="1" s="1"/>
  <c r="L522" i="1"/>
  <c r="N522" i="1" s="1"/>
  <c r="O522" i="1" s="1"/>
  <c r="L523" i="1"/>
  <c r="N523" i="1" s="1"/>
  <c r="O523" i="1" s="1"/>
  <c r="L524" i="1"/>
  <c r="N524" i="1" s="1"/>
  <c r="O524" i="1" s="1"/>
  <c r="L525" i="1"/>
  <c r="N525" i="1" s="1"/>
  <c r="O525" i="1" s="1"/>
  <c r="L526" i="1"/>
  <c r="N526" i="1" s="1"/>
  <c r="O526" i="1" s="1"/>
  <c r="L527" i="1"/>
  <c r="N527" i="1" s="1"/>
  <c r="O527" i="1" s="1"/>
  <c r="L528" i="1"/>
  <c r="N528" i="1" s="1"/>
  <c r="O528" i="1" s="1"/>
  <c r="L529" i="1"/>
  <c r="N529" i="1" s="1"/>
  <c r="O529" i="1" s="1"/>
  <c r="L530" i="1"/>
  <c r="N530" i="1" s="1"/>
  <c r="O530" i="1" s="1"/>
  <c r="L531" i="1"/>
  <c r="N531" i="1" s="1"/>
  <c r="O531" i="1" s="1"/>
  <c r="L532" i="1"/>
  <c r="N532" i="1" s="1"/>
  <c r="O532" i="1" s="1"/>
  <c r="L533" i="1"/>
  <c r="N533" i="1" s="1"/>
  <c r="O533" i="1" s="1"/>
  <c r="L534" i="1"/>
  <c r="N534" i="1" s="1"/>
  <c r="O534" i="1" s="1"/>
  <c r="L535" i="1"/>
  <c r="N535" i="1" s="1"/>
  <c r="O535" i="1" s="1"/>
  <c r="L536" i="1"/>
  <c r="N536" i="1" s="1"/>
  <c r="O536" i="1" s="1"/>
  <c r="L537" i="1"/>
  <c r="N537" i="1" s="1"/>
  <c r="O537" i="1" s="1"/>
  <c r="L538" i="1"/>
  <c r="N538" i="1" s="1"/>
  <c r="O538" i="1" s="1"/>
  <c r="L539" i="1"/>
  <c r="N539" i="1" s="1"/>
  <c r="O539" i="1" s="1"/>
  <c r="L540" i="1"/>
  <c r="N540" i="1" s="1"/>
  <c r="O540" i="1" s="1"/>
  <c r="L541" i="1"/>
  <c r="N541" i="1" s="1"/>
  <c r="O541" i="1" s="1"/>
  <c r="L542" i="1"/>
  <c r="N542" i="1" s="1"/>
  <c r="O542" i="1" s="1"/>
  <c r="L543" i="1"/>
  <c r="N543" i="1" s="1"/>
  <c r="O543" i="1" s="1"/>
  <c r="L544" i="1"/>
  <c r="N544" i="1" s="1"/>
  <c r="O544" i="1" s="1"/>
  <c r="L545" i="1"/>
  <c r="N545" i="1" s="1"/>
  <c r="O545" i="1" s="1"/>
  <c r="L546" i="1"/>
  <c r="N546" i="1" s="1"/>
  <c r="O546" i="1" s="1"/>
  <c r="L547" i="1"/>
  <c r="N547" i="1" s="1"/>
  <c r="O547" i="1" s="1"/>
  <c r="L548" i="1"/>
  <c r="N548" i="1" s="1"/>
  <c r="O548" i="1" s="1"/>
  <c r="L550" i="1"/>
  <c r="N550" i="1" s="1"/>
  <c r="O550" i="1" s="1"/>
  <c r="L551" i="1"/>
  <c r="N551" i="1" s="1"/>
  <c r="O551" i="1" s="1"/>
  <c r="L552" i="1"/>
  <c r="N552" i="1" s="1"/>
  <c r="O552" i="1" s="1"/>
  <c r="L553" i="1"/>
  <c r="N553" i="1" s="1"/>
  <c r="O553" i="1" s="1"/>
  <c r="L554" i="1"/>
  <c r="N554" i="1" s="1"/>
  <c r="O554" i="1" s="1"/>
  <c r="L555" i="1"/>
  <c r="N555" i="1" s="1"/>
  <c r="O555" i="1" s="1"/>
  <c r="L556" i="1"/>
  <c r="L557" i="1"/>
  <c r="N557" i="1" s="1"/>
  <c r="O557" i="1" s="1"/>
  <c r="L558" i="1"/>
  <c r="N558" i="1" s="1"/>
  <c r="O558" i="1" s="1"/>
  <c r="L559" i="1"/>
  <c r="N559" i="1" s="1"/>
  <c r="O559" i="1" s="1"/>
  <c r="L560" i="1"/>
  <c r="N560" i="1" s="1"/>
  <c r="O560" i="1" s="1"/>
  <c r="L561" i="1"/>
  <c r="N561" i="1" s="1"/>
  <c r="O561" i="1" s="1"/>
  <c r="L562" i="1"/>
  <c r="N562" i="1" s="1"/>
  <c r="O562" i="1" s="1"/>
  <c r="L563" i="1"/>
  <c r="N563" i="1" s="1"/>
  <c r="O563" i="1" s="1"/>
  <c r="L564" i="1"/>
  <c r="N564" i="1" s="1"/>
  <c r="O564" i="1" s="1"/>
  <c r="L565" i="1"/>
  <c r="N565" i="1" s="1"/>
  <c r="O565" i="1" s="1"/>
  <c r="L566" i="1"/>
  <c r="N566" i="1" s="1"/>
  <c r="O566" i="1" s="1"/>
  <c r="L567" i="1"/>
  <c r="N567" i="1" s="1"/>
  <c r="O567" i="1" s="1"/>
  <c r="L568" i="1"/>
  <c r="N568" i="1" s="1"/>
  <c r="O568" i="1" s="1"/>
  <c r="L569" i="1"/>
  <c r="N569" i="1" s="1"/>
  <c r="O569" i="1" s="1"/>
  <c r="L571" i="1"/>
  <c r="N571" i="1" s="1"/>
  <c r="O571" i="1" s="1"/>
  <c r="L572" i="1"/>
  <c r="N572" i="1" s="1"/>
  <c r="O572" i="1" s="1"/>
  <c r="L574" i="1"/>
  <c r="N574" i="1" s="1"/>
  <c r="O574" i="1" s="1"/>
  <c r="L575" i="1"/>
  <c r="N575" i="1" s="1"/>
  <c r="O575" i="1" s="1"/>
  <c r="L576" i="1"/>
  <c r="N576" i="1" s="1"/>
  <c r="O576" i="1" s="1"/>
  <c r="L577" i="1"/>
  <c r="N577" i="1" s="1"/>
  <c r="O577" i="1" s="1"/>
  <c r="L585" i="1"/>
  <c r="N585" i="1" s="1"/>
  <c r="O585" i="1" s="1"/>
  <c r="L586" i="1"/>
  <c r="N586" i="1" s="1"/>
  <c r="O586" i="1" s="1"/>
  <c r="L587" i="1"/>
  <c r="N587" i="1" s="1"/>
  <c r="O587" i="1" s="1"/>
  <c r="L588" i="1"/>
  <c r="N588" i="1" s="1"/>
  <c r="O588" i="1" s="1"/>
  <c r="L590" i="1"/>
  <c r="N590" i="1" s="1"/>
  <c r="O590" i="1" s="1"/>
  <c r="L591" i="1"/>
  <c r="N591" i="1" s="1"/>
  <c r="O591" i="1" s="1"/>
  <c r="L596" i="1"/>
  <c r="N596" i="1" s="1"/>
  <c r="O596" i="1" s="1"/>
  <c r="L573" i="1"/>
  <c r="N573" i="1" s="1"/>
  <c r="O573" i="1" s="1"/>
  <c r="L600" i="1"/>
  <c r="N600" i="1" s="1"/>
  <c r="O600" i="1" s="1"/>
  <c r="L603" i="1"/>
  <c r="N603" i="1" s="1"/>
  <c r="O603" i="1" s="1"/>
  <c r="L604" i="1"/>
  <c r="N604" i="1" s="1"/>
  <c r="O604" i="1" s="1"/>
  <c r="L609" i="1"/>
  <c r="N609" i="1" s="1"/>
  <c r="O609" i="1" s="1"/>
  <c r="L610" i="1"/>
  <c r="N610" i="1" s="1"/>
  <c r="O610" i="1" s="1"/>
  <c r="L611" i="1"/>
  <c r="N611" i="1" s="1"/>
  <c r="O611" i="1" s="1"/>
  <c r="L612" i="1"/>
  <c r="N612" i="1" s="1"/>
  <c r="O612" i="1" s="1"/>
  <c r="L614" i="1"/>
  <c r="N614" i="1" s="1"/>
  <c r="O614" i="1" s="1"/>
  <c r="L615" i="1"/>
  <c r="N615" i="1" s="1"/>
  <c r="O615" i="1" s="1"/>
  <c r="L616" i="1"/>
  <c r="N616" i="1" s="1"/>
  <c r="O616" i="1" s="1"/>
  <c r="L617" i="1"/>
  <c r="L620" i="1"/>
  <c r="N620" i="1" s="1"/>
  <c r="O620" i="1" s="1"/>
  <c r="L626" i="1"/>
  <c r="N626" i="1" s="1"/>
  <c r="O626" i="1" s="1"/>
  <c r="L627" i="1"/>
  <c r="N627" i="1" s="1"/>
  <c r="O627" i="1" s="1"/>
  <c r="L628" i="1"/>
  <c r="N628" i="1" s="1"/>
  <c r="O628" i="1" s="1"/>
  <c r="L629" i="1"/>
  <c r="N629" i="1" s="1"/>
  <c r="O629" i="1" s="1"/>
  <c r="L630" i="1"/>
  <c r="N630" i="1" s="1"/>
  <c r="O630" i="1" s="1"/>
  <c r="L631" i="1"/>
  <c r="N631" i="1" s="1"/>
  <c r="O631" i="1" s="1"/>
  <c r="L632" i="1"/>
  <c r="N632" i="1" s="1"/>
  <c r="O632" i="1" s="1"/>
  <c r="L633" i="1"/>
  <c r="N633" i="1" s="1"/>
  <c r="O633" i="1" s="1"/>
  <c r="L634" i="1"/>
  <c r="N634" i="1" s="1"/>
  <c r="O634" i="1" s="1"/>
  <c r="L635" i="1"/>
  <c r="N635" i="1" s="1"/>
  <c r="O635" i="1" s="1"/>
  <c r="L636" i="1"/>
  <c r="N636" i="1" s="1"/>
  <c r="O636" i="1" s="1"/>
  <c r="L637" i="1"/>
  <c r="N637" i="1" s="1"/>
  <c r="O637" i="1" s="1"/>
  <c r="L638" i="1"/>
  <c r="N638" i="1" s="1"/>
  <c r="O638" i="1" s="1"/>
  <c r="L639" i="1"/>
  <c r="N639" i="1" s="1"/>
  <c r="O639" i="1" s="1"/>
  <c r="L640" i="1"/>
  <c r="N640" i="1" s="1"/>
  <c r="O640" i="1" s="1"/>
  <c r="L641" i="1"/>
  <c r="N641" i="1" s="1"/>
  <c r="O641" i="1" s="1"/>
  <c r="L642" i="1"/>
  <c r="N642" i="1" s="1"/>
  <c r="O642" i="1" s="1"/>
  <c r="L643" i="1"/>
  <c r="N643" i="1" s="1"/>
  <c r="O643" i="1" s="1"/>
  <c r="L644" i="1"/>
  <c r="N644" i="1" s="1"/>
  <c r="O644" i="1" s="1"/>
  <c r="L645" i="1"/>
  <c r="N645" i="1" s="1"/>
  <c r="O645" i="1" s="1"/>
  <c r="L646" i="1"/>
  <c r="N646" i="1" s="1"/>
  <c r="O646" i="1" s="1"/>
  <c r="L647" i="1"/>
  <c r="N647" i="1" s="1"/>
  <c r="O647" i="1" s="1"/>
  <c r="L648" i="1"/>
  <c r="N648" i="1" s="1"/>
  <c r="O648" i="1" s="1"/>
  <c r="L649" i="1"/>
  <c r="N649" i="1" s="1"/>
  <c r="O649" i="1" s="1"/>
  <c r="L650" i="1"/>
  <c r="N650" i="1" s="1"/>
  <c r="O650" i="1" s="1"/>
  <c r="L651" i="1"/>
  <c r="N651" i="1" s="1"/>
  <c r="O651" i="1" s="1"/>
  <c r="L652" i="1"/>
  <c r="N652" i="1" s="1"/>
  <c r="O652" i="1" s="1"/>
  <c r="L653" i="1"/>
  <c r="N653" i="1" s="1"/>
  <c r="O653" i="1" s="1"/>
  <c r="L654" i="1"/>
  <c r="N654" i="1" s="1"/>
  <c r="O654" i="1" s="1"/>
  <c r="L655" i="1"/>
  <c r="N655" i="1" s="1"/>
  <c r="O655" i="1" s="1"/>
  <c r="L656" i="1"/>
  <c r="N656" i="1" s="1"/>
  <c r="O656" i="1" s="1"/>
  <c r="L657" i="1"/>
  <c r="N657" i="1" s="1"/>
  <c r="O657" i="1" s="1"/>
  <c r="L658" i="1"/>
  <c r="N658" i="1" s="1"/>
  <c r="O658" i="1" s="1"/>
  <c r="L659" i="1"/>
  <c r="N659" i="1" s="1"/>
  <c r="O659" i="1" s="1"/>
  <c r="L660" i="1"/>
  <c r="N660" i="1" s="1"/>
  <c r="O660" i="1" s="1"/>
  <c r="L661" i="1"/>
  <c r="N661" i="1" s="1"/>
  <c r="O661" i="1" s="1"/>
  <c r="L662" i="1"/>
  <c r="N662" i="1" s="1"/>
  <c r="O662" i="1" s="1"/>
  <c r="L663" i="1"/>
  <c r="N663" i="1" s="1"/>
  <c r="O663" i="1" s="1"/>
  <c r="L664" i="1"/>
  <c r="N664" i="1" s="1"/>
  <c r="O664" i="1" s="1"/>
  <c r="L665" i="1"/>
  <c r="N665" i="1" s="1"/>
  <c r="O665" i="1" s="1"/>
  <c r="L666" i="1"/>
  <c r="N666" i="1" s="1"/>
  <c r="O666" i="1" s="1"/>
  <c r="L667" i="1"/>
  <c r="N667" i="1" s="1"/>
  <c r="O667" i="1" s="1"/>
  <c r="L668" i="1"/>
  <c r="N668" i="1" s="1"/>
  <c r="O668" i="1" s="1"/>
  <c r="L669" i="1"/>
  <c r="N669" i="1" s="1"/>
  <c r="O669" i="1" s="1"/>
  <c r="L670" i="1"/>
  <c r="N670" i="1" s="1"/>
  <c r="O670" i="1" s="1"/>
  <c r="L671" i="1"/>
  <c r="N671" i="1" s="1"/>
  <c r="O671" i="1" s="1"/>
  <c r="L672" i="1"/>
  <c r="N672" i="1" s="1"/>
  <c r="O672" i="1" s="1"/>
  <c r="L673" i="1"/>
  <c r="N673" i="1" s="1"/>
  <c r="O673" i="1" s="1"/>
  <c r="L674" i="1"/>
  <c r="N674" i="1" s="1"/>
  <c r="O674" i="1" s="1"/>
  <c r="L675" i="1"/>
  <c r="N675" i="1" s="1"/>
  <c r="O675" i="1" s="1"/>
  <c r="L676" i="1"/>
  <c r="N676" i="1" s="1"/>
  <c r="O676" i="1" s="1"/>
  <c r="L677" i="1"/>
  <c r="N677" i="1" s="1"/>
  <c r="O677" i="1" s="1"/>
  <c r="L678" i="1"/>
  <c r="N678" i="1" s="1"/>
  <c r="O678" i="1" s="1"/>
  <c r="L679" i="1"/>
  <c r="N679" i="1" s="1"/>
  <c r="O679" i="1" s="1"/>
  <c r="L680" i="1"/>
  <c r="N680" i="1" s="1"/>
  <c r="O680" i="1" s="1"/>
  <c r="L683" i="1"/>
  <c r="L684" i="1"/>
  <c r="N684" i="1" s="1"/>
  <c r="O684" i="1" s="1"/>
  <c r="L685" i="1"/>
  <c r="N685" i="1" s="1"/>
  <c r="O685" i="1" s="1"/>
  <c r="L687" i="1"/>
  <c r="N687" i="1" s="1"/>
  <c r="O687" i="1" s="1"/>
  <c r="L688" i="1"/>
  <c r="N688" i="1" s="1"/>
  <c r="O688" i="1" s="1"/>
  <c r="L690" i="1"/>
  <c r="N690" i="1" s="1"/>
  <c r="O690" i="1" s="1"/>
  <c r="L691" i="1"/>
  <c r="N691" i="1" s="1"/>
  <c r="O691" i="1" s="1"/>
  <c r="L692" i="1"/>
  <c r="N692" i="1" s="1"/>
  <c r="O692" i="1" s="1"/>
  <c r="L693" i="1"/>
  <c r="N693" i="1" s="1"/>
  <c r="O693" i="1" s="1"/>
  <c r="L694" i="1"/>
  <c r="N694" i="1" s="1"/>
  <c r="O694" i="1" s="1"/>
  <c r="L695" i="1"/>
  <c r="N695" i="1" s="1"/>
  <c r="O695" i="1" s="1"/>
  <c r="L696" i="1"/>
  <c r="N696" i="1" s="1"/>
  <c r="O696" i="1" s="1"/>
  <c r="L697" i="1"/>
  <c r="N697" i="1" s="1"/>
  <c r="O697" i="1" s="1"/>
  <c r="L698" i="1"/>
  <c r="N698" i="1" s="1"/>
  <c r="O698" i="1" s="1"/>
  <c r="L699" i="1"/>
  <c r="N699" i="1" s="1"/>
  <c r="O699" i="1" s="1"/>
  <c r="L700" i="1"/>
  <c r="N700" i="1" s="1"/>
  <c r="O700" i="1" s="1"/>
  <c r="L701" i="1"/>
  <c r="N701" i="1" s="1"/>
  <c r="O701" i="1" s="1"/>
  <c r="L702" i="1"/>
  <c r="N702" i="1" s="1"/>
  <c r="O702" i="1" s="1"/>
  <c r="L703" i="1"/>
  <c r="N703" i="1" s="1"/>
  <c r="O703" i="1" s="1"/>
  <c r="L704" i="1"/>
  <c r="N704" i="1" s="1"/>
  <c r="O704" i="1" s="1"/>
  <c r="L705" i="1"/>
  <c r="N705" i="1" s="1"/>
  <c r="O705" i="1" s="1"/>
  <c r="L706" i="1"/>
  <c r="N706" i="1" s="1"/>
  <c r="O706" i="1" s="1"/>
  <c r="L707" i="1"/>
  <c r="N707" i="1" s="1"/>
  <c r="O707" i="1" s="1"/>
  <c r="L708" i="1"/>
  <c r="N708" i="1" s="1"/>
  <c r="O708" i="1" s="1"/>
  <c r="L709" i="1"/>
  <c r="N709" i="1" s="1"/>
  <c r="O709" i="1" s="1"/>
  <c r="L710" i="1"/>
  <c r="N710" i="1" s="1"/>
  <c r="O710" i="1" s="1"/>
  <c r="L711" i="1"/>
  <c r="N711" i="1" s="1"/>
  <c r="O711" i="1" s="1"/>
  <c r="L712" i="1"/>
  <c r="N712" i="1" s="1"/>
  <c r="O712" i="1" s="1"/>
  <c r="L713" i="1"/>
  <c r="N713" i="1" s="1"/>
  <c r="O713" i="1" s="1"/>
  <c r="L714" i="1"/>
  <c r="N714" i="1" s="1"/>
  <c r="O714" i="1" s="1"/>
  <c r="L715" i="1"/>
  <c r="N715" i="1" s="1"/>
  <c r="O715" i="1" s="1"/>
  <c r="L716" i="1"/>
  <c r="L717" i="1"/>
  <c r="N717" i="1" s="1"/>
  <c r="O717" i="1" s="1"/>
  <c r="L718" i="1"/>
  <c r="N718" i="1" s="1"/>
  <c r="O718" i="1" s="1"/>
  <c r="L719" i="1"/>
  <c r="N719" i="1" s="1"/>
  <c r="O719" i="1" s="1"/>
  <c r="L720" i="1"/>
  <c r="L721" i="1"/>
  <c r="N721" i="1" s="1"/>
  <c r="O721" i="1" s="1"/>
  <c r="L722" i="1"/>
  <c r="N722" i="1" s="1"/>
  <c r="O722" i="1" s="1"/>
  <c r="L723" i="1"/>
  <c r="N723" i="1" s="1"/>
  <c r="O723" i="1" s="1"/>
  <c r="L724" i="1"/>
  <c r="N724" i="1" s="1"/>
  <c r="O724" i="1" s="1"/>
  <c r="L725" i="1"/>
  <c r="N725" i="1" s="1"/>
  <c r="O725" i="1" s="1"/>
  <c r="L726" i="1"/>
  <c r="N726" i="1" s="1"/>
  <c r="O726" i="1" s="1"/>
  <c r="L727" i="1"/>
  <c r="N727" i="1" s="1"/>
  <c r="O727" i="1" s="1"/>
  <c r="L729" i="1"/>
  <c r="N729" i="1" s="1"/>
  <c r="O729" i="1" s="1"/>
  <c r="L730" i="1"/>
  <c r="N730" i="1" s="1"/>
  <c r="O730" i="1" s="1"/>
  <c r="L731" i="1"/>
  <c r="N731" i="1" s="1"/>
  <c r="O731" i="1" s="1"/>
  <c r="L732" i="1"/>
  <c r="L733" i="1"/>
  <c r="L734" i="1"/>
  <c r="N734" i="1" s="1"/>
  <c r="O734" i="1" s="1"/>
  <c r="L735" i="1"/>
  <c r="N735" i="1" s="1"/>
  <c r="O735" i="1" s="1"/>
  <c r="L736" i="1"/>
  <c r="N736" i="1" s="1"/>
  <c r="O736" i="1" s="1"/>
  <c r="L737" i="1"/>
  <c r="L738" i="1"/>
  <c r="L739" i="1"/>
  <c r="N739" i="1" s="1"/>
  <c r="O739" i="1" s="1"/>
  <c r="L740" i="1"/>
  <c r="N740" i="1" s="1"/>
  <c r="O740" i="1" s="1"/>
  <c r="L742" i="1"/>
  <c r="N742" i="1" s="1"/>
  <c r="O742" i="1" s="1"/>
  <c r="L743" i="1"/>
  <c r="N743" i="1" s="1"/>
  <c r="O743" i="1" s="1"/>
  <c r="L744" i="1"/>
  <c r="N744" i="1" s="1"/>
  <c r="O744" i="1" s="1"/>
  <c r="L745" i="1"/>
  <c r="N745" i="1" s="1"/>
  <c r="O745" i="1" s="1"/>
  <c r="L746" i="1"/>
  <c r="N746" i="1" s="1"/>
  <c r="O746" i="1" s="1"/>
  <c r="L747" i="1"/>
  <c r="N747" i="1" s="1"/>
  <c r="O747" i="1" s="1"/>
  <c r="L749" i="1"/>
  <c r="N749" i="1" s="1"/>
  <c r="O749" i="1" s="1"/>
  <c r="L750" i="1"/>
  <c r="N750" i="1" s="1"/>
  <c r="O750" i="1" s="1"/>
  <c r="L751" i="1"/>
  <c r="N751" i="1" s="1"/>
  <c r="O751" i="1" s="1"/>
  <c r="L752" i="1"/>
  <c r="N752" i="1" s="1"/>
  <c r="O752" i="1" s="1"/>
  <c r="L753" i="1"/>
  <c r="L754" i="1"/>
  <c r="N754" i="1" s="1"/>
  <c r="O754" i="1" s="1"/>
  <c r="L755" i="1"/>
  <c r="N755" i="1" s="1"/>
  <c r="O755" i="1" s="1"/>
  <c r="L756" i="1"/>
  <c r="N756" i="1" s="1"/>
  <c r="O756" i="1" s="1"/>
  <c r="L757" i="1"/>
  <c r="N757" i="1" s="1"/>
  <c r="O757" i="1" s="1"/>
  <c r="L758" i="1"/>
  <c r="N758" i="1" s="1"/>
  <c r="O758" i="1" s="1"/>
  <c r="L759" i="1"/>
  <c r="L760" i="1"/>
  <c r="N760" i="1" s="1"/>
  <c r="O760" i="1" s="1"/>
  <c r="L761" i="1"/>
  <c r="N761" i="1" s="1"/>
  <c r="O761" i="1" s="1"/>
  <c r="L762" i="1"/>
  <c r="N762" i="1" s="1"/>
  <c r="O762" i="1" s="1"/>
  <c r="L763" i="1"/>
  <c r="N763" i="1" s="1"/>
  <c r="O763" i="1" s="1"/>
  <c r="L764" i="1"/>
  <c r="N764" i="1" s="1"/>
  <c r="O764" i="1" s="1"/>
  <c r="L765" i="1"/>
  <c r="N765" i="1" s="1"/>
  <c r="O765" i="1" s="1"/>
  <c r="L767" i="1"/>
  <c r="N767" i="1" s="1"/>
  <c r="O767" i="1" s="1"/>
  <c r="L768" i="1"/>
  <c r="N768" i="1" s="1"/>
  <c r="O768" i="1" s="1"/>
  <c r="L769" i="1"/>
  <c r="N769" i="1" s="1"/>
  <c r="O769" i="1" s="1"/>
  <c r="L770" i="1"/>
  <c r="N770" i="1" s="1"/>
  <c r="O770" i="1" s="1"/>
  <c r="L771" i="1"/>
  <c r="N771" i="1" s="1"/>
  <c r="O771" i="1" s="1"/>
  <c r="L772" i="1"/>
  <c r="N772" i="1" s="1"/>
  <c r="O772" i="1" s="1"/>
  <c r="L773" i="1"/>
  <c r="N773" i="1" s="1"/>
  <c r="O773" i="1" s="1"/>
  <c r="L774" i="1"/>
  <c r="N774" i="1" s="1"/>
  <c r="O774" i="1" s="1"/>
  <c r="L775" i="1"/>
  <c r="N775" i="1" s="1"/>
  <c r="O775" i="1" s="1"/>
  <c r="L776" i="1"/>
  <c r="N776" i="1" s="1"/>
  <c r="O776" i="1" s="1"/>
  <c r="L777" i="1"/>
  <c r="N777" i="1" s="1"/>
  <c r="O777" i="1" s="1"/>
  <c r="L778" i="1"/>
  <c r="N778" i="1" s="1"/>
  <c r="O778" i="1" s="1"/>
  <c r="L779" i="1"/>
  <c r="N779" i="1" s="1"/>
  <c r="O779" i="1" s="1"/>
  <c r="L780" i="1"/>
  <c r="N780" i="1" s="1"/>
  <c r="O780" i="1" s="1"/>
  <c r="L781" i="1"/>
  <c r="N781" i="1" s="1"/>
  <c r="O781" i="1" s="1"/>
  <c r="L782" i="1"/>
  <c r="N782" i="1" s="1"/>
  <c r="O782" i="1" s="1"/>
  <c r="L783" i="1"/>
  <c r="N783" i="1" s="1"/>
  <c r="O783" i="1" s="1"/>
  <c r="L784" i="1"/>
  <c r="N784" i="1" s="1"/>
  <c r="O784" i="1" s="1"/>
  <c r="L794" i="1"/>
  <c r="N794" i="1" s="1"/>
  <c r="O794" i="1" s="1"/>
  <c r="J25" i="1"/>
  <c r="J10" i="1"/>
  <c r="J766" i="1"/>
  <c r="J207" i="1"/>
  <c r="J15" i="1"/>
  <c r="J17" i="1"/>
  <c r="J18" i="1"/>
  <c r="J24" i="1"/>
  <c r="J33" i="1"/>
  <c r="J34" i="1"/>
  <c r="J99" i="1"/>
  <c r="J238" i="1"/>
  <c r="J171" i="1"/>
  <c r="J173" i="1"/>
  <c r="N173" i="1" s="1"/>
  <c r="O173" i="1" s="1"/>
  <c r="J181" i="1"/>
  <c r="J192" i="1"/>
  <c r="J193" i="1"/>
  <c r="J194" i="1"/>
  <c r="J195" i="1"/>
  <c r="J197" i="1"/>
  <c r="J344" i="1"/>
  <c r="J485" i="1"/>
  <c r="J486" i="1"/>
  <c r="J556" i="1"/>
  <c r="J617" i="1"/>
  <c r="J683" i="1"/>
  <c r="J716" i="1"/>
  <c r="J720" i="1"/>
  <c r="J732" i="1"/>
  <c r="J733" i="1"/>
  <c r="J737" i="1"/>
  <c r="J738" i="1"/>
  <c r="J753" i="1"/>
  <c r="J759" i="1"/>
  <c r="N766" i="1" l="1"/>
  <c r="O766" i="1" s="1"/>
  <c r="N485" i="1"/>
  <c r="O485" i="1" s="1"/>
  <c r="N759" i="1"/>
  <c r="O759" i="1" s="1"/>
  <c r="N683" i="1"/>
  <c r="O683" i="1" s="1"/>
  <c r="N716" i="1"/>
  <c r="O716" i="1" s="1"/>
  <c r="N194" i="1"/>
  <c r="O194" i="1" s="1"/>
  <c r="N18" i="1"/>
  <c r="O18" i="1" s="1"/>
  <c r="N737" i="1"/>
  <c r="O737" i="1" s="1"/>
  <c r="N617" i="1"/>
  <c r="O617" i="1" s="1"/>
  <c r="N17" i="1"/>
  <c r="O17" i="1" s="1"/>
  <c r="N99" i="1"/>
  <c r="O99" i="1" s="1"/>
  <c r="N34" i="1"/>
  <c r="O34" i="1" s="1"/>
  <c r="N15" i="1"/>
  <c r="O15" i="1" s="1"/>
  <c r="N24" i="1"/>
  <c r="O24" i="1" s="1"/>
  <c r="N738" i="1"/>
  <c r="O738" i="1" s="1"/>
  <c r="N733" i="1"/>
  <c r="O733" i="1" s="1"/>
  <c r="N195" i="1"/>
  <c r="O195" i="1" s="1"/>
  <c r="N238" i="1"/>
  <c r="O238" i="1" s="1"/>
  <c r="N25" i="1"/>
  <c r="O25" i="1" s="1"/>
  <c r="N344" i="1"/>
  <c r="O344" i="1" s="1"/>
  <c r="N720" i="1"/>
  <c r="O720" i="1" s="1"/>
  <c r="N732" i="1"/>
  <c r="O732" i="1" s="1"/>
  <c r="N556" i="1"/>
  <c r="O556" i="1" s="1"/>
  <c r="N197" i="1"/>
  <c r="O197" i="1" s="1"/>
  <c r="N192" i="1"/>
  <c r="O192" i="1" s="1"/>
  <c r="N171" i="1"/>
  <c r="O171" i="1" s="1"/>
  <c r="N33" i="1"/>
  <c r="O33" i="1" s="1"/>
  <c r="N753" i="1"/>
  <c r="O753" i="1" s="1"/>
  <c r="N193" i="1"/>
  <c r="O193" i="1" s="1"/>
  <c r="N486" i="1"/>
  <c r="O486" i="1" s="1"/>
  <c r="N181" i="1"/>
  <c r="O181" i="1" s="1"/>
  <c r="N207" i="1"/>
  <c r="O207" i="1" s="1"/>
  <c r="G76" i="8"/>
  <c r="I8" i="8"/>
  <c r="J8" i="8" l="1"/>
  <c r="L8" i="8"/>
  <c r="N8" i="8" l="1"/>
  <c r="O8" i="8" s="1"/>
  <c r="M9" i="7" l="1"/>
  <c r="N11" i="3" l="1"/>
  <c r="O11" i="3" s="1"/>
  <c r="P29" i="13" l="1"/>
  <c r="M37" i="9" l="1"/>
  <c r="M58" i="9"/>
  <c r="M23" i="7" l="1"/>
  <c r="M49" i="7"/>
  <c r="M14" i="3"/>
  <c r="K14" i="3"/>
  <c r="G14" i="3"/>
  <c r="I8" i="3"/>
  <c r="J8" i="3" l="1"/>
  <c r="L8" i="3"/>
  <c r="N8" i="3" l="1"/>
  <c r="O8" i="3" l="1"/>
  <c r="M46" i="8" l="1"/>
  <c r="I18" i="7" l="1"/>
  <c r="I17" i="7"/>
  <c r="J17" i="7" s="1"/>
  <c r="J18" i="7" l="1"/>
  <c r="L18" i="7"/>
  <c r="L17" i="7"/>
  <c r="N17" i="7" s="1"/>
  <c r="O17" i="7" s="1"/>
  <c r="N18" i="7" l="1"/>
  <c r="O18" i="7" s="1"/>
  <c r="I9" i="8"/>
  <c r="I58" i="8"/>
  <c r="I57" i="8"/>
  <c r="I40" i="8"/>
  <c r="I73" i="8"/>
  <c r="L73" i="8" s="1"/>
  <c r="I19" i="8"/>
  <c r="I18" i="8"/>
  <c r="J9" i="8" l="1"/>
  <c r="L9" i="8"/>
  <c r="J58" i="8"/>
  <c r="L58" i="8"/>
  <c r="J57" i="8"/>
  <c r="L57" i="8"/>
  <c r="J40" i="8"/>
  <c r="L40" i="8"/>
  <c r="J73" i="8"/>
  <c r="N73" i="8" s="1"/>
  <c r="O73" i="8" s="1"/>
  <c r="J19" i="8"/>
  <c r="L19" i="8"/>
  <c r="J18" i="8"/>
  <c r="L18" i="8"/>
  <c r="N9" i="8" l="1"/>
  <c r="O9" i="8" s="1"/>
  <c r="N58" i="8"/>
  <c r="O58" i="8" s="1"/>
  <c r="N57" i="8"/>
  <c r="O57" i="8" s="1"/>
  <c r="N40" i="8"/>
  <c r="O40" i="8" s="1"/>
  <c r="N18" i="8"/>
  <c r="O18" i="8" s="1"/>
  <c r="N19" i="8"/>
  <c r="O19" i="8" s="1"/>
  <c r="L16" i="14"/>
  <c r="J16" i="14"/>
  <c r="N16" i="14" s="1"/>
  <c r="O16" i="14" s="1"/>
  <c r="I24" i="7" l="1"/>
  <c r="J24" i="7" l="1"/>
  <c r="L24" i="7"/>
  <c r="I53" i="7"/>
  <c r="I52" i="7"/>
  <c r="I51" i="7"/>
  <c r="I50" i="7"/>
  <c r="N24" i="7" l="1"/>
  <c r="O24" i="7" s="1"/>
  <c r="L53" i="7"/>
  <c r="L52" i="7"/>
  <c r="L50" i="7"/>
  <c r="L51" i="7"/>
  <c r="N53" i="7" l="1"/>
  <c r="O53" i="7" s="1"/>
  <c r="N52" i="7"/>
  <c r="O52" i="7" s="1"/>
  <c r="N50" i="7"/>
  <c r="O50" i="7" s="1"/>
  <c r="N51" i="7"/>
  <c r="O51" i="7" s="1"/>
  <c r="M32" i="14" l="1"/>
  <c r="G32" i="14"/>
  <c r="K32" i="14"/>
  <c r="H32" i="14"/>
  <c r="L15" i="14"/>
  <c r="J15" i="14"/>
  <c r="L14" i="14"/>
  <c r="J14" i="14"/>
  <c r="L13" i="14"/>
  <c r="J13" i="14"/>
  <c r="L12" i="14"/>
  <c r="J12" i="14"/>
  <c r="L11" i="14"/>
  <c r="J11" i="14"/>
  <c r="L10" i="14"/>
  <c r="J10" i="14"/>
  <c r="L9" i="14"/>
  <c r="J9" i="14"/>
  <c r="L8" i="14"/>
  <c r="J8" i="14"/>
  <c r="N8" i="14" s="1"/>
  <c r="O8" i="14" s="1"/>
  <c r="N11" i="14" l="1"/>
  <c r="O11" i="14" s="1"/>
  <c r="N9" i="14"/>
  <c r="O9" i="14" s="1"/>
  <c r="I32" i="14"/>
  <c r="N15" i="14"/>
  <c r="O15" i="14" s="1"/>
  <c r="N12" i="14"/>
  <c r="O12" i="14" s="1"/>
  <c r="N13" i="14"/>
  <c r="O13" i="14" s="1"/>
  <c r="L32" i="14"/>
  <c r="N10" i="14"/>
  <c r="O10" i="14" s="1"/>
  <c r="N14" i="14"/>
  <c r="O14" i="14" s="1"/>
  <c r="J32" i="14"/>
  <c r="O32" i="14" l="1"/>
  <c r="N32" i="14"/>
  <c r="I28" i="8"/>
  <c r="L28" i="8" s="1"/>
  <c r="J28" i="8" l="1"/>
  <c r="N28" i="8" s="1"/>
  <c r="O28" i="8" s="1"/>
  <c r="L17" i="6" l="1"/>
  <c r="N17" i="6" s="1"/>
  <c r="O17" i="6" s="1"/>
  <c r="L19" i="6"/>
  <c r="N19" i="6" s="1"/>
  <c r="O19" i="6" s="1"/>
  <c r="L26" i="6"/>
  <c r="N26" i="6" s="1"/>
  <c r="O26" i="6" s="1"/>
  <c r="L27" i="6"/>
  <c r="L28" i="6"/>
  <c r="N28" i="6" s="1"/>
  <c r="O28" i="6" s="1"/>
  <c r="L29" i="6"/>
  <c r="N29" i="6" s="1"/>
  <c r="O29" i="6" s="1"/>
  <c r="G60" i="13" l="1"/>
  <c r="J28" i="13"/>
  <c r="P28" i="13" s="1"/>
  <c r="N60" i="13"/>
  <c r="M60" i="13"/>
  <c r="L60" i="13"/>
  <c r="K60" i="13"/>
  <c r="H60" i="13"/>
  <c r="J27" i="13"/>
  <c r="P27" i="13" s="1"/>
  <c r="J26" i="13"/>
  <c r="P26" i="13" s="1"/>
  <c r="J25" i="13"/>
  <c r="P25" i="13" s="1"/>
  <c r="J24" i="13"/>
  <c r="P24" i="13" s="1"/>
  <c r="J23" i="13"/>
  <c r="P23" i="13" s="1"/>
  <c r="J22" i="13"/>
  <c r="P22" i="13" s="1"/>
  <c r="J21" i="13"/>
  <c r="P21" i="13" s="1"/>
  <c r="J20" i="13"/>
  <c r="P20" i="13" s="1"/>
  <c r="J19" i="13"/>
  <c r="P19" i="13" s="1"/>
  <c r="J18" i="13"/>
  <c r="P18" i="13" s="1"/>
  <c r="J17" i="13"/>
  <c r="P17" i="13" s="1"/>
  <c r="O16" i="13"/>
  <c r="J16" i="13"/>
  <c r="O15" i="13"/>
  <c r="J15" i="13"/>
  <c r="J14" i="13"/>
  <c r="P14" i="13" s="1"/>
  <c r="J13" i="13"/>
  <c r="P13" i="13" s="1"/>
  <c r="O12" i="13"/>
  <c r="J12" i="13"/>
  <c r="O11" i="13"/>
  <c r="J11" i="13"/>
  <c r="O10" i="13"/>
  <c r="J10" i="13"/>
  <c r="O9" i="13"/>
  <c r="J9" i="13"/>
  <c r="O8" i="13"/>
  <c r="J8" i="13"/>
  <c r="J60" i="13" l="1"/>
  <c r="O60" i="13"/>
  <c r="P8" i="13"/>
  <c r="P11" i="13"/>
  <c r="P15" i="13"/>
  <c r="P10" i="13"/>
  <c r="P12" i="13"/>
  <c r="P16" i="13"/>
  <c r="P9" i="13"/>
  <c r="P60" i="13" l="1"/>
  <c r="I24" i="6"/>
  <c r="I25" i="6"/>
  <c r="I60" i="7"/>
  <c r="I61" i="7"/>
  <c r="I62" i="7"/>
  <c r="I63" i="7"/>
  <c r="I64" i="7"/>
  <c r="I65" i="7"/>
  <c r="I66" i="7"/>
  <c r="I47" i="7"/>
  <c r="I48" i="7"/>
  <c r="I49" i="7"/>
  <c r="L49" i="7" s="1"/>
  <c r="L25" i="6" l="1"/>
  <c r="J24" i="6"/>
  <c r="L24" i="6"/>
  <c r="L64" i="7"/>
  <c r="L61" i="7"/>
  <c r="L63" i="7"/>
  <c r="L60" i="7"/>
  <c r="L66" i="7"/>
  <c r="L62" i="7"/>
  <c r="L65" i="7"/>
  <c r="N49" i="7"/>
  <c r="O49" i="7" s="1"/>
  <c r="L48" i="7"/>
  <c r="L47" i="7"/>
  <c r="N47" i="7" s="1"/>
  <c r="O47" i="7" s="1"/>
  <c r="N24" i="6" l="1"/>
  <c r="O24" i="6" s="1"/>
  <c r="N62" i="7"/>
  <c r="O62" i="7" s="1"/>
  <c r="N60" i="7"/>
  <c r="O60" i="7" s="1"/>
  <c r="N61" i="7"/>
  <c r="O61" i="7" s="1"/>
  <c r="N65" i="7"/>
  <c r="O65" i="7" s="1"/>
  <c r="N66" i="7"/>
  <c r="O66" i="7" s="1"/>
  <c r="N63" i="7"/>
  <c r="O63" i="7" s="1"/>
  <c r="N64" i="7"/>
  <c r="O64" i="7" s="1"/>
  <c r="N48" i="7"/>
  <c r="O48" i="7" s="1"/>
  <c r="I56" i="7"/>
  <c r="L56" i="7" s="1"/>
  <c r="I57" i="7"/>
  <c r="L57" i="7" s="1"/>
  <c r="J58" i="7"/>
  <c r="I59" i="7"/>
  <c r="I9" i="7"/>
  <c r="I10" i="7"/>
  <c r="I11" i="7"/>
  <c r="I12" i="7"/>
  <c r="I13" i="7"/>
  <c r="I19" i="7"/>
  <c r="I20" i="7"/>
  <c r="I21" i="7"/>
  <c r="I14" i="7"/>
  <c r="I15" i="7"/>
  <c r="I16" i="7"/>
  <c r="I22" i="7"/>
  <c r="I23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3" i="7"/>
  <c r="I44" i="7"/>
  <c r="I45" i="7"/>
  <c r="I46" i="7"/>
  <c r="I54" i="7"/>
  <c r="I55" i="7"/>
  <c r="L59" i="7" l="1"/>
  <c r="J59" i="7"/>
  <c r="J56" i="7"/>
  <c r="N56" i="7" s="1"/>
  <c r="O56" i="7" s="1"/>
  <c r="N59" i="7"/>
  <c r="O59" i="7" s="1"/>
  <c r="J57" i="7"/>
  <c r="N57" i="7" s="1"/>
  <c r="O57" i="7" s="1"/>
  <c r="L58" i="7"/>
  <c r="N58" i="7" s="1"/>
  <c r="O58" i="7" s="1"/>
  <c r="I57" i="9"/>
  <c r="I13" i="9"/>
  <c r="L14" i="9"/>
  <c r="I50" i="9"/>
  <c r="I53" i="9"/>
  <c r="I54" i="9"/>
  <c r="I55" i="9"/>
  <c r="I56" i="9"/>
  <c r="N25" i="9"/>
  <c r="O25" i="9" s="1"/>
  <c r="L55" i="9" l="1"/>
  <c r="L57" i="9"/>
  <c r="L54" i="9"/>
  <c r="L53" i="9"/>
  <c r="L56" i="9"/>
  <c r="L50" i="9"/>
  <c r="L13" i="9"/>
  <c r="J56" i="9"/>
  <c r="N56" i="9" s="1"/>
  <c r="O56" i="9" s="1"/>
  <c r="J57" i="9"/>
  <c r="J58" i="9"/>
  <c r="J50" i="9"/>
  <c r="J24" i="9"/>
  <c r="N24" i="9" s="1"/>
  <c r="O24" i="9" s="1"/>
  <c r="J14" i="9"/>
  <c r="N14" i="9" s="1"/>
  <c r="O14" i="9" s="1"/>
  <c r="J13" i="9"/>
  <c r="K61" i="9"/>
  <c r="G61" i="9"/>
  <c r="N13" i="9" l="1"/>
  <c r="O13" i="9" s="1"/>
  <c r="N57" i="9"/>
  <c r="O57" i="9" s="1"/>
  <c r="N50" i="9"/>
  <c r="O50" i="9" s="1"/>
  <c r="N58" i="9"/>
  <c r="O58" i="9" s="1"/>
  <c r="J39" i="8"/>
  <c r="J55" i="9" l="1"/>
  <c r="H61" i="9"/>
  <c r="N55" i="9" l="1"/>
  <c r="O55" i="9" s="1"/>
  <c r="I23" i="8"/>
  <c r="J23" i="8" l="1"/>
  <c r="L23" i="8"/>
  <c r="J46" i="7"/>
  <c r="L46" i="7"/>
  <c r="N23" i="8" l="1"/>
  <c r="O23" i="8" s="1"/>
  <c r="N46" i="7"/>
  <c r="O46" i="7" s="1"/>
  <c r="I52" i="9"/>
  <c r="M51" i="9"/>
  <c r="I51" i="9"/>
  <c r="I49" i="9"/>
  <c r="I48" i="9"/>
  <c r="M47" i="9"/>
  <c r="I47" i="9"/>
  <c r="M46" i="9"/>
  <c r="I46" i="9"/>
  <c r="I45" i="9"/>
  <c r="L45" i="9" s="1"/>
  <c r="I44" i="9"/>
  <c r="M43" i="9"/>
  <c r="I43" i="9"/>
  <c r="M42" i="9"/>
  <c r="I42" i="9"/>
  <c r="M41" i="9"/>
  <c r="I41" i="9"/>
  <c r="I40" i="9"/>
  <c r="M39" i="9"/>
  <c r="I39" i="9"/>
  <c r="I38" i="9"/>
  <c r="I37" i="9"/>
  <c r="I36" i="9"/>
  <c r="M35" i="9"/>
  <c r="I35" i="9"/>
  <c r="I34" i="9"/>
  <c r="L34" i="9" s="1"/>
  <c r="I33" i="9"/>
  <c r="L33" i="9" s="1"/>
  <c r="I32" i="9"/>
  <c r="M31" i="9"/>
  <c r="I31" i="9"/>
  <c r="I30" i="9"/>
  <c r="I29" i="9"/>
  <c r="L29" i="9" s="1"/>
  <c r="M28" i="9"/>
  <c r="I28" i="9"/>
  <c r="J28" i="9" s="1"/>
  <c r="I27" i="9"/>
  <c r="M26" i="9"/>
  <c r="I26" i="9"/>
  <c r="M23" i="9"/>
  <c r="I23" i="9"/>
  <c r="I22" i="9"/>
  <c r="I21" i="9"/>
  <c r="M20" i="9"/>
  <c r="I20" i="9"/>
  <c r="M19" i="9"/>
  <c r="I19" i="9"/>
  <c r="J19" i="9" s="1"/>
  <c r="I18" i="9"/>
  <c r="I17" i="9"/>
  <c r="M16" i="9"/>
  <c r="I16" i="9"/>
  <c r="I15" i="9"/>
  <c r="L15" i="9" s="1"/>
  <c r="I12" i="9"/>
  <c r="L12" i="9" s="1"/>
  <c r="I11" i="9"/>
  <c r="L11" i="9" s="1"/>
  <c r="I10" i="9"/>
  <c r="I9" i="9"/>
  <c r="I8" i="9"/>
  <c r="H76" i="8"/>
  <c r="I76" i="8" s="1"/>
  <c r="I72" i="8"/>
  <c r="J72" i="8" s="1"/>
  <c r="I71" i="8"/>
  <c r="I70" i="8"/>
  <c r="I69" i="8"/>
  <c r="I68" i="8"/>
  <c r="L68" i="8" s="1"/>
  <c r="I67" i="8"/>
  <c r="L67" i="8" s="1"/>
  <c r="I66" i="8"/>
  <c r="L66" i="8" s="1"/>
  <c r="I65" i="8"/>
  <c r="J65" i="8" s="1"/>
  <c r="I64" i="8"/>
  <c r="I63" i="8"/>
  <c r="I56" i="8"/>
  <c r="L56" i="8" s="1"/>
  <c r="M55" i="8"/>
  <c r="M76" i="8" s="1"/>
  <c r="I55" i="8"/>
  <c r="L55" i="8" s="1"/>
  <c r="I54" i="8"/>
  <c r="L54" i="8" s="1"/>
  <c r="I52" i="8"/>
  <c r="L52" i="8" s="1"/>
  <c r="I51" i="8"/>
  <c r="J51" i="8" s="1"/>
  <c r="I50" i="8"/>
  <c r="L50" i="8" s="1"/>
  <c r="I49" i="8"/>
  <c r="L49" i="8" s="1"/>
  <c r="I48" i="8"/>
  <c r="J48" i="8" s="1"/>
  <c r="I47" i="8"/>
  <c r="J47" i="8" s="1"/>
  <c r="I46" i="8"/>
  <c r="I45" i="8"/>
  <c r="I44" i="8"/>
  <c r="L44" i="8" s="1"/>
  <c r="I43" i="8"/>
  <c r="L43" i="8" s="1"/>
  <c r="I42" i="8"/>
  <c r="L42" i="8" s="1"/>
  <c r="I41" i="8"/>
  <c r="J41" i="8" s="1"/>
  <c r="L39" i="8"/>
  <c r="I38" i="8"/>
  <c r="L38" i="8" s="1"/>
  <c r="I37" i="8"/>
  <c r="I36" i="8"/>
  <c r="I35" i="8"/>
  <c r="L35" i="8" s="1"/>
  <c r="I34" i="8"/>
  <c r="L34" i="8" s="1"/>
  <c r="I33" i="8"/>
  <c r="I32" i="8"/>
  <c r="L32" i="8" s="1"/>
  <c r="I31" i="8"/>
  <c r="L31" i="8" s="1"/>
  <c r="I30" i="8"/>
  <c r="L30" i="8" s="1"/>
  <c r="I29" i="8"/>
  <c r="J29" i="8" s="1"/>
  <c r="I27" i="8"/>
  <c r="I26" i="8"/>
  <c r="L26" i="8" s="1"/>
  <c r="I25" i="8"/>
  <c r="L25" i="8" s="1"/>
  <c r="I24" i="8"/>
  <c r="L24" i="8" s="1"/>
  <c r="I22" i="8"/>
  <c r="L22" i="8" s="1"/>
  <c r="I21" i="8"/>
  <c r="J21" i="8" s="1"/>
  <c r="I20" i="8"/>
  <c r="J20" i="8" s="1"/>
  <c r="I17" i="8"/>
  <c r="L16" i="8"/>
  <c r="J16" i="8"/>
  <c r="I15" i="8"/>
  <c r="L15" i="8" s="1"/>
  <c r="I14" i="8"/>
  <c r="L14" i="8" s="1"/>
  <c r="I13" i="8"/>
  <c r="L13" i="8" s="1"/>
  <c r="I12" i="8"/>
  <c r="L12" i="8" s="1"/>
  <c r="I11" i="8"/>
  <c r="L11" i="8" s="1"/>
  <c r="I10" i="8"/>
  <c r="K70" i="7"/>
  <c r="H70" i="7"/>
  <c r="L55" i="7"/>
  <c r="L54" i="7"/>
  <c r="L45" i="7"/>
  <c r="J45" i="7"/>
  <c r="L44" i="7"/>
  <c r="J44" i="7"/>
  <c r="L43" i="7"/>
  <c r="J43" i="7"/>
  <c r="L41" i="7"/>
  <c r="J41" i="7"/>
  <c r="L40" i="7"/>
  <c r="L39" i="7"/>
  <c r="L38" i="7"/>
  <c r="L36" i="7"/>
  <c r="L35" i="7"/>
  <c r="J32" i="7"/>
  <c r="L31" i="7"/>
  <c r="J30" i="7"/>
  <c r="L29" i="7"/>
  <c r="L27" i="7"/>
  <c r="L26" i="7"/>
  <c r="L25" i="7"/>
  <c r="L23" i="7"/>
  <c r="L16" i="7"/>
  <c r="J16" i="7"/>
  <c r="M15" i="7"/>
  <c r="L15" i="7"/>
  <c r="J15" i="7"/>
  <c r="L14" i="7"/>
  <c r="J14" i="7"/>
  <c r="J21" i="7"/>
  <c r="L19" i="7"/>
  <c r="L13" i="7"/>
  <c r="J12" i="7"/>
  <c r="J11" i="7"/>
  <c r="L10" i="7"/>
  <c r="L9" i="7"/>
  <c r="M8" i="7"/>
  <c r="M70" i="7" s="1"/>
  <c r="I8" i="7"/>
  <c r="L8" i="7" s="1"/>
  <c r="M32" i="6"/>
  <c r="K32" i="6"/>
  <c r="H32" i="6"/>
  <c r="G32" i="6"/>
  <c r="J27" i="6"/>
  <c r="N27" i="6" s="1"/>
  <c r="O27" i="6" s="1"/>
  <c r="J25" i="6"/>
  <c r="N25" i="6" s="1"/>
  <c r="O25" i="6" s="1"/>
  <c r="I23" i="6"/>
  <c r="I22" i="6"/>
  <c r="I20" i="6"/>
  <c r="I16" i="6"/>
  <c r="L13" i="6"/>
  <c r="N13" i="6" s="1"/>
  <c r="O13" i="6" s="1"/>
  <c r="I10" i="6"/>
  <c r="I9" i="6"/>
  <c r="I8" i="6"/>
  <c r="L8" i="6" s="1"/>
  <c r="M22" i="5"/>
  <c r="H22" i="5"/>
  <c r="G22" i="5"/>
  <c r="I11" i="5"/>
  <c r="I9" i="5"/>
  <c r="I8" i="5"/>
  <c r="M61" i="9" l="1"/>
  <c r="L40" i="9"/>
  <c r="J38" i="9"/>
  <c r="L38" i="9"/>
  <c r="L52" i="9"/>
  <c r="L17" i="9"/>
  <c r="L27" i="9"/>
  <c r="L30" i="9"/>
  <c r="J9" i="9"/>
  <c r="L9" i="9"/>
  <c r="J18" i="9"/>
  <c r="L18" i="9"/>
  <c r="L31" i="9"/>
  <c r="J44" i="9"/>
  <c r="L44" i="9"/>
  <c r="N44" i="9" s="1"/>
  <c r="O44" i="9" s="1"/>
  <c r="L47" i="9"/>
  <c r="J22" i="9"/>
  <c r="L22" i="9"/>
  <c r="L16" i="9"/>
  <c r="L10" i="9"/>
  <c r="N10" i="9" s="1"/>
  <c r="O10" i="9" s="1"/>
  <c r="J51" i="9"/>
  <c r="L51" i="9"/>
  <c r="L23" i="9"/>
  <c r="L35" i="9"/>
  <c r="L36" i="9"/>
  <c r="J32" i="9"/>
  <c r="L32" i="9"/>
  <c r="L46" i="9"/>
  <c r="J39" i="9"/>
  <c r="L39" i="9"/>
  <c r="L42" i="9"/>
  <c r="J37" i="9"/>
  <c r="N37" i="9" s="1"/>
  <c r="O37" i="9" s="1"/>
  <c r="L37" i="9"/>
  <c r="L26" i="9"/>
  <c r="N26" i="9" s="1"/>
  <c r="O26" i="9" s="1"/>
  <c r="L48" i="9"/>
  <c r="L43" i="9"/>
  <c r="J41" i="9"/>
  <c r="L41" i="9"/>
  <c r="L28" i="9"/>
  <c r="L49" i="9"/>
  <c r="J20" i="9"/>
  <c r="L20" i="9"/>
  <c r="N20" i="9" s="1"/>
  <c r="O20" i="9" s="1"/>
  <c r="L19" i="9"/>
  <c r="L21" i="9"/>
  <c r="L23" i="6"/>
  <c r="L16" i="6"/>
  <c r="L20" i="6"/>
  <c r="L9" i="5"/>
  <c r="J11" i="5"/>
  <c r="J35" i="9"/>
  <c r="J22" i="6"/>
  <c r="L22" i="6"/>
  <c r="I22" i="5"/>
  <c r="N45" i="7"/>
  <c r="O45" i="7" s="1"/>
  <c r="J12" i="9"/>
  <c r="I61" i="9"/>
  <c r="I32" i="6"/>
  <c r="J22" i="8"/>
  <c r="N22" i="8" s="1"/>
  <c r="O22" i="8" s="1"/>
  <c r="N16" i="8"/>
  <c r="O16" i="8" s="1"/>
  <c r="J14" i="8"/>
  <c r="N14" i="8" s="1"/>
  <c r="O14" i="8" s="1"/>
  <c r="N39" i="8"/>
  <c r="O39" i="8" s="1"/>
  <c r="J13" i="7"/>
  <c r="N13" i="7" s="1"/>
  <c r="O13" i="7" s="1"/>
  <c r="N19" i="7"/>
  <c r="O19" i="7" s="1"/>
  <c r="L33" i="7"/>
  <c r="N33" i="7" s="1"/>
  <c r="O33" i="7" s="1"/>
  <c r="L32" i="7"/>
  <c r="N32" i="7" s="1"/>
  <c r="O32" i="7" s="1"/>
  <c r="N44" i="7"/>
  <c r="O44" i="7" s="1"/>
  <c r="J55" i="7"/>
  <c r="N55" i="7" s="1"/>
  <c r="O55" i="7" s="1"/>
  <c r="N16" i="7"/>
  <c r="O16" i="7" s="1"/>
  <c r="J25" i="7"/>
  <c r="N25" i="7" s="1"/>
  <c r="O25" i="7" s="1"/>
  <c r="J27" i="7"/>
  <c r="N27" i="7" s="1"/>
  <c r="O27" i="7" s="1"/>
  <c r="N31" i="7"/>
  <c r="O31" i="7" s="1"/>
  <c r="L21" i="7"/>
  <c r="N21" i="7" s="1"/>
  <c r="O21" i="7" s="1"/>
  <c r="J35" i="7"/>
  <c r="N35" i="7" s="1"/>
  <c r="O35" i="7" s="1"/>
  <c r="J38" i="7"/>
  <c r="N38" i="7" s="1"/>
  <c r="O38" i="7" s="1"/>
  <c r="N40" i="7"/>
  <c r="O40" i="7" s="1"/>
  <c r="J9" i="6"/>
  <c r="J20" i="6"/>
  <c r="J9" i="7"/>
  <c r="N9" i="7" s="1"/>
  <c r="O9" i="7" s="1"/>
  <c r="L11" i="7"/>
  <c r="N11" i="7" s="1"/>
  <c r="O11" i="7" s="1"/>
  <c r="N15" i="7"/>
  <c r="O15" i="7" s="1"/>
  <c r="N41" i="7"/>
  <c r="O41" i="7" s="1"/>
  <c r="J54" i="7"/>
  <c r="N54" i="7" s="1"/>
  <c r="O54" i="7" s="1"/>
  <c r="L37" i="8"/>
  <c r="N37" i="8" s="1"/>
  <c r="L72" i="8"/>
  <c r="N72" i="8" s="1"/>
  <c r="O72" i="8" s="1"/>
  <c r="L9" i="6"/>
  <c r="L11" i="5"/>
  <c r="J16" i="6"/>
  <c r="N14" i="7"/>
  <c r="O14" i="7" s="1"/>
  <c r="N36" i="7"/>
  <c r="O36" i="7" s="1"/>
  <c r="N43" i="7"/>
  <c r="O43" i="7" s="1"/>
  <c r="J34" i="9"/>
  <c r="N34" i="9" s="1"/>
  <c r="O34" i="9" s="1"/>
  <c r="J11" i="9"/>
  <c r="N11" i="9" s="1"/>
  <c r="O11" i="9" s="1"/>
  <c r="J33" i="9"/>
  <c r="N33" i="9" s="1"/>
  <c r="O33" i="9" s="1"/>
  <c r="J31" i="9"/>
  <c r="N31" i="9" s="1"/>
  <c r="O31" i="9" s="1"/>
  <c r="J17" i="9"/>
  <c r="N17" i="9" s="1"/>
  <c r="O17" i="9" s="1"/>
  <c r="J8" i="9"/>
  <c r="J16" i="9"/>
  <c r="J54" i="9"/>
  <c r="L8" i="9"/>
  <c r="J15" i="9"/>
  <c r="N15" i="9" s="1"/>
  <c r="O15" i="9" s="1"/>
  <c r="J45" i="9"/>
  <c r="N45" i="9" s="1"/>
  <c r="O45" i="9" s="1"/>
  <c r="J46" i="9"/>
  <c r="J48" i="9"/>
  <c r="J23" i="9"/>
  <c r="J40" i="9"/>
  <c r="N40" i="9" s="1"/>
  <c r="O40" i="9" s="1"/>
  <c r="J42" i="9"/>
  <c r="J43" i="9"/>
  <c r="J52" i="9"/>
  <c r="N52" i="9" s="1"/>
  <c r="O52" i="9" s="1"/>
  <c r="J21" i="9"/>
  <c r="J29" i="9"/>
  <c r="N29" i="9" s="1"/>
  <c r="O29" i="9" s="1"/>
  <c r="J30" i="9"/>
  <c r="N36" i="9"/>
  <c r="O36" i="9" s="1"/>
  <c r="J49" i="9"/>
  <c r="J27" i="9"/>
  <c r="J47" i="9"/>
  <c r="J53" i="9"/>
  <c r="N53" i="9" s="1"/>
  <c r="O53" i="9" s="1"/>
  <c r="J49" i="8"/>
  <c r="N49" i="8" s="1"/>
  <c r="O49" i="8" s="1"/>
  <c r="L10" i="8"/>
  <c r="L41" i="8"/>
  <c r="N41" i="8" s="1"/>
  <c r="O41" i="8" s="1"/>
  <c r="J66" i="8"/>
  <c r="N66" i="8" s="1"/>
  <c r="O66" i="8" s="1"/>
  <c r="J35" i="8"/>
  <c r="N35" i="8" s="1"/>
  <c r="O35" i="8" s="1"/>
  <c r="L21" i="8"/>
  <c r="N21" i="8" s="1"/>
  <c r="O21" i="8" s="1"/>
  <c r="L51" i="8"/>
  <c r="N51" i="8" s="1"/>
  <c r="O51" i="8" s="1"/>
  <c r="J32" i="8"/>
  <c r="N32" i="8" s="1"/>
  <c r="O32" i="8" s="1"/>
  <c r="L47" i="8"/>
  <c r="N47" i="8" s="1"/>
  <c r="O47" i="8" s="1"/>
  <c r="L20" i="8"/>
  <c r="N20" i="8" s="1"/>
  <c r="O20" i="8" s="1"/>
  <c r="J26" i="8"/>
  <c r="N26" i="8" s="1"/>
  <c r="O26" i="8" s="1"/>
  <c r="J44" i="8"/>
  <c r="N44" i="8" s="1"/>
  <c r="O44" i="8" s="1"/>
  <c r="J54" i="8"/>
  <c r="N54" i="8" s="1"/>
  <c r="O54" i="8" s="1"/>
  <c r="J50" i="8"/>
  <c r="N50" i="8" s="1"/>
  <c r="O50" i="8" s="1"/>
  <c r="J69" i="8"/>
  <c r="L69" i="8"/>
  <c r="J15" i="8"/>
  <c r="N15" i="8" s="1"/>
  <c r="O15" i="8" s="1"/>
  <c r="L29" i="8"/>
  <c r="N29" i="8" s="1"/>
  <c r="O29" i="8" s="1"/>
  <c r="J56" i="8"/>
  <c r="N56" i="8" s="1"/>
  <c r="O56" i="8" s="1"/>
  <c r="J42" i="8"/>
  <c r="N42" i="8" s="1"/>
  <c r="O42" i="8" s="1"/>
  <c r="L48" i="8"/>
  <c r="N48" i="8" s="1"/>
  <c r="O48" i="8" s="1"/>
  <c r="L65" i="8"/>
  <c r="N65" i="8" s="1"/>
  <c r="O65" i="8" s="1"/>
  <c r="J11" i="8"/>
  <c r="N11" i="8" s="1"/>
  <c r="O11" i="8" s="1"/>
  <c r="J17" i="8"/>
  <c r="J46" i="8"/>
  <c r="J64" i="8"/>
  <c r="J71" i="8"/>
  <c r="J13" i="8"/>
  <c r="N13" i="8" s="1"/>
  <c r="O13" i="8" s="1"/>
  <c r="L17" i="8"/>
  <c r="J25" i="8"/>
  <c r="N25" i="8" s="1"/>
  <c r="O25" i="8" s="1"/>
  <c r="J31" i="8"/>
  <c r="N31" i="8" s="1"/>
  <c r="O31" i="8" s="1"/>
  <c r="L46" i="8"/>
  <c r="L64" i="8"/>
  <c r="L71" i="8"/>
  <c r="J27" i="8"/>
  <c r="J33" i="8"/>
  <c r="J43" i="8"/>
  <c r="N43" i="8" s="1"/>
  <c r="O43" i="8" s="1"/>
  <c r="N52" i="8"/>
  <c r="O52" i="8" s="1"/>
  <c r="J67" i="8"/>
  <c r="N67" i="8" s="1"/>
  <c r="O67" i="8" s="1"/>
  <c r="L27" i="8"/>
  <c r="L33" i="8"/>
  <c r="J30" i="8"/>
  <c r="N30" i="8" s="1"/>
  <c r="J36" i="8"/>
  <c r="J45" i="8"/>
  <c r="J55" i="8"/>
  <c r="N55" i="8" s="1"/>
  <c r="O55" i="8" s="1"/>
  <c r="J63" i="8"/>
  <c r="J70" i="8"/>
  <c r="N12" i="8"/>
  <c r="O12" i="8" s="1"/>
  <c r="J24" i="8"/>
  <c r="N24" i="8" s="1"/>
  <c r="O24" i="8" s="1"/>
  <c r="L36" i="8"/>
  <c r="L45" i="8"/>
  <c r="L63" i="8"/>
  <c r="L70" i="8"/>
  <c r="J34" i="8"/>
  <c r="N34" i="8" s="1"/>
  <c r="O34" i="8" s="1"/>
  <c r="J38" i="8"/>
  <c r="N38" i="8" s="1"/>
  <c r="O38" i="8" s="1"/>
  <c r="J68" i="8"/>
  <c r="N68" i="8" s="1"/>
  <c r="O68" i="8" s="1"/>
  <c r="J20" i="7"/>
  <c r="J22" i="7"/>
  <c r="J28" i="7"/>
  <c r="L20" i="7"/>
  <c r="L22" i="7"/>
  <c r="L28" i="7"/>
  <c r="L34" i="7"/>
  <c r="J26" i="7"/>
  <c r="N26" i="7" s="1"/>
  <c r="O26" i="7" s="1"/>
  <c r="N39" i="7"/>
  <c r="O39" i="7" s="1"/>
  <c r="L12" i="7"/>
  <c r="N12" i="7" s="1"/>
  <c r="O12" i="7" s="1"/>
  <c r="L30" i="7"/>
  <c r="N30" i="7" s="1"/>
  <c r="O30" i="7" s="1"/>
  <c r="J37" i="7"/>
  <c r="J8" i="7"/>
  <c r="J10" i="7"/>
  <c r="N10" i="7" s="1"/>
  <c r="O10" i="7" s="1"/>
  <c r="J23" i="7"/>
  <c r="N23" i="7" s="1"/>
  <c r="O23" i="7" s="1"/>
  <c r="N29" i="7"/>
  <c r="O29" i="7" s="1"/>
  <c r="L37" i="7"/>
  <c r="I70" i="7"/>
  <c r="J8" i="6"/>
  <c r="J10" i="6"/>
  <c r="L10" i="6"/>
  <c r="J23" i="6"/>
  <c r="J8" i="5"/>
  <c r="L8" i="5"/>
  <c r="J9" i="5"/>
  <c r="H14" i="3"/>
  <c r="I10" i="3"/>
  <c r="M157" i="2"/>
  <c r="K157" i="2"/>
  <c r="J157" i="2"/>
  <c r="I157" i="2"/>
  <c r="P156" i="2"/>
  <c r="L157" i="2"/>
  <c r="K797" i="1"/>
  <c r="H797" i="1"/>
  <c r="L10" i="1"/>
  <c r="N10" i="1" s="1"/>
  <c r="O10" i="1" s="1"/>
  <c r="J9" i="1"/>
  <c r="N9" i="1" s="1"/>
  <c r="N18" i="9" l="1"/>
  <c r="O18" i="9" s="1"/>
  <c r="N47" i="9"/>
  <c r="O47" i="9" s="1"/>
  <c r="N30" i="9"/>
  <c r="O30" i="9" s="1"/>
  <c r="N43" i="9"/>
  <c r="O43" i="9" s="1"/>
  <c r="N48" i="9"/>
  <c r="O48" i="9" s="1"/>
  <c r="N39" i="9"/>
  <c r="O39" i="9" s="1"/>
  <c r="N22" i="9"/>
  <c r="O22" i="9" s="1"/>
  <c r="N9" i="9"/>
  <c r="O9" i="9" s="1"/>
  <c r="N42" i="9"/>
  <c r="O42" i="9" s="1"/>
  <c r="N46" i="9"/>
  <c r="O46" i="9" s="1"/>
  <c r="N41" i="9"/>
  <c r="O41" i="9" s="1"/>
  <c r="N38" i="9"/>
  <c r="O38" i="9" s="1"/>
  <c r="N32" i="9"/>
  <c r="O32" i="9" s="1"/>
  <c r="N27" i="9"/>
  <c r="O27" i="9" s="1"/>
  <c r="N51" i="9"/>
  <c r="O51" i="9" s="1"/>
  <c r="N49" i="9"/>
  <c r="O49" i="9" s="1"/>
  <c r="N21" i="9"/>
  <c r="O21" i="9" s="1"/>
  <c r="N23" i="9"/>
  <c r="O23" i="9" s="1"/>
  <c r="N19" i="9"/>
  <c r="O19" i="9" s="1"/>
  <c r="N20" i="6"/>
  <c r="O20" i="6" s="1"/>
  <c r="N16" i="6"/>
  <c r="O16" i="6" s="1"/>
  <c r="N23" i="6"/>
  <c r="O23" i="6" s="1"/>
  <c r="N22" i="6"/>
  <c r="O22" i="6" s="1"/>
  <c r="N9" i="6"/>
  <c r="O9" i="6" s="1"/>
  <c r="N9" i="5"/>
  <c r="O9" i="5" s="1"/>
  <c r="N11" i="5"/>
  <c r="O11" i="5" s="1"/>
  <c r="N10" i="6"/>
  <c r="O10" i="6" s="1"/>
  <c r="J76" i="8"/>
  <c r="L76" i="8"/>
  <c r="O30" i="8"/>
  <c r="I14" i="3"/>
  <c r="N12" i="9"/>
  <c r="O12" i="9" s="1"/>
  <c r="N10" i="8"/>
  <c r="O10" i="8" s="1"/>
  <c r="N35" i="9"/>
  <c r="O35" i="9" s="1"/>
  <c r="L32" i="6"/>
  <c r="L22" i="5"/>
  <c r="L61" i="9"/>
  <c r="J61" i="9"/>
  <c r="N157" i="2"/>
  <c r="N22" i="7"/>
  <c r="O22" i="7" s="1"/>
  <c r="J10" i="3"/>
  <c r="L10" i="3"/>
  <c r="N20" i="7"/>
  <c r="O20" i="7" s="1"/>
  <c r="L70" i="7"/>
  <c r="N8" i="9"/>
  <c r="N54" i="9"/>
  <c r="O54" i="9" s="1"/>
  <c r="N16" i="9"/>
  <c r="O16" i="9" s="1"/>
  <c r="N28" i="9"/>
  <c r="O28" i="9" s="1"/>
  <c r="N69" i="8"/>
  <c r="O69" i="8" s="1"/>
  <c r="N27" i="8"/>
  <c r="O27" i="8" s="1"/>
  <c r="N36" i="8"/>
  <c r="O36" i="8" s="1"/>
  <c r="N46" i="8"/>
  <c r="O46" i="8" s="1"/>
  <c r="N70" i="8"/>
  <c r="N33" i="8"/>
  <c r="O33" i="8" s="1"/>
  <c r="N17" i="8"/>
  <c r="O17" i="8" s="1"/>
  <c r="N63" i="8"/>
  <c r="O63" i="8" s="1"/>
  <c r="N71" i="8"/>
  <c r="O71" i="8" s="1"/>
  <c r="N45" i="8"/>
  <c r="O45" i="8" s="1"/>
  <c r="N64" i="8"/>
  <c r="O64" i="8" s="1"/>
  <c r="J70" i="7"/>
  <c r="N8" i="7"/>
  <c r="N37" i="7"/>
  <c r="O37" i="7" s="1"/>
  <c r="N28" i="7"/>
  <c r="O28" i="7" s="1"/>
  <c r="N34" i="7"/>
  <c r="O34" i="7" s="1"/>
  <c r="J32" i="6"/>
  <c r="N8" i="6"/>
  <c r="J22" i="5"/>
  <c r="N8" i="5"/>
  <c r="J797" i="1"/>
  <c r="I797" i="1"/>
  <c r="O9" i="1"/>
  <c r="N61" i="9" l="1"/>
  <c r="N22" i="5"/>
  <c r="N10" i="3"/>
  <c r="O10" i="3" s="1"/>
  <c r="L797" i="1"/>
  <c r="N76" i="8"/>
  <c r="L14" i="3"/>
  <c r="J14" i="3"/>
  <c r="P157" i="2"/>
  <c r="N32" i="6"/>
  <c r="O70" i="8"/>
  <c r="O76" i="8" s="1"/>
  <c r="O8" i="9"/>
  <c r="O61" i="9" s="1"/>
  <c r="O797" i="1"/>
  <c r="O8" i="7"/>
  <c r="O70" i="7" s="1"/>
  <c r="N70" i="7"/>
  <c r="O8" i="6"/>
  <c r="O32" i="6" s="1"/>
  <c r="O8" i="5"/>
  <c r="O22" i="5" s="1"/>
  <c r="Q157" i="2"/>
  <c r="N797" i="1"/>
  <c r="O14" i="3" l="1"/>
  <c r="N14" i="3"/>
</calcChain>
</file>

<file path=xl/sharedStrings.xml><?xml version="1.0" encoding="utf-8"?>
<sst xmlns="http://schemas.openxmlformats.org/spreadsheetml/2006/main" count="6672" uniqueCount="1581">
  <si>
    <t xml:space="preserve"> </t>
  </si>
  <si>
    <t xml:space="preserve"> República Dominicana</t>
  </si>
  <si>
    <t>MINISTERIO DE AGRICULTURA</t>
  </si>
  <si>
    <t xml:space="preserve"> Dirección General de Ganadería</t>
  </si>
  <si>
    <t>Capítulo: 0210</t>
  </si>
  <si>
    <t xml:space="preserve"> Subprograma: 01</t>
  </si>
  <si>
    <t xml:space="preserve">  Proyecto: 0 </t>
  </si>
  <si>
    <t xml:space="preserve">  Actividad: 0001 </t>
  </si>
  <si>
    <t xml:space="preserve"> Cuenta: 2.1.1.1.01 </t>
  </si>
  <si>
    <t xml:space="preserve">  Fondo: 0100 </t>
  </si>
  <si>
    <t>NO.</t>
  </si>
  <si>
    <t>NOMBRE</t>
  </si>
  <si>
    <t>DIRECCION</t>
  </si>
  <si>
    <t>FUNCION</t>
  </si>
  <si>
    <t>STATUS</t>
  </si>
  <si>
    <t>SEXO</t>
  </si>
  <si>
    <t>SUELDO BRUTO (RD)</t>
  </si>
  <si>
    <t>OTROS INGRESOS</t>
  </si>
  <si>
    <t>TOTAL INGRESOS</t>
  </si>
  <si>
    <t xml:space="preserve"> AFP </t>
  </si>
  <si>
    <t xml:space="preserve"> ISR </t>
  </si>
  <si>
    <t xml:space="preserve"> SFS </t>
  </si>
  <si>
    <t xml:space="preserve"> Otros Desc. </t>
  </si>
  <si>
    <t xml:space="preserve"> Total Desc. </t>
  </si>
  <si>
    <t xml:space="preserve"> Neto </t>
  </si>
  <si>
    <t>ABEL MADERA ESPINAL</t>
  </si>
  <si>
    <t>DIRECCION GENERAL</t>
  </si>
  <si>
    <t>DIRECTOR GENERAL</t>
  </si>
  <si>
    <t>DESIGNADO</t>
  </si>
  <si>
    <t>MASCULINO</t>
  </si>
  <si>
    <t>RAFAEL TOMAS NAZARIO BAEZ</t>
  </si>
  <si>
    <t>ASESOR</t>
  </si>
  <si>
    <t>ASISTENTE DEL DIRECTOR</t>
  </si>
  <si>
    <t>SILBESTRINA ABAD GONZALEZ</t>
  </si>
  <si>
    <t>SECRETARIO (A)</t>
  </si>
  <si>
    <t>ESTATUTO SIMPLIFICADO</t>
  </si>
  <si>
    <t>FEMENINO</t>
  </si>
  <si>
    <t>LICET MARINA FABIAN LAUREANO</t>
  </si>
  <si>
    <t>JOSE ANTONIO PEÑA RAMIREZ</t>
  </si>
  <si>
    <t>AUXILIAR ADMINISTRATIVO</t>
  </si>
  <si>
    <t>CARLOS ALBERTO PEREZ ECHAVARRIA</t>
  </si>
  <si>
    <t>URPIRIO ONNELIBER MORENO CARVAJAL</t>
  </si>
  <si>
    <t xml:space="preserve">COORDINADOR DE PROYECTOS </t>
  </si>
  <si>
    <t>RAFAEL TOBIAS ARTILES POLANCO</t>
  </si>
  <si>
    <t>NELSON PEREZ COLON</t>
  </si>
  <si>
    <t>AYUDANTE</t>
  </si>
  <si>
    <t>NELSON REYES MORETA</t>
  </si>
  <si>
    <t xml:space="preserve">DIRECCION GENERAL </t>
  </si>
  <si>
    <t>JUAN GILBERTO LUCIANO MADERA</t>
  </si>
  <si>
    <t>MILDRED DE JESUS MARTINEZ TORRES</t>
  </si>
  <si>
    <t xml:space="preserve">SECRETARIA </t>
  </si>
  <si>
    <t>FARAILDA DEL C. TRONCOSO HEYER</t>
  </si>
  <si>
    <t xml:space="preserve">COORDINADORA DE PROYECTOS </t>
  </si>
  <si>
    <t>CARRERA ADMINISTRATIVA</t>
  </si>
  <si>
    <t>MILTON NATALIO NUÑEZ REDONDO</t>
  </si>
  <si>
    <t>SUBDIRECCION GENERAL</t>
  </si>
  <si>
    <t>SUBDIRECTOR (A) GENERAL</t>
  </si>
  <si>
    <t>LUIS MARIA SANCHEZ FALETTE</t>
  </si>
  <si>
    <t>JULIO CESAR RAFAEL ECHAVARRIA DE SO</t>
  </si>
  <si>
    <t>YORALMA GRISELDA ACOSTA GARCIA</t>
  </si>
  <si>
    <t>SECRETARIA I</t>
  </si>
  <si>
    <t>JUAN FRANCISCO TAVAREZ CAMPECHANO</t>
  </si>
  <si>
    <t>ELIZABETH MELO SABINO</t>
  </si>
  <si>
    <t>OFICINA DE LIBRE ACCESO A LA INFORMACION</t>
  </si>
  <si>
    <t>SECRETARIA</t>
  </si>
  <si>
    <t>MARIS ENCARNACION Z.</t>
  </si>
  <si>
    <t>DIVISION DE TECNOLOGIA DE LA INFORMACION Y LA COMUNICACIÓN</t>
  </si>
  <si>
    <t>ENCARGADA DIVISION</t>
  </si>
  <si>
    <t>HERMYS GABRIELA BURGOS DE LA ROSA</t>
  </si>
  <si>
    <t>TECNICO DE RECURSOS HUMANOS</t>
  </si>
  <si>
    <t>PAMELA MICHELLE DE LA CRUZ</t>
  </si>
  <si>
    <t>TECNICO CONTABILIDAD</t>
  </si>
  <si>
    <t>CARMEN MARIA GUERRERO MATOS</t>
  </si>
  <si>
    <t>ENCARGADO (A)</t>
  </si>
  <si>
    <t>CELESTE ANGELICA FLORES NIN</t>
  </si>
  <si>
    <t>ESMERLYN LOEIDY RODRIGUEZ FERRERAS</t>
  </si>
  <si>
    <t>JINNETTE STEFANY FELIZ DE LEON</t>
  </si>
  <si>
    <t>DEPARTAMENTO DE PLANIFICACION Y DESARROLLO</t>
  </si>
  <si>
    <t>DIGITADORA</t>
  </si>
  <si>
    <t>VICTOR ANGEL VANDERLINDER HENRIQUEZ</t>
  </si>
  <si>
    <t>ENCARGADO (A) DIVISION ESTADISTICA</t>
  </si>
  <si>
    <t>HELSON TERRERO AQUINO</t>
  </si>
  <si>
    <t>DIGITADOR</t>
  </si>
  <si>
    <t>KATHERINE DAIANNA QUEZADA DEL JESUS</t>
  </si>
  <si>
    <t>TERESA SAMPSON YRISH</t>
  </si>
  <si>
    <t>SANTA EPIFANIA ORTIZ DICEN</t>
  </si>
  <si>
    <t>JOSE ALFREDO CASTRO GIL</t>
  </si>
  <si>
    <t>DIRECCION ADMINISTRATIVA Y FINANCIERA</t>
  </si>
  <si>
    <t>ENCARGADO (A) FINANCIERO (A)</t>
  </si>
  <si>
    <t>FRANCISCA ABAD SEVERINO</t>
  </si>
  <si>
    <t>TECNICO DE CONTABILIDAD</t>
  </si>
  <si>
    <t>JOSE ALBERTO ROJAS GUERRERO</t>
  </si>
  <si>
    <t>MENSAJERO EXTERNO</t>
  </si>
  <si>
    <t>JOCELYN MERCEDES RODRIGUEZ CAMPOS D</t>
  </si>
  <si>
    <t>COORDINADOR</t>
  </si>
  <si>
    <t>FELIPE ANTONIO TRONCOSO DUME</t>
  </si>
  <si>
    <t>ANALISTA</t>
  </si>
  <si>
    <t>MIGUEL ENRIQUE RINCON VARGAS</t>
  </si>
  <si>
    <t>AUXILIAR VETERINARIO</t>
  </si>
  <si>
    <t>JUDITH DAYANARA DOMINGUEZ VICTORIA</t>
  </si>
  <si>
    <t>DEPARTAMENTO ADMINISTRATIVO</t>
  </si>
  <si>
    <t>PEDRO LEONARDO EVANGELISTA HENRIQUE</t>
  </si>
  <si>
    <t>DIVISION DE SERVICIOS GENERALES</t>
  </si>
  <si>
    <t>TECNICO EN REFRIGERACION</t>
  </si>
  <si>
    <t>HIPOLITO FRANCISCO ALMANZAR</t>
  </si>
  <si>
    <t>SECCION DE ALMACEN Y SUMINISTROS</t>
  </si>
  <si>
    <t>LUIS MICHEL BONILLA NUÑEZ</t>
  </si>
  <si>
    <t>SUPERVISOR ALMACEN</t>
  </si>
  <si>
    <t>JOSE ANTONIO VALDEZ MESA</t>
  </si>
  <si>
    <t>AUXILIAR DE ALMACEN DIR. ADM.</t>
  </si>
  <si>
    <t>DE LA ROSA JANSER</t>
  </si>
  <si>
    <t>SECCION DE MAYORDOMIA</t>
  </si>
  <si>
    <t>CONSERJE</t>
  </si>
  <si>
    <t>MATILDE PEÑA</t>
  </si>
  <si>
    <t>MABEL CANELA VALDEZ</t>
  </si>
  <si>
    <t>ANGELITA COLUMBU RODRIGUEZ LAGARES</t>
  </si>
  <si>
    <t>ERICA DE LA CRUZ GARCIA</t>
  </si>
  <si>
    <t>RAFAEL RAMIREZ</t>
  </si>
  <si>
    <t>MAXIMO FIGUEROA HEREDIA</t>
  </si>
  <si>
    <t>OBRERO (A)</t>
  </si>
  <si>
    <t>ROSA FELIZ MONTERO</t>
  </si>
  <si>
    <t>ISABEL SEVERINO</t>
  </si>
  <si>
    <t>GELTRUDIZ ESPINAL</t>
  </si>
  <si>
    <t>CLARA LUZ MAGALLANES ROMERO</t>
  </si>
  <si>
    <t>ELIZABETH MARTINEZ CRUZ</t>
  </si>
  <si>
    <t>SECCION DE TRANSPORTACION</t>
  </si>
  <si>
    <t>CHOFER</t>
  </si>
  <si>
    <t>PEDRO JOSE FERMIN</t>
  </si>
  <si>
    <t>FAVIO CRISTINO VILLILO GOMEZ</t>
  </si>
  <si>
    <t>AUXILIAR ALMACEN</t>
  </si>
  <si>
    <t>JUAN PABLO LORENZO MATEO</t>
  </si>
  <si>
    <t>EDUARD APONTE MORLA</t>
  </si>
  <si>
    <t>MECANICO</t>
  </si>
  <si>
    <t>PAOLA MICHEL ROJAS</t>
  </si>
  <si>
    <t>VICTOR ALFONSO CASTILLO DURAN</t>
  </si>
  <si>
    <t xml:space="preserve">AUXILIAR </t>
  </si>
  <si>
    <t>OSCAR JOSE ROA PINEDA</t>
  </si>
  <si>
    <t>AYUDANTE MECANICA</t>
  </si>
  <si>
    <t>ERICKSON DANIEL RODRIGUEZ ECHAVARRIA</t>
  </si>
  <si>
    <t>JUAN MANUEL MOLINA MOLINA</t>
  </si>
  <si>
    <t>DIVISION DE ARCHIVO Y CORRESPONDENCIA</t>
  </si>
  <si>
    <t>TECNICO DE ARCHIVISTICA</t>
  </si>
  <si>
    <t>LUIS AMAURIS RAMIREZ</t>
  </si>
  <si>
    <t>JACINTA DE PAULA FIGUEROA</t>
  </si>
  <si>
    <t>SECRETARIA III</t>
  </si>
  <si>
    <t>YINA MARY RODRIGUEZ</t>
  </si>
  <si>
    <t>LUIS MARIA MIRANDA MERCEDES</t>
  </si>
  <si>
    <t>DIVISION DE COMPRAS Y CONTRATACIONES</t>
  </si>
  <si>
    <t>AUXILIAR DE COMPRAS</t>
  </si>
  <si>
    <t>LUIS KELVIN MARTINEZ MORENO</t>
  </si>
  <si>
    <t>DIVISION DE COMUNIACIONES</t>
  </si>
  <si>
    <t>KELVIA ALTAGRACIA REYES BURGOS</t>
  </si>
  <si>
    <t>DIVISION DE CONTABILIDAD</t>
  </si>
  <si>
    <t>XIOMARA M. COLON POLANCO</t>
  </si>
  <si>
    <t>CONTADORA</t>
  </si>
  <si>
    <t>ANGEL ALEJANDRO DUARTE BELTRE</t>
  </si>
  <si>
    <t>AUXILIAR OFICINA</t>
  </si>
  <si>
    <t>YINELLY SABRINA BAUTISTA LEBRON</t>
  </si>
  <si>
    <t>DIVISION DE PRESUPUESTO</t>
  </si>
  <si>
    <t>PEDRO JOSE BERROA</t>
  </si>
  <si>
    <t>ANALISTA PRESUPUESTO</t>
  </si>
  <si>
    <t>ELIZABETH ALCANTARA</t>
  </si>
  <si>
    <t>DIVISION DE TESORERIA</t>
  </si>
  <si>
    <t>ENC. DIVISION TESORERIA</t>
  </si>
  <si>
    <t>CELESTE XIOMARA PERSIA RODRIGUEZ</t>
  </si>
  <si>
    <t>CAJERO (A)</t>
  </si>
  <si>
    <t>GABRIELA LICELOT CALDERON FERRERAS</t>
  </si>
  <si>
    <t>SOPORTE TECNICO</t>
  </si>
  <si>
    <t>ELBA MARINA MEJIA ESCOTTO</t>
  </si>
  <si>
    <t>AUXILIAR</t>
  </si>
  <si>
    <t>MARLIN INMACULADA ESPINOSA MERCEDES</t>
  </si>
  <si>
    <t>STEFFANY HIDALGO ORTEGA</t>
  </si>
  <si>
    <t>DIRECCION DE SANIDAD ANIMAL</t>
  </si>
  <si>
    <t>RAFAEL BIENVENIDO NUÑEZ MIESES</t>
  </si>
  <si>
    <t>MÉDICO VETERINARIO</t>
  </si>
  <si>
    <t>DOMINICA SANCHEZ TERRERO</t>
  </si>
  <si>
    <t>ROBERTO ANTONIO DE LOS SANTOS OGAND</t>
  </si>
  <si>
    <t>ANGELA C. MORILLO P.</t>
  </si>
  <si>
    <t>TECNICO</t>
  </si>
  <si>
    <t>CARMEN ANABEL PERALTA SANTANA</t>
  </si>
  <si>
    <t>MAIRENY DE JESUS DIAZ</t>
  </si>
  <si>
    <t>NURYS EMPERATRIZ LORA SANTIAGO</t>
  </si>
  <si>
    <t>YOLANDA MATILDE DE LA A PEREZ ENCAR</t>
  </si>
  <si>
    <t>ENCARGADA UNIDAD</t>
  </si>
  <si>
    <t>MARIA VIRGEN TERRERO SANCHEZ</t>
  </si>
  <si>
    <t>JOSE AGUSTIN CANELA ROMERO</t>
  </si>
  <si>
    <t>ROSA ELENA DE LEON FIGUEROA</t>
  </si>
  <si>
    <t>ANA ELCIRA MARTINEZ RAMIREZ</t>
  </si>
  <si>
    <t>ANTONIO TERRERO ENCARNACION</t>
  </si>
  <si>
    <t>JUANA PELAGIA OZUNA GIRON</t>
  </si>
  <si>
    <t>LEIDY ALEXANDRA UREÑA VASQUEZ</t>
  </si>
  <si>
    <t>MEDICO VETERINARIO</t>
  </si>
  <si>
    <t>ANTONIO HUNGRIA BILLILO</t>
  </si>
  <si>
    <t>CLAUDINA MARISOL BAEZ VALERIO</t>
  </si>
  <si>
    <t>SANIDAD ANIMAL (INSPEC. DE MATADERO)</t>
  </si>
  <si>
    <t>LUDOVICA ANTONIA VASQUEZ VASQUEZ</t>
  </si>
  <si>
    <t>ANGELA FILOMENA FERRERAS RUIZ</t>
  </si>
  <si>
    <t>JUAN PABLO ENCARNACION LEREBOURS</t>
  </si>
  <si>
    <t>ANDRES AVELINO SELMO MORENO</t>
  </si>
  <si>
    <t>PERLA MARIA OLIVIARES GARCIA</t>
  </si>
  <si>
    <t>PENELOPE COLUMNA GUERRERO</t>
  </si>
  <si>
    <t>JOHAN DE LA CRUZ DE LA CRUZ</t>
  </si>
  <si>
    <t>SANIDAD ANIMAL (PROYECTO DE TRAZABILIDAD BOVINA)</t>
  </si>
  <si>
    <t>MANOLA GARCIA</t>
  </si>
  <si>
    <t>ENCARGADO(A) DIVISION DE DESA</t>
  </si>
  <si>
    <t>RAMON DIONICIO UREÑA PERALTA</t>
  </si>
  <si>
    <t>DIVISION DE ENFERMEDADES PORCINAS</t>
  </si>
  <si>
    <t>IRIS YELIANA DEL ORBE GENAO</t>
  </si>
  <si>
    <t>DIVISION VIGILANCIA EPIDEMIOLOGIA</t>
  </si>
  <si>
    <t>FATIMA MARIA DE LOS SANTOS CELADO</t>
  </si>
  <si>
    <t>AEROPUERTOS, PUERTOS MARITIMOS Y FRONTERIZOS</t>
  </si>
  <si>
    <t>GILBERTO RAFAEL MEDINA CRUZ</t>
  </si>
  <si>
    <t>LEONIDAS M. OLIVERO PEREZ</t>
  </si>
  <si>
    <t>CLARA ROBLES</t>
  </si>
  <si>
    <t>CESARINA MOREL SANTOS</t>
  </si>
  <si>
    <t>ELENA HERRERA DIAZ</t>
  </si>
  <si>
    <t>TECNICO I</t>
  </si>
  <si>
    <t>ARIANNY LORENA MEDRANO LOPEZ</t>
  </si>
  <si>
    <t>BRENDA ELISA DE LA CRUZ MUÑOZ</t>
  </si>
  <si>
    <t>TEODORO MORENO GONZALEZ</t>
  </si>
  <si>
    <t>VICTOR MONCION TAVAREZ</t>
  </si>
  <si>
    <t>VIRTUDES Y. BIDO RODRIGUEZ</t>
  </si>
  <si>
    <t>RAFAEL ALFONSO POLANCO PEREZ</t>
  </si>
  <si>
    <t>FERNANDO ARTURO JIMENEZ COLON</t>
  </si>
  <si>
    <t>PATRICIA MODESTA MOREL PEÑA</t>
  </si>
  <si>
    <t>ELIZABETH M. MONTAN ALMONTE</t>
  </si>
  <si>
    <t>MAXIMA BRITO DIAZ</t>
  </si>
  <si>
    <t>ALFREDO MERCEDES</t>
  </si>
  <si>
    <t>LUIS W. DAVID ESPAILLAT ACEVEDO</t>
  </si>
  <si>
    <t>CARLOS LUIS SANCHEZ SEGURA</t>
  </si>
  <si>
    <t>ANGELA MARTINEZ FLORENTINO</t>
  </si>
  <si>
    <t>MARGARITA DE LA ROSA</t>
  </si>
  <si>
    <t>ALTAGRACIA YBONNE FERRERAS</t>
  </si>
  <si>
    <t>LINDA ALTAGRACIA REYES CABRERA</t>
  </si>
  <si>
    <t>KARINA PACHECO HEREDIA</t>
  </si>
  <si>
    <t>ROBERTO ANTONIO HERNANDEZ ABREU</t>
  </si>
  <si>
    <t>ANA IRIS POLANCO CLEMENTE</t>
  </si>
  <si>
    <t>YRENE HERRERA SABALA</t>
  </si>
  <si>
    <t>MALTA ALTAGRACIA FELIX JIMENEZ</t>
  </si>
  <si>
    <t>ELOISO GREGORIO</t>
  </si>
  <si>
    <t>CENTRO DE PRODUCCION Y CAPACITACION PECUARIA</t>
  </si>
  <si>
    <t>LORENZO BENSON MIESES</t>
  </si>
  <si>
    <t>JOAQUIN CABRERA</t>
  </si>
  <si>
    <t>ENYER ROSARIO GARCIA</t>
  </si>
  <si>
    <t>LEONALDO HEREDIA</t>
  </si>
  <si>
    <t>OBRERO</t>
  </si>
  <si>
    <t>CAYETANO MERCEDES</t>
  </si>
  <si>
    <t>VIGILANTE</t>
  </si>
  <si>
    <t>ANPARO MORENO HERRERA</t>
  </si>
  <si>
    <t>JUANA PAYANO MEJIA</t>
  </si>
  <si>
    <t>COORDINADA A LA UASD</t>
  </si>
  <si>
    <t>NANCY ROSARIO CARRASCO SOSA</t>
  </si>
  <si>
    <t>COORDINADA AL COLVET</t>
  </si>
  <si>
    <t>GLENNIS CASTILLO MERCEDES</t>
  </si>
  <si>
    <t>RODOLFO ENRIQUE DELMONTE BERAS</t>
  </si>
  <si>
    <t xml:space="preserve">COORDINADO </t>
  </si>
  <si>
    <t>JULIO ERNESTO MONTERO LEBRON</t>
  </si>
  <si>
    <t>COORDINADO AL COLVET</t>
  </si>
  <si>
    <t>CYNTHIA ISABEL DIAZ SANTANA</t>
  </si>
  <si>
    <t>DEPARTAMENTO DE CAMPAÑA SANITARIA</t>
  </si>
  <si>
    <t>ESTEBAN GILBERTO FELIZ REYES</t>
  </si>
  <si>
    <t>ROXANNA DECENA ARTILES</t>
  </si>
  <si>
    <t>FRANCISCO R. RODRIGUEZ NUNEZ</t>
  </si>
  <si>
    <t>DEPARTAMENTO DE CUARENTENA ANIMAL</t>
  </si>
  <si>
    <t>JESUS MARTINEZ LORENZO</t>
  </si>
  <si>
    <t>ROSA SILVIA LOPEZ LEBRON</t>
  </si>
  <si>
    <t>CELESTE ALTAGRA MOQUETE DE MATOS</t>
  </si>
  <si>
    <t>ELIZABETH INFANTE SURIEL</t>
  </si>
  <si>
    <t>MILAGROS FRANCI CABRERA PEREZ</t>
  </si>
  <si>
    <t>YENSY MARGARITA TAPIA GOMEZ</t>
  </si>
  <si>
    <t>LUIS ALBERTO MATOS DE OLEO</t>
  </si>
  <si>
    <t>TECNICO III</t>
  </si>
  <si>
    <t>SANTA MARTINA MATOS VIZCAINO</t>
  </si>
  <si>
    <t>AUXILIAR ADMINISTRATIVO II</t>
  </si>
  <si>
    <t>MARTIN CANALS MARTIN</t>
  </si>
  <si>
    <t>DEPARTAMENTO DE EXTENSION PECUARIA</t>
  </si>
  <si>
    <t>CESAR AUGUSTO RAMIREZ CUBILETE</t>
  </si>
  <si>
    <t>RAMON LUIS ARTURO SANTOS FERREIRA</t>
  </si>
  <si>
    <t>ENCARGADO DE DIVISION</t>
  </si>
  <si>
    <t>ALCIBIADES FELIZ GONZALEZ</t>
  </si>
  <si>
    <t>ENCARGADO DE LA DIVISIÓN DE GANADERO Y DOBLE PRÓPOSITO</t>
  </si>
  <si>
    <t>CARMEN M. MIRANDA SARDA</t>
  </si>
  <si>
    <t>PEDRO RODRIGUEZ TORRES</t>
  </si>
  <si>
    <t>ALEXANDRA DEL CARMEN TEJEDA PEÑA</t>
  </si>
  <si>
    <t>JOSE GABRIEL ZACARIAS MARTINEZ</t>
  </si>
  <si>
    <t>COORDINADOR (A)</t>
  </si>
  <si>
    <t>JOSE RAMON RAMOS</t>
  </si>
  <si>
    <t>PABLO MIGUEL GARCIA CEPEDA</t>
  </si>
  <si>
    <t>DEPARTAMENTO DE FOMENTO PECUARIO</t>
  </si>
  <si>
    <t>NIYRA RAYDHIRIS CASTILLO RAMIREZ</t>
  </si>
  <si>
    <t>FREDDY DILONE ULLOA</t>
  </si>
  <si>
    <t>GUILLERMO ALBERTO ROSADO MARTINEZ</t>
  </si>
  <si>
    <t>LUIS ESPINAL JIMENEZ</t>
  </si>
  <si>
    <t>ASISTENTE TECNICO</t>
  </si>
  <si>
    <t>LUIS VILLANUEVA P.</t>
  </si>
  <si>
    <t>JULIO CESAR ENCARNACION FIGUEREO</t>
  </si>
  <si>
    <t>LISSETTE ALTAGRACIA REYNOSO FERNAND</t>
  </si>
  <si>
    <t>REGISTRO DE PRODUCTOS Y ESTABLECIMIENTOS VETERINARIOS</t>
  </si>
  <si>
    <t>KEILA AGRIPINA MATEO REYES</t>
  </si>
  <si>
    <t>PEDRO PABLO DE MARCHENA PUJOLS</t>
  </si>
  <si>
    <t>GREY MORA MEDINA</t>
  </si>
  <si>
    <t>SANTA ALTAGRACIA MIDALIS CUEVAS</t>
  </si>
  <si>
    <t>ANAIDA CRISTELA MENDIETA PEREZ</t>
  </si>
  <si>
    <t>JULIA ALTAGRACIA MANCEBO PACHECO</t>
  </si>
  <si>
    <t>DAMIAN RAMIREZ RAMIREZ</t>
  </si>
  <si>
    <t>DIRECCION DE FOMENTO Y EXTENSION PECUARIA</t>
  </si>
  <si>
    <t>SONIA PEREZ BATISTA</t>
  </si>
  <si>
    <t>BELKIS J. HUYGHUE R.</t>
  </si>
  <si>
    <t>EXTENSIONISTA</t>
  </si>
  <si>
    <t>SANTO ROMAN MEDRANO</t>
  </si>
  <si>
    <t>PETRONILA LANTIGUA</t>
  </si>
  <si>
    <t>NANCY ESPERANZA AGUASVIVAS DUVERGE</t>
  </si>
  <si>
    <t>DIVISION ENFERMEDADES DE ESPECIES MENORES</t>
  </si>
  <si>
    <t>BOLIVAR RAFAEL RUIZ OVALLES</t>
  </si>
  <si>
    <t>DIVISION DE TRANSITO INTERNO</t>
  </si>
  <si>
    <t>ENCARGADO DIVISION</t>
  </si>
  <si>
    <t>DARLENIS CUELLO LUGO</t>
  </si>
  <si>
    <t>JUAN CASTILLO HICHEZ</t>
  </si>
  <si>
    <t>MARGARITO ANTIGUA FERRER</t>
  </si>
  <si>
    <t>ELMA ROSA ACOSTA FAÑA</t>
  </si>
  <si>
    <t>DIVISION DE ACREDITACION SANITARIA</t>
  </si>
  <si>
    <t>RAMON ANTONIO RAMIREZ JAIME</t>
  </si>
  <si>
    <t>DIVISION DE CALIDAD DE LA LECHE</t>
  </si>
  <si>
    <t>MELISSA CANDELARIO MATOS</t>
  </si>
  <si>
    <t>JOSE A. DOMINGUEZ ALAM</t>
  </si>
  <si>
    <t>DIVISION DE ENFERMEDADES DE LAS AVES</t>
  </si>
  <si>
    <t>JOSEFA MERICIS INOA TATIS</t>
  </si>
  <si>
    <t>DIVISION DE ESTACION DE CUARENTENA ANIMAL AILA</t>
  </si>
  <si>
    <t>MIGUEL EDUARDO MONTERO VARGAS</t>
  </si>
  <si>
    <t>CANDIDA MARIA ROSARIO HERNANDEZ</t>
  </si>
  <si>
    <t>ANTOLIN SANTANA JAVIER</t>
  </si>
  <si>
    <t>ARIEL MONTERO MONTERO</t>
  </si>
  <si>
    <t>DIVISION DE NORMAS Y ANALISIS DE RIESGO</t>
  </si>
  <si>
    <t>GLORIVE DE LA ALTAGRACIA LOPEZ SALO</t>
  </si>
  <si>
    <t>ELIANNA DEYELIT ROSARIO DE OLEO</t>
  </si>
  <si>
    <t>DIVISION DE VIGILANCIA EPIDEMIOLOGICA</t>
  </si>
  <si>
    <t>WENDY MENCIA GONZALEZ GUZMAN</t>
  </si>
  <si>
    <t>DANY MIGUEL CASTILLO</t>
  </si>
  <si>
    <t>ESTACION DE CUARENTENA ANIMAL (AILA)</t>
  </si>
  <si>
    <t>FELIPE ANDRES DE JESUS SUERO MEDINA</t>
  </si>
  <si>
    <t>DIRECCION REGIONAL CENTRAL</t>
  </si>
  <si>
    <t>ANGELA CARMEN VALERIO VELOZ</t>
  </si>
  <si>
    <t>JANLES ELIAS CONTRERAS MEJIA</t>
  </si>
  <si>
    <t>LEUDY ALEXANDER MEJIA SANTOS</t>
  </si>
  <si>
    <t>JOSE MANUEL SEGURA DE OLEO</t>
  </si>
  <si>
    <t>DANNY CUEVAS NUÑEZ</t>
  </si>
  <si>
    <t>ALCIBIADES V. DIAZ FERRERAS</t>
  </si>
  <si>
    <t>ALBERTO VASQUEZ PEREZ</t>
  </si>
  <si>
    <t>LUIS ALBERTO POLANCO NUÑEZ</t>
  </si>
  <si>
    <t>ANDRES MERCEDES CUESTA TERRERO</t>
  </si>
  <si>
    <t>LUZ REYES MEJIA SOTO</t>
  </si>
  <si>
    <t>MIGUEL ANGEL MENDEZ HERNANDEZ</t>
  </si>
  <si>
    <t>RAMON ARTURO SANCHEZ BRITO</t>
  </si>
  <si>
    <t>MIGUEL ALEXANDER CRUZ ARIAS</t>
  </si>
  <si>
    <t>FIDEL MANUEL DE LEON ANGOMAS</t>
  </si>
  <si>
    <t>MERCEDES ALTAGRACIA BOBADILLA CUELL</t>
  </si>
  <si>
    <t>JOSELITO SEGURA PANIAGUA</t>
  </si>
  <si>
    <t>VIRGILIO DE JS. BAEZ MENDEZ</t>
  </si>
  <si>
    <t>JOSE MANUEL BANKS VALERA</t>
  </si>
  <si>
    <t>HENRY LUIS CASTILLO MEJIA</t>
  </si>
  <si>
    <t>LUIGIE ALEXANDER HERRERA MUESES</t>
  </si>
  <si>
    <t>CIRILO MAÑON SILVA</t>
  </si>
  <si>
    <t>GERMAN CARMONA SKARLET DAYANARA</t>
  </si>
  <si>
    <t>EDISON ALEXANDER LARA MATEO</t>
  </si>
  <si>
    <t>MARIA CLABEL PEREZ SOTO</t>
  </si>
  <si>
    <t>ARIEL ALBERTO BERROA MIESES</t>
  </si>
  <si>
    <t>JUAN MANUEL RODRIGUEZ REYNOSO</t>
  </si>
  <si>
    <t>ANANGI DEL CARMEN DURAN SOTO</t>
  </si>
  <si>
    <t>EDISON ARMANDO VLADIMIR SANCHEZ SOS</t>
  </si>
  <si>
    <t>MARIA TRINIDAD CONTRERAS</t>
  </si>
  <si>
    <t>RICHARD ALFONSO MATOS CASADO</t>
  </si>
  <si>
    <t>ANDREA CELESTE FELIZ ENCARNACION</t>
  </si>
  <si>
    <t>MARIA LEONOR GARCIA GARCIA</t>
  </si>
  <si>
    <t>NICOLAS REYNOSO GUZMAN</t>
  </si>
  <si>
    <t>RAMON ELIAS RIFFI RICARDO</t>
  </si>
  <si>
    <t>MENSAJERO INTERNO</t>
  </si>
  <si>
    <t>CRUCITO CABRAL FANNY</t>
  </si>
  <si>
    <t>YANCARLOS TEODORO ENCARNACION</t>
  </si>
  <si>
    <t>SERAFIN MUÑOZ DE LA ROSA</t>
  </si>
  <si>
    <t>JULIO POLANCO NUÑEZ</t>
  </si>
  <si>
    <t>JOSE MIGUEL MANZANILLO MARTE</t>
  </si>
  <si>
    <t>ALEJANDRO ALBERTO LAUREANO OLSEN</t>
  </si>
  <si>
    <t>LUIS EMILIO MELO CASTILLO</t>
  </si>
  <si>
    <t>DIRECCION REGIONAL ESTE</t>
  </si>
  <si>
    <t>ANGELA YADIRA ROBERTS ROBLE</t>
  </si>
  <si>
    <t>BERNARDO CARPIO DE JESUS</t>
  </si>
  <si>
    <t>DEMETRIO CEDANO SANTANA</t>
  </si>
  <si>
    <t>NORMA HERNANDEZ RODRIGUEZ</t>
  </si>
  <si>
    <t>RAFAEL EMILIO ROJAS GARRIDO</t>
  </si>
  <si>
    <t>BELKIS CEDENO JIMENEZ</t>
  </si>
  <si>
    <t>ROMEO DIAZ</t>
  </si>
  <si>
    <t>AMADO ABREU PACHE</t>
  </si>
  <si>
    <t>JULIO ENRIQUE NOLASCO SOSA</t>
  </si>
  <si>
    <t>JACINTO MONTILLA ABREU</t>
  </si>
  <si>
    <t>RAMON LEONARDO</t>
  </si>
  <si>
    <t>JUAN RAMON ORTIZ GARCIA</t>
  </si>
  <si>
    <t>JULIO ANDRES CEDEÑO TORRES</t>
  </si>
  <si>
    <t>ENCARGADO ESTADISTICAS</t>
  </si>
  <si>
    <t>MARINO AGUSTIN TIBURCIO CORNELIO</t>
  </si>
  <si>
    <t>MINERVA F. REYES JIMENE</t>
  </si>
  <si>
    <t>VICTOR RAMON SOSA SANDOVAL</t>
  </si>
  <si>
    <t>BLANCA BIENVENI RODRIGUEZ CASTILL</t>
  </si>
  <si>
    <t>JUAN MONTERO SANTANA</t>
  </si>
  <si>
    <t>PEDRO ZORRILLA RIVERA</t>
  </si>
  <si>
    <t>JUAN JOSE PELEGRIN ZORRILLA</t>
  </si>
  <si>
    <t>LUIS JOSE RAMIREZ VASQUEZ</t>
  </si>
  <si>
    <t>EULOGIO CASTILLO MEJIA</t>
  </si>
  <si>
    <t>SIMON ANTONIO CALDERON REYES</t>
  </si>
  <si>
    <t>VICTOR ANT. DEL CARMEN N.</t>
  </si>
  <si>
    <t>RAFAEL HERMOGENES MORENO TAMARIS</t>
  </si>
  <si>
    <t>CRISTIANO GUERRERO G.</t>
  </si>
  <si>
    <t>JUAN BAUTISTA SANCHEZ NUÑEZ</t>
  </si>
  <si>
    <t>ARISMENDY CEDEÑO</t>
  </si>
  <si>
    <t>MABEL VALDEZ</t>
  </si>
  <si>
    <t>ANDRES ALBERTO ESTRELLA BRITO</t>
  </si>
  <si>
    <t>JOSE LEONARDO EUSEBIO MAÑANA</t>
  </si>
  <si>
    <t>RAMON ANTONIO INOA LOPEZ</t>
  </si>
  <si>
    <t>TONY CONFESOR VILLA ASTACIO</t>
  </si>
  <si>
    <t>WANDER REYES GUERRERO</t>
  </si>
  <si>
    <t>KATERIN KARINA CABRAL HENRIQUEZ</t>
  </si>
  <si>
    <t>JENNY MARIA RODRIGUEZ CASTILLO</t>
  </si>
  <si>
    <t>NICAURY ANNETTY CUEVAS SEGURA</t>
  </si>
  <si>
    <t>JESUS ANTONY PIMENTEL MENDEZ</t>
  </si>
  <si>
    <t>EMMA YUDERKA NOLASCO BAEZ</t>
  </si>
  <si>
    <t>MICHAEL MIGUEL ALVAREZ DELIZ</t>
  </si>
  <si>
    <t>STHEFANY SUGEILI SEPULVEDA CASTILLO</t>
  </si>
  <si>
    <t>YURI VLADIMIR RODRIGUEZ RODRIGUEZ</t>
  </si>
  <si>
    <t>LEONEL IBRAHIM CASTILLO CRUCEN</t>
  </si>
  <si>
    <t>ABREU ACOSTA OMARPHI ALEJANDRO</t>
  </si>
  <si>
    <t>CARLOS ALBERTO MORILLO PATRICIO</t>
  </si>
  <si>
    <t>YOILER SANTANA RIJO</t>
  </si>
  <si>
    <t>ELVIS ELIEZER MENDEZ POLANCO</t>
  </si>
  <si>
    <t>JOSE MANUEL RIVAS MERCEDES</t>
  </si>
  <si>
    <t>JUAN ANTONIO GERMAN DE LEON</t>
  </si>
  <si>
    <t>MARIO BAUTISTA MONTAS</t>
  </si>
  <si>
    <t>CASIMIRO CALDERON CALDERON</t>
  </si>
  <si>
    <t>FELIX ENRIQUE MEJIA MOTA</t>
  </si>
  <si>
    <t>BARTOLO CASTILLO GUERRERO</t>
  </si>
  <si>
    <t>JUNIOR OTAÑEZ</t>
  </si>
  <si>
    <t>ROSENDO RAMOS</t>
  </si>
  <si>
    <t>GAVINO GARCIA MEDINA</t>
  </si>
  <si>
    <t>DIRECCION REGIONAL NORCENTRAL</t>
  </si>
  <si>
    <t>MILAGROS V. LOPEZ GUZMAN</t>
  </si>
  <si>
    <t>LUZ DARIELY DE LA CRUZ SANTOS</t>
  </si>
  <si>
    <t>ELIDA RAMONA RAMOS PAULINO</t>
  </si>
  <si>
    <t>JUAN ANTONIO DE JESUS ALMONTE</t>
  </si>
  <si>
    <t>MARTIN LOPEZ LORENZO</t>
  </si>
  <si>
    <t>RAMON SANABIO BATISTA</t>
  </si>
  <si>
    <t>HERIBERTO MARTE LIRIANO</t>
  </si>
  <si>
    <t>JOSE FAUSTO RODRIGUEZ RESTITUYO</t>
  </si>
  <si>
    <t>FERNANDO VALERIO SANTOS</t>
  </si>
  <si>
    <t>JUAN FRANCISCO VALDEZ GENARO</t>
  </si>
  <si>
    <t>AUXILIAR IV</t>
  </si>
  <si>
    <t>FELIX ROBLES PEGUERO</t>
  </si>
  <si>
    <t>JUAN AMBIORIS OSORIA ROSARIO</t>
  </si>
  <si>
    <t>INOEL FRANCISCO</t>
  </si>
  <si>
    <t>JULIO CESAR SANTIAGO CORCINO</t>
  </si>
  <si>
    <t>PERSEVERANDO MONTAÑO Y ORTIZ</t>
  </si>
  <si>
    <t>RAFAEL MIGUEL MORONTA CEBALLOS</t>
  </si>
  <si>
    <t>JOSE LODOVINO GARCIA GARCIA</t>
  </si>
  <si>
    <t>MIGUEL FRANCISCO LIMA PAULINO</t>
  </si>
  <si>
    <t>FRANCISCO ANTONIO DOMINGUEZ</t>
  </si>
  <si>
    <t>TIODORA ALMANZAR VASQUEZ</t>
  </si>
  <si>
    <t>YSIDRO ALFONSO BRITO MOTA</t>
  </si>
  <si>
    <t>LEVI ENMANUEL GONZALEZ GARRIDO</t>
  </si>
  <si>
    <t>ALEXIS JOHANNY DIAZ MORA</t>
  </si>
  <si>
    <t>ANNERY SOCORRO MARTINEZ MUÑOZ</t>
  </si>
  <si>
    <t>AUXILIAR DE CONTABILIDAD</t>
  </si>
  <si>
    <t>AGUSTIN SOSA MORONTA</t>
  </si>
  <si>
    <t>ROBINSON ENMANUEL HILARIO JIMENEZ</t>
  </si>
  <si>
    <t>UANDY DE JESUS POLANCO MERCEDES</t>
  </si>
  <si>
    <t>EDWIN MANUEL PERALTA VARGAS</t>
  </si>
  <si>
    <t>EDUWIN ALEXANDER REYES GRULLON</t>
  </si>
  <si>
    <t>RAUL ALFREDO PEREZ ESPAILLAT</t>
  </si>
  <si>
    <t>DAVID AURELIO HELENA LANTIGUA</t>
  </si>
  <si>
    <t>ELISA YSABEL REYES GALAN</t>
  </si>
  <si>
    <t>MANUEL ESTEBAN CASTILLO GIL</t>
  </si>
  <si>
    <t>BERNARDINO JAQUEZ CRUZ</t>
  </si>
  <si>
    <t>DARWIN OSCAR DE LA CRUZ RODRIGUEZ</t>
  </si>
  <si>
    <t>ANIBAL YNOA JAIME</t>
  </si>
  <si>
    <t>JORDAN CONTRERAS SANTOS</t>
  </si>
  <si>
    <t>JOSE GUSTAVO ACEVEDO URIBE</t>
  </si>
  <si>
    <t>VICTOR MANUEL DE JESUS PANTALEON MA</t>
  </si>
  <si>
    <t>CARMEN MIOSOTHI DE JESUS ARIAS</t>
  </si>
  <si>
    <t>JOSE AGUSTIN RODRIGUEZ GONZALEZ</t>
  </si>
  <si>
    <t>FRANCISCO JAVIER ADAMES PEREZ</t>
  </si>
  <si>
    <t>DIRECCION REGIONAL NORDESTE</t>
  </si>
  <si>
    <t>FELIPE LEONARDO REYES MARMOLEJOS</t>
  </si>
  <si>
    <t>SUB-DIRECTOR</t>
  </si>
  <si>
    <t xml:space="preserve">DE LIBRE NOMBRAMIENTO Y REMOCION </t>
  </si>
  <si>
    <t>DEYDA MARIA GARCIA OLLER</t>
  </si>
  <si>
    <t>DOMINGO DE JESUS RAMOS</t>
  </si>
  <si>
    <t>ARISTIDES FLORES PAULA</t>
  </si>
  <si>
    <t>ANGEL FERREIRA UREÑA</t>
  </si>
  <si>
    <t>ANDRES BALBUENA</t>
  </si>
  <si>
    <t>SOCRATES DANILO ALMANZAR ORTEGA</t>
  </si>
  <si>
    <t>MARIA ARELIS BAEZ OVALLE</t>
  </si>
  <si>
    <t>FRANYI VASQUEZ SANCHEZ</t>
  </si>
  <si>
    <t>JAIME RAMON REYNOSO ALONZO</t>
  </si>
  <si>
    <t>BENJAMIN DE LA CRUZ</t>
  </si>
  <si>
    <t>MAXIMILIANO ANTONIO RODRIGUEZ RICAR</t>
  </si>
  <si>
    <t>JOSE FAUSTINO ROSARIO</t>
  </si>
  <si>
    <t>LUIS ALMANZAR</t>
  </si>
  <si>
    <t>DOMINGA DEL CARMEN JEREZ</t>
  </si>
  <si>
    <t>ENRIQUE RODRIGUEZ BURGOS</t>
  </si>
  <si>
    <t>ANIBAL DE JS. MATA OLIVO</t>
  </si>
  <si>
    <t>JOSE RAFAEL VICENTE VASQUEZ</t>
  </si>
  <si>
    <t>JUAN PABLO MORILLO GIL</t>
  </si>
  <si>
    <t>WINSTON GOMEZ SANCHEZ</t>
  </si>
  <si>
    <t>FRANK FELIX FAÑA VICIOSO</t>
  </si>
  <si>
    <t>JOSEFINA RONDON</t>
  </si>
  <si>
    <t>SARAH MARIA DE LA CRUZ</t>
  </si>
  <si>
    <t>ROSA OVALLES JOAQUIN</t>
  </si>
  <si>
    <t>ANTONIA JOSEFINA GERMAN</t>
  </si>
  <si>
    <t>EDUARDO ROA DIPLAN</t>
  </si>
  <si>
    <t>JESUS PAULINO ALZEQUIES</t>
  </si>
  <si>
    <t>MARCOS MATEO MARTINEZ PERALTA</t>
  </si>
  <si>
    <t>RAMON DE LA CRUZ</t>
  </si>
  <si>
    <t>SAURY ANTONIO MARTINEZ</t>
  </si>
  <si>
    <t>YVAN JOSE HILARIO SEVERINO</t>
  </si>
  <si>
    <t>TEODORO ANDRES ORTIZ ESPINAL</t>
  </si>
  <si>
    <t>LUIS JOSE VENTURA LOPEZ</t>
  </si>
  <si>
    <t>SURILENNY DEL CARMEN OVALLE GERALDI</t>
  </si>
  <si>
    <t>MARTINA LEOCADIO MEJIA</t>
  </si>
  <si>
    <t>IVAN RAFAEL MOREL RIVAS</t>
  </si>
  <si>
    <t>EFRAIN SEWERET HIDALGO</t>
  </si>
  <si>
    <t>ANTOLIN ROJAS ALMANZAR</t>
  </si>
  <si>
    <t>MARIO FIGUEROA DRULLARD</t>
  </si>
  <si>
    <t>JOSE LUIS CORDERO COLON</t>
  </si>
  <si>
    <t>FELIX RAMON ACOSTA CALDERON</t>
  </si>
  <si>
    <t>YUDELKI GEORGINA CABA CABA</t>
  </si>
  <si>
    <t>GERARDO FRIAS CASTILLO</t>
  </si>
  <si>
    <t>TERESA DEL P. MEDINA M.</t>
  </si>
  <si>
    <t>JIMMY MOHAMED VILLALONA PERALTA</t>
  </si>
  <si>
    <t>DIRECCION REGIONAL NOROESTE</t>
  </si>
  <si>
    <t>JULIO ML. JIMENEZ</t>
  </si>
  <si>
    <t>MARINA DEL CARMEN PEREZ TORRES</t>
  </si>
  <si>
    <t>MANUEL ARISMENDEIS TORRES TORRES</t>
  </si>
  <si>
    <t>PEDRO ANIBAL THOMAS BERNARD</t>
  </si>
  <si>
    <t>ANDRES GENERE</t>
  </si>
  <si>
    <t>RAMON FERNANDO MARICHAL CABRAL</t>
  </si>
  <si>
    <t>JUAN ALBERTO DURAN RODRIGUEZ</t>
  </si>
  <si>
    <t>NURKI EUNICE TORRES REYES</t>
  </si>
  <si>
    <t>MIGUEL DANILO MOREL DILONE</t>
  </si>
  <si>
    <t>JORGE RAFAEL ESTEVEZ VALERIO</t>
  </si>
  <si>
    <t>RAFAEL TAVAREZ MATA</t>
  </si>
  <si>
    <t>ROMNY DE JESUS OLIVO GUZMAN</t>
  </si>
  <si>
    <t>BELKY ALTAGRACIA RODRIGUEZ RODRIGUE</t>
  </si>
  <si>
    <t>RAYMUNDO RODRIGUEZ SANTANA</t>
  </si>
  <si>
    <t>VENTURA BAEZ NUÑEZ</t>
  </si>
  <si>
    <t>VALENTIN TORRES UREÑA</t>
  </si>
  <si>
    <t>QUILVIO BLADIMIR TEJADA PERALTA</t>
  </si>
  <si>
    <t>IGNACIA ROCA FERNANDEZ</t>
  </si>
  <si>
    <t>JUAN ALEICE DURAN</t>
  </si>
  <si>
    <t>JOSE FRANCISCO PEÑA BAEZ</t>
  </si>
  <si>
    <t>JULIA YANET VASQUEZ</t>
  </si>
  <si>
    <t>RICARDO CARRASCO GENAO</t>
  </si>
  <si>
    <t>WILLIAM ANTONIO GARCIA SOLIS</t>
  </si>
  <si>
    <t>FRANKLIN RODRIGUEZ VALENZUELA</t>
  </si>
  <si>
    <t>BELMIN EDUARDO BATISTA POLANCO</t>
  </si>
  <si>
    <t>JOSE MIGUEL GONZALEZ RODRIGUEZ</t>
  </si>
  <si>
    <t>ANYELINA ALTAGRACIA THOMAS RODRIGUE</t>
  </si>
  <si>
    <t>ALBERT YOEL NUÑEZ</t>
  </si>
  <si>
    <t>DARLENY MARTINEZ JAQUEZ</t>
  </si>
  <si>
    <t>TAINA CUEVAS TEJEDA</t>
  </si>
  <si>
    <t>SANTOS MANE TAVERAS</t>
  </si>
  <si>
    <t>ELIGIO RAFAEL NUÑEZ MERCEDES</t>
  </si>
  <si>
    <t>RAMONA DEL CARMEN CABRERA</t>
  </si>
  <si>
    <t>FIDELINA ALTAGRACIA LECLERC GUZMAN</t>
  </si>
  <si>
    <t>BIENVENIDO DE JESUS COLLADO MOSQUEA</t>
  </si>
  <si>
    <t>MAGALY ALTAGRACIA PERALTA MEDINA DE</t>
  </si>
  <si>
    <t>WILSON JAVIER SILVERIO SANCHEZ</t>
  </si>
  <si>
    <t>FELIX BERTO DE LA CRUZ FRANCO</t>
  </si>
  <si>
    <t>JUANA DE DIOS MEDINA DOMINGUEZ</t>
  </si>
  <si>
    <t>RADHAMES DE JESUS LORA JIMENEZ</t>
  </si>
  <si>
    <t>DOMINGO ANTONIO MORALES LOPEZ</t>
  </si>
  <si>
    <t>FRANKLIN RAMON ESPINAL CASTILLO</t>
  </si>
  <si>
    <t>ELVIN NICOLAS MONTALVO GONZALEZ</t>
  </si>
  <si>
    <t>NESTOR JUAN PEREZ UCETA</t>
  </si>
  <si>
    <t>FRANCIS CAROLINA MARTINEZ CRUZ</t>
  </si>
  <si>
    <t>JORGE LUIS CRUZ</t>
  </si>
  <si>
    <t>FREDERICK TORRES CABRERA</t>
  </si>
  <si>
    <t>ANAILYS ELIZABETH SANTOS SANCHEZ</t>
  </si>
  <si>
    <t>RAMON ANTONIO SANTANA</t>
  </si>
  <si>
    <t>ELADINCON TEJADA VALERIO</t>
  </si>
  <si>
    <t>WILFRIDO FRIAS MEDINA</t>
  </si>
  <si>
    <t>ESFRAILIN REYES DE SENA</t>
  </si>
  <si>
    <t>DIRECCION REGIONAL NORTE</t>
  </si>
  <si>
    <t>LUCAS ALCANTARA</t>
  </si>
  <si>
    <t>JOSE DARIO PAYAMPS DEVORA</t>
  </si>
  <si>
    <t>JOSE A. BURGOS P.</t>
  </si>
  <si>
    <t>JULIAN RHADAMES GONZALEZ CLARK</t>
  </si>
  <si>
    <t>LUIS RAMOS</t>
  </si>
  <si>
    <t>ROBERTO ROBLES SURUN</t>
  </si>
  <si>
    <t>BELSALIA ALTAGRACIA MUÑOZ GARCIA</t>
  </si>
  <si>
    <t>JUAN ANIBAL TAVERAS CARABALLO</t>
  </si>
  <si>
    <t>FRANCISCO JAVIER TEJADA MENA</t>
  </si>
  <si>
    <t>AGUSTIN LOPEZ FRANCISCO</t>
  </si>
  <si>
    <t>DARLIN EMILIO TEJADA SANCHEZ</t>
  </si>
  <si>
    <t>LUIS RODOLFO DEL CARMEN ABREU INOA</t>
  </si>
  <si>
    <t>VICTOR MANUEL TAVERAS PEREZ</t>
  </si>
  <si>
    <t>JUAN VALERIO</t>
  </si>
  <si>
    <t>SERENO</t>
  </si>
  <si>
    <t>ARIEL DE JESUS ZUAREZ JIMENEZ</t>
  </si>
  <si>
    <t>JUAN BAUTISTA MEJIA PAULINO</t>
  </si>
  <si>
    <t>MANUEL ALFONSO NUÑEZ JAQUEZ</t>
  </si>
  <si>
    <t>MARIA M. PERALTA R.</t>
  </si>
  <si>
    <t>HEIRY ALEJANDRO GARCIA SALCE</t>
  </si>
  <si>
    <t>AURA MARIA MARTINEZ ACEVEDO</t>
  </si>
  <si>
    <t>EDUARDO ANTONIO BREA TIO</t>
  </si>
  <si>
    <t>SILVESTRE BIENVENIDO POLANCO VAZQUE</t>
  </si>
  <si>
    <t>ROSA MERCEDES RODRIGUEZ ORTIZ</t>
  </si>
  <si>
    <t>RAMONA LOPEZ</t>
  </si>
  <si>
    <t>FAUSTO RAFAEL LIZ RODRIGUEZ</t>
  </si>
  <si>
    <t>JUAN MANUEL S. GARCIA GOMEZ</t>
  </si>
  <si>
    <t>WENDI YULISA SURIEL SANCHEZ</t>
  </si>
  <si>
    <t>YANELLY ALMONTE</t>
  </si>
  <si>
    <t>ALFREDO ANDRES PEÑA MUÑOZ</t>
  </si>
  <si>
    <t>CARMELO BURGOS</t>
  </si>
  <si>
    <t>JEAN CARLOS QUIÑONES SANCHEZ</t>
  </si>
  <si>
    <t>IDELVI MARIEL RAMOS BENCOSME</t>
  </si>
  <si>
    <t>RAMINIER EMILIO CHARLES ALBA</t>
  </si>
  <si>
    <t>ENEYDA GOMEZ VARGAS</t>
  </si>
  <si>
    <t>YUMELDY ALTAGRACIA PERALTA PERALTA</t>
  </si>
  <si>
    <t>JULIAN ANTONIO PERALTA DE LA CRUZ</t>
  </si>
  <si>
    <t>ODALYS ANTONIO RODRIGUEZ RODRIGUEZ</t>
  </si>
  <si>
    <t>FELIX ANTONIO CORDERO MARTEN</t>
  </si>
  <si>
    <t>RANDOL ADONIS HERASME MEDINA</t>
  </si>
  <si>
    <t>SANTA ELENA COLLADO BONILLA DE SANT</t>
  </si>
  <si>
    <t>ARAVEL EGUREN SANTOS</t>
  </si>
  <si>
    <t>KATTY ALTAGRACIA GONZALEZ ARTILES</t>
  </si>
  <si>
    <t>JUANA DISLA TRINIDAD</t>
  </si>
  <si>
    <t>ALVARO LEONEL HIDALGO</t>
  </si>
  <si>
    <t>ARSENIO DE LOS SANTOS HICIANO</t>
  </si>
  <si>
    <t>FERNANDO SARITA JAQUEZ</t>
  </si>
  <si>
    <t>MARIA CASILDA VASQUEZ CABRERA</t>
  </si>
  <si>
    <t>ELVIA PAOLA GUERRA SANTOS</t>
  </si>
  <si>
    <t>PEDRO ANTONIO POLANCO VASQUEZ</t>
  </si>
  <si>
    <t>BERNARDO BELLO SANCHEZ</t>
  </si>
  <si>
    <t>ESMELVI VICTOR NIUMAN ESTEVEZ DIAZ</t>
  </si>
  <si>
    <t>EMILIO EUGENIO GOMEZ REYES</t>
  </si>
  <si>
    <t>PEDRO JUAN FERNANDEZ</t>
  </si>
  <si>
    <t>GUARDIAN</t>
  </si>
  <si>
    <t>DOMINGO GOMEZ MORILLO</t>
  </si>
  <si>
    <t>MELVIN AGUSTIN GONZALEZ GONZALEZ</t>
  </si>
  <si>
    <t>FARINA MERETTE TAVERAS</t>
  </si>
  <si>
    <t>DILCIA MERCEDES GOMEZ PEREZ</t>
  </si>
  <si>
    <t>RAFAEL BIENVENIDO PEREZ FERNANDEZ</t>
  </si>
  <si>
    <t>HECTOR BDO. LANTIGUA SANTANA</t>
  </si>
  <si>
    <t>MARIA ALEXANDRA TREJO ROSARIO</t>
  </si>
  <si>
    <t>DOMINGO MUÑOZ</t>
  </si>
  <si>
    <t>LUIS JOSE MARTE H.</t>
  </si>
  <si>
    <t>WILLY VALERIO HERNANDEZ</t>
  </si>
  <si>
    <t xml:space="preserve">DIRECCION REGIONAL NORTE </t>
  </si>
  <si>
    <t>DOMINGO INFANTE PERALTA</t>
  </si>
  <si>
    <t>JEFRY JOSE SERRATA</t>
  </si>
  <si>
    <t>JOANNA MARÍA MADERA LEÓN</t>
  </si>
  <si>
    <t>FLORIDA FELIZ DIAZ</t>
  </si>
  <si>
    <t>DIRECCION REGIONAL SUR</t>
  </si>
  <si>
    <t>PEDRO OSCAR OLIVERO PEREZ</t>
  </si>
  <si>
    <t>CORPORINO NOVAS CUEVAS</t>
  </si>
  <si>
    <t>CARMEN ZULEMA PEREZ FERRERAS</t>
  </si>
  <si>
    <t>MACONI MANUEL FELIZ SEGURA</t>
  </si>
  <si>
    <t>ENDRIS RAMON NOVAS MENDEZ</t>
  </si>
  <si>
    <t>RAFAEL REYNALDO DE LEON</t>
  </si>
  <si>
    <t>LUIS RAMON GUERRERO</t>
  </si>
  <si>
    <t>YEISON ISMAEL GOMEZ FERRERA</t>
  </si>
  <si>
    <t>CESAR RUBEN ESCANIO SEGURA</t>
  </si>
  <si>
    <t>HAMLERT DAVID PEREZ HEREDIA</t>
  </si>
  <si>
    <t>LUIS LEBRON SANTANA</t>
  </si>
  <si>
    <t>LUIS SERBANO PEREZ RAMIREZ</t>
  </si>
  <si>
    <t>JUANA IRONELIS MATOS GADEN</t>
  </si>
  <si>
    <t>JUAN DE JESUS ROMAN CUEVAS</t>
  </si>
  <si>
    <t>WILVIN ALEANDO VOLQUEZ</t>
  </si>
  <si>
    <t>ARCADIO PEREZ MEDINA</t>
  </si>
  <si>
    <t>ALCIDES FELIZ PEREZ</t>
  </si>
  <si>
    <t>ANIBAL SENA</t>
  </si>
  <si>
    <t>HAYROL MANUEL SENA CARVAJAL</t>
  </si>
  <si>
    <t>JOHANNA AMENOFISA LEON SANTOS</t>
  </si>
  <si>
    <t>DAVID ANTONIO TRINIDAD</t>
  </si>
  <si>
    <t>BELKYS NATIVIDAD FERNANDEZ</t>
  </si>
  <si>
    <t>MINERVA MARILUZ PINEDA SEGURA</t>
  </si>
  <si>
    <t>JAIME DAVID GONZALEZ ROA</t>
  </si>
  <si>
    <t>TEREZA MIGUELINA CUEVAS MENDEZ</t>
  </si>
  <si>
    <t>TERESA VICTORIA CARABALLO SANCHEZ</t>
  </si>
  <si>
    <t>MIGUELIN GARO PEREZ</t>
  </si>
  <si>
    <t>CHOFER I</t>
  </si>
  <si>
    <t>LEONARDO BATISTA TERRERO</t>
  </si>
  <si>
    <t>RICARDO MORA MATOS</t>
  </si>
  <si>
    <t>SANTO DOMINGO HERNANDEZ</t>
  </si>
  <si>
    <t>VIOLETA DIAZ ORTIZ</t>
  </si>
  <si>
    <t>MAXIMO SANTANA</t>
  </si>
  <si>
    <t>RAFAELITO SIERRA VASQUEZ</t>
  </si>
  <si>
    <t>ATANAOLIS MEDINA FERRERAS</t>
  </si>
  <si>
    <t>MAXIMO TOMAS MENDEZ Y MENDEZ</t>
  </si>
  <si>
    <t>JULIO SEGURA CARRASCO</t>
  </si>
  <si>
    <t>JOSE A. DE JS. ROMAN MENDEZ</t>
  </si>
  <si>
    <t>ALFREDO PEREZ</t>
  </si>
  <si>
    <t>LUISA E. PEREZ RAMIREZ</t>
  </si>
  <si>
    <t>SIXTO RAFAEL CUEVAS VOLQUEZ</t>
  </si>
  <si>
    <t>EDUARD EDDY PERDOMO HEREDIA</t>
  </si>
  <si>
    <t>JOSE AMABLE MATOS FELIZ</t>
  </si>
  <si>
    <t>JOSE ALTAGRACIA PIÑA ENCARNACION</t>
  </si>
  <si>
    <t>DAVID ALEJANDRO NOVAS MEDINA</t>
  </si>
  <si>
    <t>ARIANNA ANDREINA PEREZ MATOS</t>
  </si>
  <si>
    <t>RADHAME RAMIREZ FLORIAN</t>
  </si>
  <si>
    <t>AUGUSTO GOMEZ SEGURA</t>
  </si>
  <si>
    <t>CARMELO MEDRANO MERCEDES</t>
  </si>
  <si>
    <t>CARLOS CAMILO GONZALEZ ROA</t>
  </si>
  <si>
    <t>URSINO MANUEL BUENO ALMONTE</t>
  </si>
  <si>
    <t>DIRECCION REGIONAL SUROESTE</t>
  </si>
  <si>
    <t>JOSE DANIEL DE LOS SANTOS MONTERO</t>
  </si>
  <si>
    <t>CARLOS MANUEL GARCIA MORETA</t>
  </si>
  <si>
    <t>FELIX ROA SUBERBI</t>
  </si>
  <si>
    <t>JUAN MARIA MONTERO JIMENEZ</t>
  </si>
  <si>
    <t>JUAN ALCIBIADES MONTAS CIPRIAN</t>
  </si>
  <si>
    <t>KERVIN PAULINO DE LA ROSA</t>
  </si>
  <si>
    <t>ANILIAN SEGURA LANDA</t>
  </si>
  <si>
    <t>RENE RAFAEL ADAMES SOLER</t>
  </si>
  <si>
    <t>ANSELMO CUELLO</t>
  </si>
  <si>
    <t>CLAUDIO PINALES PEREZ</t>
  </si>
  <si>
    <t>EDDY YOVANNY BAUTISTA ALCANTARA</t>
  </si>
  <si>
    <t>ELIAS ENCARNACION</t>
  </si>
  <si>
    <t>FELIX PEREZ OGANDO</t>
  </si>
  <si>
    <t>TECNICO IV</t>
  </si>
  <si>
    <t>ERIK FRANCISCO MARTINEZ LAWRENCE</t>
  </si>
  <si>
    <t>MIREILYS JOSEFINA ALCANTARA ROSADO</t>
  </si>
  <si>
    <t>GERALDO ANTONIO VICIOSO DE LOS SANT</t>
  </si>
  <si>
    <t>JUAN ANTONIO PEREZ PINALES</t>
  </si>
  <si>
    <t>FELIX ERNESTO BAEZ ROSARIO</t>
  </si>
  <si>
    <t>DOMINGO STIWARD BAUTISTA LEREBOURS</t>
  </si>
  <si>
    <t>RUBELIN VICENTE VICENTE</t>
  </si>
  <si>
    <t>MAURICIO RICHARSON NOEL</t>
  </si>
  <si>
    <t>DENNIS MANOLO PIÑA CORDERO</t>
  </si>
  <si>
    <t>JOSE MANUEL ANGOMAS</t>
  </si>
  <si>
    <t>DOMINGO DE LOS SANTOS ALCANTARA</t>
  </si>
  <si>
    <t>MANUEL LUIS LAPAIX VILLEGA</t>
  </si>
  <si>
    <t>ALEJANDRO JIMENEZ SANCHEZ</t>
  </si>
  <si>
    <t>ERVIN JULIAN ROA DE LOS SANTOS</t>
  </si>
  <si>
    <t>SILVERIO ANTONIO HERNANDEZ RODRIGUE</t>
  </si>
  <si>
    <t>SAGRARIO DE LOS ANGELES PAULINO RAM</t>
  </si>
  <si>
    <t>FERNELY AGRAMONTE CEDANO</t>
  </si>
  <si>
    <t>RAFAEL ANTONIO SVELTI HERMON</t>
  </si>
  <si>
    <t>MIGUEL EUGENIO RAMIREZ BAUTISTA</t>
  </si>
  <si>
    <t>TEODORO NICOLAS FIGUEREO</t>
  </si>
  <si>
    <t>FELIPE A. MATEO AGRAMONTE</t>
  </si>
  <si>
    <t>JUANA MARIA DIAZ GARCIA</t>
  </si>
  <si>
    <t>JUANA C. BENJAMIN B.</t>
  </si>
  <si>
    <t>ZACARIAS PORFIRIO RAMIREZ DE LA ROS</t>
  </si>
  <si>
    <t xml:space="preserve">DIRECCION REGIONAL SUROESTE </t>
  </si>
  <si>
    <t>JOHNNY EDWARD DE LOS SANTOS CONTRER</t>
  </si>
  <si>
    <t>JUANA OGANDO MONTERO</t>
  </si>
  <si>
    <t>SONIA REYES VALENZUELA</t>
  </si>
  <si>
    <t>BELLANIRIS MADE MONTERO</t>
  </si>
  <si>
    <t>TANIA IRENE GUZMAN VARGAS</t>
  </si>
  <si>
    <t>FERNANDO CABRERA ENCARNACION</t>
  </si>
  <si>
    <t>JACOBO GOMEZ PEÑA</t>
  </si>
  <si>
    <t>MARCOS ANTONIO REYES Y TAPIA</t>
  </si>
  <si>
    <t>KENY JIMENEZ ROMERO</t>
  </si>
  <si>
    <t>FELIX ANTONIO SALVADOR FLORENTINO</t>
  </si>
  <si>
    <t>ESTERVIN LORENZO RODRIGUEZ</t>
  </si>
  <si>
    <t>LUCIANO FERMIN DE LOS SANTOS</t>
  </si>
  <si>
    <t>LABORATORIO VETERINARIO CENTRAL</t>
  </si>
  <si>
    <t>EUNICE ACOSTA JAVIER</t>
  </si>
  <si>
    <t>ANA IRIS DE LA CRUZ HIDALGO</t>
  </si>
  <si>
    <t>RAMONA ANDREA MARTINEZ GARCIA</t>
  </si>
  <si>
    <t>CARMEN ROSARIO PAYANO P.</t>
  </si>
  <si>
    <t>ROSANNA ALTAGRACIA TEJADA VASQUEZ</t>
  </si>
  <si>
    <t>BELKIS L AMADOR PINEDA</t>
  </si>
  <si>
    <t>JULIA MARGARITA VARGAS GARCIA</t>
  </si>
  <si>
    <t>ENCARGADO(A) DEPARTAMENTO</t>
  </si>
  <si>
    <t>LAUDYS GEORGINA DE LA CAR SANTOS PE</t>
  </si>
  <si>
    <t>DEYSI MARIA TERRERO</t>
  </si>
  <si>
    <t>CARLOTA VIRGINIA FELIZ OLIVERO</t>
  </si>
  <si>
    <t>ALEXANDRE PEGUERO ALVAREZ</t>
  </si>
  <si>
    <t>ENCARGADO (A) SECCION</t>
  </si>
  <si>
    <t>FIOR DALIZA MERCEDES CASILLA PEPIN</t>
  </si>
  <si>
    <t>FELIX DEL ORBE</t>
  </si>
  <si>
    <t>ARELIS M. MELO</t>
  </si>
  <si>
    <t>RAMON PENA DE PENA</t>
  </si>
  <si>
    <t>LORENZA CASTILLO GUERRERO</t>
  </si>
  <si>
    <t>LUISA ADELA MORILLO OROZCO</t>
  </si>
  <si>
    <t>ROXANNA FRANCO OFREER</t>
  </si>
  <si>
    <t>LUISA ALBANIA TORRES ABREU</t>
  </si>
  <si>
    <t>JHON NOEL GUERRERO AYBAR</t>
  </si>
  <si>
    <t>ALICIA ELYSSE SEGURA MANZUETA</t>
  </si>
  <si>
    <t>ANTONIA ANDUJAR PAULINO</t>
  </si>
  <si>
    <t>RAMON LEONARDO BORGEN SANTANA</t>
  </si>
  <si>
    <t>JOSEFA MIGUELINA TORRES MARQUEZ</t>
  </si>
  <si>
    <t>JOSE ANTONIO MEREGILDO FELIZ</t>
  </si>
  <si>
    <t>NELLY ALTAGRACIA BASTARDO LANDREAU</t>
  </si>
  <si>
    <t>FENELY GEREMIAS REYNOSO SANCHEZ</t>
  </si>
  <si>
    <t>CONTADOR I</t>
  </si>
  <si>
    <t>TOMASA ANDREA MONTERO MORETA</t>
  </si>
  <si>
    <t>LEIDY PICHARDO OQUEA</t>
  </si>
  <si>
    <t>MARIA BONILLA CUEVAS URBAEZ</t>
  </si>
  <si>
    <t>AUXILIAR TECNICO</t>
  </si>
  <si>
    <t>CASILDA DIOMARYS CARRASCO PEÑA</t>
  </si>
  <si>
    <t>SANDRA VILORIA</t>
  </si>
  <si>
    <t>ZELIDED MERCEDES FERNANDEZ MEDINA</t>
  </si>
  <si>
    <t>ELADIA TUSENT CHALAS</t>
  </si>
  <si>
    <t>OLGA YANIRA SOTO ESTEVEZ</t>
  </si>
  <si>
    <t>JUANA MARIA SANTIAGO ROSARIO</t>
  </si>
  <si>
    <t>ANA AYDE BERIGUETE BERIGUETE</t>
  </si>
  <si>
    <t>WENDY LAURENT BOISSARD GARCIA</t>
  </si>
  <si>
    <t>MERELIN DAVIANA MARTINEZ DE LA CRUZ</t>
  </si>
  <si>
    <t>FEDERICO MOREL CEPEDA</t>
  </si>
  <si>
    <t>LUSANO PINALES</t>
  </si>
  <si>
    <t>LUZ BRISEIDA RAMIREZ VALDEZ DE BINE</t>
  </si>
  <si>
    <t>MARIA MERCEDES LANTIGUA ROMAN</t>
  </si>
  <si>
    <t>MARINALDA PEREZ MARIÑEZ</t>
  </si>
  <si>
    <t>CLARIBEL MARTINEZ VELAZQUEZ</t>
  </si>
  <si>
    <t>MARIANO MATOS ENCARNACION</t>
  </si>
  <si>
    <t>WIRMI EMILIO GARCIA GUERRERO</t>
  </si>
  <si>
    <t>JOSE MANUEL HICHEZ DIAZ</t>
  </si>
  <si>
    <t>LUZ MERCEDES GUZMAN PEREZ</t>
  </si>
  <si>
    <t>ALTAGRACIA MARILIN MANCEBO SANCHEZ</t>
  </si>
  <si>
    <t>NANCY ALTAGRACIA MARTINEZ DE LA CRU</t>
  </si>
  <si>
    <t>ASISTENTE</t>
  </si>
  <si>
    <t>NELSON MIGUEL CRUZ PEÑA</t>
  </si>
  <si>
    <t>GENARO MEDINA</t>
  </si>
  <si>
    <t>YNMACULADA LANTIGUA CONTRERAS</t>
  </si>
  <si>
    <t>MARITZA MONTES DE OCA MATOS</t>
  </si>
  <si>
    <t>MAYRA ANTONIA NUÑEZ</t>
  </si>
  <si>
    <t>VIRGEN CABRERA COLAS</t>
  </si>
  <si>
    <t>ARGENIS ALMANZAR</t>
  </si>
  <si>
    <t>AUXILIAR ALMACEN Y SUMINISTRO</t>
  </si>
  <si>
    <t>LORENZO JAVIER PASCUAL</t>
  </si>
  <si>
    <t>LAURIS RODRIGUEZ ALVAREZ</t>
  </si>
  <si>
    <t>ANA MERCEDES BRITO</t>
  </si>
  <si>
    <t>JOSE R. BETANCES CASTRO</t>
  </si>
  <si>
    <t>JULIO CESAR GARCIA VILLAR</t>
  </si>
  <si>
    <t>RAMIRO ALEXIS GUERRERO CABRERA</t>
  </si>
  <si>
    <t>MARIA ESTHER DE OLEO GONZALEZ</t>
  </si>
  <si>
    <t>CARLOS GRANADOS REYES</t>
  </si>
  <si>
    <t>VALERIO TAVAREZ FELIZ</t>
  </si>
  <si>
    <t>JOSE LUIS DUVERGE CASTILLO</t>
  </si>
  <si>
    <t>FRANCISCA MARIBEL SABARIS ABREU</t>
  </si>
  <si>
    <t>LIC. CARMEN M. GUERRERO MATOS</t>
  </si>
  <si>
    <t>ENCARGADA DE RECURSOS HUMANOS</t>
  </si>
  <si>
    <t>NO</t>
  </si>
  <si>
    <t>FECHA INICIO CONTRATO</t>
  </si>
  <si>
    <t>FECHA FINALIZA CONTRATO</t>
  </si>
  <si>
    <t>TECNICO ADMINISTRATIVO</t>
  </si>
  <si>
    <t>NOMBRAMIENTO TEMPORAL</t>
  </si>
  <si>
    <t>01/10/2023</t>
  </si>
  <si>
    <t>01/04/2024</t>
  </si>
  <si>
    <t>01/08/2024</t>
  </si>
  <si>
    <t>01/02/2025</t>
  </si>
  <si>
    <t>ESTEFANI PAOLA TAVERAS UREÑA</t>
  </si>
  <si>
    <t>DIRECCION  ADMINISTRATIVA FINANCIERA</t>
  </si>
  <si>
    <t>DIRECTORA ADMINISTRATIVA Y FINANCIERA</t>
  </si>
  <si>
    <t>01/05/2023</t>
  </si>
  <si>
    <t>01/11/2023</t>
  </si>
  <si>
    <t>01/10/2024</t>
  </si>
  <si>
    <t>ALEANDRO CARABALLO DEL ORBE</t>
  </si>
  <si>
    <t>TECNICO ADMINISTRATIVO.</t>
  </si>
  <si>
    <t>01/09/2023</t>
  </si>
  <si>
    <t>01/03/2024</t>
  </si>
  <si>
    <t>ANGIE LISBETH GOMEZ DE LOS SANTOS</t>
  </si>
  <si>
    <t>DIVISION DE CORRESPONDENCIA Y ARCHIVO</t>
  </si>
  <si>
    <t>01/08/2023</t>
  </si>
  <si>
    <t>01/02/2024</t>
  </si>
  <si>
    <t>MARCOS JOSE CABRAL FERNANDEZ</t>
  </si>
  <si>
    <t>VIANNY DOLICE MEJIA PEGUERO</t>
  </si>
  <si>
    <t>DIVISION DE COMUNICACIONES</t>
  </si>
  <si>
    <t>PERIODISTA</t>
  </si>
  <si>
    <t>01/06/2023</t>
  </si>
  <si>
    <t>01/12/2023</t>
  </si>
  <si>
    <t>RAFAEL ALCANTARA DE LEON</t>
  </si>
  <si>
    <t>ENCARGADO DE TRANSPORTACION</t>
  </si>
  <si>
    <t>DARYA ZHYVYENKO ZHYVYENKO</t>
  </si>
  <si>
    <t>SECCION INSPECCION AEROPUERTOS</t>
  </si>
  <si>
    <t>VETERINARIO</t>
  </si>
  <si>
    <t>JOSE RAFAEL PEGUERO FERRERAS</t>
  </si>
  <si>
    <t>ANIA DEL PILAR PEÑA CONTRERAS</t>
  </si>
  <si>
    <t>DIVISION JURIDICA</t>
  </si>
  <si>
    <t>01/01/2024</t>
  </si>
  <si>
    <t>01/07/2024</t>
  </si>
  <si>
    <t>DIORIS ALEXANDER RENVILL</t>
  </si>
  <si>
    <t>SOPORTE TECNICO INFORMATICO</t>
  </si>
  <si>
    <t>JUAN CARLOS RECIO PEREZ</t>
  </si>
  <si>
    <t>MARIA INMACULADA BURGOS CRUZ</t>
  </si>
  <si>
    <t>DIVISION DE NORMAS Y ANALISIS DE RIESGOS</t>
  </si>
  <si>
    <t>01/06/2024</t>
  </si>
  <si>
    <t>01/12/2024</t>
  </si>
  <si>
    <t>GREGORIO ANTONIO REYES MEJIA</t>
  </si>
  <si>
    <t>DIVISION DE REPRODUCCION ANIMAL</t>
  </si>
  <si>
    <t>ENCARGADO DE LA DIVISION DE REPRODUCCION ANIMAL</t>
  </si>
  <si>
    <t>01/05/2024</t>
  </si>
  <si>
    <t>DEMI YAMILE GARCIA DANIEL</t>
  </si>
  <si>
    <t>01/07/2023</t>
  </si>
  <si>
    <t>SOLANCHI MIGUELINA TRONCOSO NUÑEZ</t>
  </si>
  <si>
    <t>BEATRIZ MARIA VENTURA BOCIO</t>
  </si>
  <si>
    <t>LAURA ESTHER DIAZ ROSARIO</t>
  </si>
  <si>
    <t>01/01/2025</t>
  </si>
  <si>
    <t>LUCAS ARGENIS ALCANTARA MERETTE</t>
  </si>
  <si>
    <t>ANABEL FERMIN RAMIREZ</t>
  </si>
  <si>
    <t>KENNY JIANCARLOS REYES POLANCO</t>
  </si>
  <si>
    <t>JOSE AUGUSTO BURGOS DILONE</t>
  </si>
  <si>
    <t>JOSE LEODAL SANTANA MARTINEZ</t>
  </si>
  <si>
    <t>BEATRICE MARGHERITA IEROMAZZO LATOU</t>
  </si>
  <si>
    <t>MARIA DEL CARMEN ROMERO RIVERO</t>
  </si>
  <si>
    <t>EVELYN RAQUEL GAUTREAU SANTANA</t>
  </si>
  <si>
    <t>DEPARTAMENTO DE REGISTRO DE PRODUCTOS Y ESTABLECIMIENTOS VETERINARIOS</t>
  </si>
  <si>
    <t>ENCARGADA DE DEPARTAMENTO DE REGISTRO DE PRODUCTOS Y ESTABLECIMIENTOS VETERINARIOS</t>
  </si>
  <si>
    <t>BELINDA BODDEN BODDEN</t>
  </si>
  <si>
    <t>GIANNA ISABELLA PINNA POLANCO</t>
  </si>
  <si>
    <t>SAULLY SMITH SANTANA</t>
  </si>
  <si>
    <t>FREDDY RAFAEL VELEZ THEN</t>
  </si>
  <si>
    <t>15/05/2023</t>
  </si>
  <si>
    <t>15/11/2023</t>
  </si>
  <si>
    <t>JORGE ANTONIO MONSANTO VALDEZ</t>
  </si>
  <si>
    <t>SENDY PAOLA MADERA PAULINO</t>
  </si>
  <si>
    <t>DIRECCION DE SANIDAD ANIMAL (ENFERMEDADES AVIARIAS)</t>
  </si>
  <si>
    <t>KANARIS IGNACIO DURAN BALAGUER</t>
  </si>
  <si>
    <t>DIVISION DE ENFERMEDADES AVICOLAS</t>
  </si>
  <si>
    <t>ERIKA NOEMI MINAYA CRISOSTOMO</t>
  </si>
  <si>
    <t>09/10/2023</t>
  </si>
  <si>
    <t>09/04/2024</t>
  </si>
  <si>
    <t>ANTONI ROMERO MONTOLIO</t>
  </si>
  <si>
    <t>DIRECCION DE EXTENSION Y FOMENTO PECUARIO</t>
  </si>
  <si>
    <t>JOSE ALEXANDER ABREU FLORENTINO</t>
  </si>
  <si>
    <t>MARIA DE LOS ANGELES MONTAS</t>
  </si>
  <si>
    <t>NELSON CAMILO LANDESTOY JIMENEZ</t>
  </si>
  <si>
    <t>JOSUE DAVID CEBALLOS MAÑON</t>
  </si>
  <si>
    <t>01/11/2024</t>
  </si>
  <si>
    <t>JORGE LUIS RAMIREZ DE LA ROSA</t>
  </si>
  <si>
    <t>SANDY EDUARDO SANCHEZ LANDA</t>
  </si>
  <si>
    <t>ALAN MATOS DIAZ</t>
  </si>
  <si>
    <t>JULIO ALBERTO MORILLO ZABALA</t>
  </si>
  <si>
    <t>CARLENYS HORTENCIA ROMERO UREÑA</t>
  </si>
  <si>
    <t>JOSE BENJAMIN PEÑA CEBALLOS</t>
  </si>
  <si>
    <t>MIRTHA MARIA DEL ROSARIO DE CASTRO</t>
  </si>
  <si>
    <t>IVAN ANDRES LOHENDY MINAYA PEREZ</t>
  </si>
  <si>
    <t>YOMAIRA DEL ROSARIO TAVAREZ RODRIGU</t>
  </si>
  <si>
    <t>PEDRO PABLO EDUARDO SARNELLI PENZO</t>
  </si>
  <si>
    <t>LOYD JOSE ALVAREZ TAVAREZ</t>
  </si>
  <si>
    <t>SOCRATES RUBEN LOPEZ NUÑEZ</t>
  </si>
  <si>
    <t>LEDENNY ELIZABETH MARTINEZ PERALTA</t>
  </si>
  <si>
    <t>BENISA GONZALEZ RODRIGUEZ</t>
  </si>
  <si>
    <t>JUAN PABLO FRANCISCO MAMBRU</t>
  </si>
  <si>
    <t>JUAN CARLOS ROCA TAPIA</t>
  </si>
  <si>
    <t>REILI JOSE BURGOS HERNANDEZ</t>
  </si>
  <si>
    <t>HENRY RUIZ PEÑA</t>
  </si>
  <si>
    <t>DIRECTOR REGIONAL NORDESTE</t>
  </si>
  <si>
    <t>JEFFREY ALVARO YAPOR</t>
  </si>
  <si>
    <t>CARLOS JULIO RODRIGUEZ VENTURA</t>
  </si>
  <si>
    <t>NALCHI MACIEL UREÑA HERNANDEZ</t>
  </si>
  <si>
    <t>DIRECCIÓN REGIONAL NORDESTE</t>
  </si>
  <si>
    <t>BIOANALISTA</t>
  </si>
  <si>
    <t>FELIX PAUL BATISTA DE LA CRUZ</t>
  </si>
  <si>
    <t>ENMANUEL GRULLON GARCIA</t>
  </si>
  <si>
    <t>ISAAC DE JESUS UREÑA GUZMAN</t>
  </si>
  <si>
    <t>RAY JOSE SILVERIO JAQUEZ</t>
  </si>
  <si>
    <t>JOSE MIGUEL TAPIA GUTIERREZ</t>
  </si>
  <si>
    <t>JORGE LUIS PARRA LOPEZ</t>
  </si>
  <si>
    <t>CRISTIAN VALENTIN SUAREZ TAVAREZ</t>
  </si>
  <si>
    <t>EDWARD MIGUEL PAULINO CASTILLO</t>
  </si>
  <si>
    <t>DIRECTOR REGIONAL</t>
  </si>
  <si>
    <t>ANDRES FERNANDEZ RODRIGUEZ</t>
  </si>
  <si>
    <t>VICTOR ODALIS SANTANA REYNOSO</t>
  </si>
  <si>
    <t>AGRONOMO</t>
  </si>
  <si>
    <t>JUAN ENRIQUE PIMENTEL BRITO</t>
  </si>
  <si>
    <t>BRIAN PION GUERRERO</t>
  </si>
  <si>
    <t>VICENTE MANUEL DE JESUS</t>
  </si>
  <si>
    <t>GREGORY ISACC MORILLO</t>
  </si>
  <si>
    <t>CLAUDIO RAFAEL BERMUDEZ PERALTA</t>
  </si>
  <si>
    <t>DIRECCION REGIONAL ESTE, DIVISION DE CUARENTENA ANIMAL</t>
  </si>
  <si>
    <t>JUAN ALBERTO DURAN MIESES</t>
  </si>
  <si>
    <t>CATALINO ERASME OBISPO JIMENEZ</t>
  </si>
  <si>
    <t>CLAUDIA ELIZABETH CARABALLO FELIZ</t>
  </si>
  <si>
    <t>ANALISTA EN VIROLOGÍA</t>
  </si>
  <si>
    <t>ANDREINA SANCHEZ DELGADO</t>
  </si>
  <si>
    <t>AMALIA ROSA BALLENILLA RAMIREZ</t>
  </si>
  <si>
    <t>TECNICO EN DOCUMENTACIÓN VETERINARIA</t>
  </si>
  <si>
    <t>MANUEL ALEJANDRO ANTONIO ESPINAL LE</t>
  </si>
  <si>
    <t>NEY SAMUEL CASILLA VEGA</t>
  </si>
  <si>
    <t xml:space="preserve">DIRECCION GENERAL DE GANADERIA </t>
  </si>
  <si>
    <t xml:space="preserve">TECNICO </t>
  </si>
  <si>
    <t>TRAMITE DE PENSION</t>
  </si>
  <si>
    <t xml:space="preserve">DIRECCION DE SANIDAD ANIMAL </t>
  </si>
  <si>
    <t>CARLOS GUILLERMO FAURE AYBAR</t>
  </si>
  <si>
    <t>CLEOTILDE RODRIGUEZ CASTILLO</t>
  </si>
  <si>
    <t>COORDINADOR REGIONAL</t>
  </si>
  <si>
    <t>BIANKA SOCIAS DIAZ</t>
  </si>
  <si>
    <t>VANESSA POLANCO PEGUERO</t>
  </si>
  <si>
    <t>ENCARGADO (A) DE DIVISION</t>
  </si>
  <si>
    <t>SUPLENCIA</t>
  </si>
  <si>
    <t>ENGARGADO (A) DE MOVILIZACION DE TRANSITO</t>
  </si>
  <si>
    <t>INTERINATO</t>
  </si>
  <si>
    <t>DIVISION DE RECURSOS HUMANOS</t>
  </si>
  <si>
    <t>ANALISTA DE RECURSOS HUMANOS</t>
  </si>
  <si>
    <t>DIRECTORA DE SANIDAD ANIMAL</t>
  </si>
  <si>
    <t>ENCARGADO DIVISION DE ENFERMEDADES 
AVICOLAS</t>
  </si>
  <si>
    <t>DIRECTOR LAVECEN</t>
  </si>
  <si>
    <t>ENCARGADO (A) DIVISION</t>
  </si>
  <si>
    <t>DIRECTOR REGIONAL CENTRAL</t>
  </si>
  <si>
    <t>DIRECTORA REGIONAL NORTE</t>
  </si>
  <si>
    <t>INGENIERO AGRONOMO</t>
  </si>
  <si>
    <t>DIRECCION REGIONAL NOROCENTRAL</t>
  </si>
  <si>
    <t>DIRECTOR REGIONAL NORCENTRAL</t>
  </si>
  <si>
    <t>DIRECTOR REGIONAL SUR</t>
  </si>
  <si>
    <t>DIRECTOR REGIONAL SUROESTE</t>
  </si>
  <si>
    <t>SOPORTE TÉCNICO INFORMÁTICO</t>
  </si>
  <si>
    <t>FEMENINA</t>
  </si>
  <si>
    <t xml:space="preserve">SILFREDO PEÑA VILLANUEVA </t>
  </si>
  <si>
    <t>DEPARTAMENTO DE EXTENSION Y FOMENTO PECUARIO</t>
  </si>
  <si>
    <t xml:space="preserve">ELIGIO ANTONIO CARELA </t>
  </si>
  <si>
    <t xml:space="preserve">ENMANUEL ANTONIO GONZALEZ ORTIZ </t>
  </si>
  <si>
    <t>INGENIERO EN PRODUCCION ANIMAL</t>
  </si>
  <si>
    <t>JHONATAN JANCARLOS JUSTO JIMENEZ</t>
  </si>
  <si>
    <t>AYUDANTE VETERINARIO</t>
  </si>
  <si>
    <t>PRIMITIVA MEJIA MERCEDES</t>
  </si>
  <si>
    <t>DPTO. DE EXTENSION PECUARIA</t>
  </si>
  <si>
    <t xml:space="preserve">MARIA ISABEL BATISTA PIMENTEL </t>
  </si>
  <si>
    <t>DIVISION DE CALIDAD DE LA LECHE PROYECTO 02</t>
  </si>
  <si>
    <t>MELVIN ALEXANDER CARABALLO DE FRIAS</t>
  </si>
  <si>
    <t xml:space="preserve">CARLOS CASTRO VICENTE </t>
  </si>
  <si>
    <t>ALFI ANEUDDIS BATISTA SANTANA</t>
  </si>
  <si>
    <t>BIENVENIDO ALBERTO COSTE MENA</t>
  </si>
  <si>
    <t>DIRECCIÓN SANIDAD ANIMAL</t>
  </si>
  <si>
    <t>PEDRO DE JESUS ASTACIO ASTACIO</t>
  </si>
  <si>
    <t>DIRECCIÓN DE EXTENSIÓN Y FOMENTO</t>
  </si>
  <si>
    <t>JOSE DANILO GARCÍA TREJO</t>
  </si>
  <si>
    <t xml:space="preserve">JUANA ELIZABETH MEJIA MEJIA </t>
  </si>
  <si>
    <t>VENTURA CEDANO HIDALGO</t>
  </si>
  <si>
    <t xml:space="preserve">MASCULINO </t>
  </si>
  <si>
    <t>CARLOS MANUEL PEÑA</t>
  </si>
  <si>
    <t xml:space="preserve">PROMOTOR </t>
  </si>
  <si>
    <t xml:space="preserve">FERNANDO JOSE FLORIAN MENDEZ </t>
  </si>
  <si>
    <t xml:space="preserve">OSVALDO CUELLO REYES </t>
  </si>
  <si>
    <t xml:space="preserve">AUXILIAR VETERINARIO </t>
  </si>
  <si>
    <t xml:space="preserve">BENIGNO ANTONIO ALMANZAR REYES </t>
  </si>
  <si>
    <t xml:space="preserve">ELVIN MARIA RODRIGUEZ MARTINEZ </t>
  </si>
  <si>
    <t>FRANCISCO JAVIER MELENDEZ CEBALLOS</t>
  </si>
  <si>
    <t xml:space="preserve">JONATHAN HEREDIA RAMIREZ </t>
  </si>
  <si>
    <t>EUGENIO RAMON DIAZ REYES</t>
  </si>
  <si>
    <t>ROGEL ROBERTSAINT-HILAIRE</t>
  </si>
  <si>
    <t>MELVYN AMAURYS MUÑOZ ROSARIO</t>
  </si>
  <si>
    <t>PEDRO PABLO RODRIGUEZ BAEZ</t>
  </si>
  <si>
    <t xml:space="preserve">DOMINGO ANTONIO JUMELLEZ ORTIZ </t>
  </si>
  <si>
    <t xml:space="preserve">JOSE RAULIN BUENO VERAS </t>
  </si>
  <si>
    <t>JUAN NUÑEZ NUÑEZ</t>
  </si>
  <si>
    <t>JOSE DE JESUS VASQUEZ CRUZ</t>
  </si>
  <si>
    <t xml:space="preserve">NAZMEIDY BONIFACIO VARGAS </t>
  </si>
  <si>
    <t xml:space="preserve">PEDRO JOSE CABA RODRIGUEZ </t>
  </si>
  <si>
    <t xml:space="preserve">ANGEL GABRIEL BAUTISTA ALCANTARA </t>
  </si>
  <si>
    <t>AYUDANTE TRANSITO INTERNO</t>
  </si>
  <si>
    <t>EDGAR RAMON RODRIGUEZ TAVAREZ</t>
  </si>
  <si>
    <t>CRISTIAN FAMILIA FAMILIA</t>
  </si>
  <si>
    <t>RAFAEL EMILIO PIMENTEL</t>
  </si>
  <si>
    <t>MAYRA DEL ROSARIO PEÑA CONTRERAS</t>
  </si>
  <si>
    <t>YIRA MARIAN HEREDIA FLORIAN</t>
  </si>
  <si>
    <t>ANALISTA DE TESORERIA</t>
  </si>
  <si>
    <t>JUAN DANIEL GARCIA GUTIERREZ</t>
  </si>
  <si>
    <t>CAMILA MARIA ACOSTA ACOSTA</t>
  </si>
  <si>
    <t>DIVISION DE NORMAS ANALISIS DE RIESGOS</t>
  </si>
  <si>
    <t>ANA BEATRIZ LIRIANO RODRIGUEZ</t>
  </si>
  <si>
    <t>ALBRE JOSE TAVAREZ GUICHARDO</t>
  </si>
  <si>
    <t>EBELYS MADELIN GUZMAN VALENZUELA</t>
  </si>
  <si>
    <t>SAHONY YARINET ROSA VASQUEZ</t>
  </si>
  <si>
    <t>FRANCIA CESARINA TORRES TORRES</t>
  </si>
  <si>
    <t>EXTENSIONISTA PECUARIO</t>
  </si>
  <si>
    <t xml:space="preserve">JUAN ALBERTO GUZMAN LEBRON </t>
  </si>
  <si>
    <t xml:space="preserve">INSPECTOR </t>
  </si>
  <si>
    <t xml:space="preserve">SABAS ARGENCIANO HENRIQUEZ PEÑA </t>
  </si>
  <si>
    <t>INSPECTOR</t>
  </si>
  <si>
    <t>JUAN MARTIN GIL PIMENTEL</t>
  </si>
  <si>
    <t>DIRECCIÓN REGIONAL NOROESTE</t>
  </si>
  <si>
    <t>KIANNYS TAVERAS FERNANDEZ</t>
  </si>
  <si>
    <t>BEILIN RODRIGUEZ GARCIA</t>
  </si>
  <si>
    <t>INSPECTOR DE TRANSITO INTERNO</t>
  </si>
  <si>
    <t>JORGE LUIS ROSARIO MEJIA</t>
  </si>
  <si>
    <t>LUIS ALFREDO CRUZ MENA</t>
  </si>
  <si>
    <t>FRANCISCO ELPIDIO LOPEZ RODRIGUEZ</t>
  </si>
  <si>
    <t>DIRECCION REGIONAL NORDESTE /MEGALECHE</t>
  </si>
  <si>
    <t>DIEGO ALFREDO GOMEZ POLANCO</t>
  </si>
  <si>
    <t>AUXILIAR APICOLA</t>
  </si>
  <si>
    <t>LUIS ERNESTO GARCIA ALMANZAR</t>
  </si>
  <si>
    <t>PASCUAL MEDRANO MEJIA</t>
  </si>
  <si>
    <t>RAFAEL ALEXANDER MUÑOZ ABREU</t>
  </si>
  <si>
    <t>EDWARD RAFAEL RODRIGUEZ VEGA</t>
  </si>
  <si>
    <t xml:space="preserve">CARLOS PICHARDO ALBERTO </t>
  </si>
  <si>
    <t xml:space="preserve">VICTOR RAFAEL PAULINO HOLGUIN </t>
  </si>
  <si>
    <t>CESAR AUGUSTO MENDEZ FIGUEROA</t>
  </si>
  <si>
    <t>AYUDANTE VEERINARIO</t>
  </si>
  <si>
    <t xml:space="preserve">MATILDE PEÑA TORIBIO </t>
  </si>
  <si>
    <t>SANTO DEL CARMEN MERCADO PEÑA</t>
  </si>
  <si>
    <t xml:space="preserve">MIGUEL ANTONIO BRITO </t>
  </si>
  <si>
    <t xml:space="preserve">AMAURIS RAFAEL SANCHEZ MERCEDES </t>
  </si>
  <si>
    <t xml:space="preserve">AMAURIS HERMOGENES ROSARIO MOLINA </t>
  </si>
  <si>
    <t xml:space="preserve">INSPECTOR  </t>
  </si>
  <si>
    <t xml:space="preserve">ADRIEL CRUZ MARTINEZ </t>
  </si>
  <si>
    <t>MELGRIS ALTAGRACIA POLANCO MARIA</t>
  </si>
  <si>
    <t>AUDIN MISAGNABEL SEVERINO CRUZ</t>
  </si>
  <si>
    <t>ALBERTO RAFAEL PEÑA ROSARIO</t>
  </si>
  <si>
    <t>VIRGILIO MARTINEZ MARTINEZ</t>
  </si>
  <si>
    <t>ALISANDI REYNOSO TAPIA</t>
  </si>
  <si>
    <t>MARIA MARLENY TOLENTINO MOTA</t>
  </si>
  <si>
    <t>DIRECION REGIONAL ESTE</t>
  </si>
  <si>
    <t>DANIA MOTA PAREDES</t>
  </si>
  <si>
    <t>EMILIO ALAM VASQUEZ</t>
  </si>
  <si>
    <t>INSPECTOR CUARENTENA ANIMAL</t>
  </si>
  <si>
    <t>GABRIEL OSCAR MORALES POLANCO</t>
  </si>
  <si>
    <t>VICTOR ALFONSO HENRIQUEZ ROSA</t>
  </si>
  <si>
    <t>JOSE MANUEL ROMAN DIAZ</t>
  </si>
  <si>
    <t>MEGALECHE, DIRECCION REGIONAL SUR</t>
  </si>
  <si>
    <t xml:space="preserve">ROSENDO  SANTANA HERASME </t>
  </si>
  <si>
    <t>MODESTO MENDEZ SANCHEZ</t>
  </si>
  <si>
    <t xml:space="preserve">JUAN BAUTISTA VIDAL RAMIREZ </t>
  </si>
  <si>
    <t xml:space="preserve">JOSE DOLORES MENDEZ CESPEDES </t>
  </si>
  <si>
    <t xml:space="preserve">JUAN CARLOS ABREU BLANCO </t>
  </si>
  <si>
    <t>DIVISION DE TRANSITO INTERNO(DIRECCION REG. CENTRAL)</t>
  </si>
  <si>
    <t>JUAN JOSE VALDEZ</t>
  </si>
  <si>
    <t>DOMINGO NASEIS JIMENEZ</t>
  </si>
  <si>
    <t>WERNER RAFAEL SORIANO GERMAN</t>
  </si>
  <si>
    <t>DAVILSON ORLANDO BAEZ PRESINAL</t>
  </si>
  <si>
    <t>PROGRAMA MEGALECHE</t>
  </si>
  <si>
    <t>FRANKLIN ELADIO MORENO CARRERAS</t>
  </si>
  <si>
    <t>VICTOR HUGO MONTES POLANCO</t>
  </si>
  <si>
    <t>YUBERKIS SUERO SALDIVAR</t>
  </si>
  <si>
    <t>LABORATORISTA</t>
  </si>
  <si>
    <t xml:space="preserve">YOSELIN DE LEON NOVA </t>
  </si>
  <si>
    <t>MALBY SIMON PEÑA RAMOS</t>
  </si>
  <si>
    <t>INSEMINADOR</t>
  </si>
  <si>
    <t>SOFIA YAJAIRA CUEVAS GREN</t>
  </si>
  <si>
    <t>ENCARGADA DE LA DIVISIÓN DE CAMBIO CLIMÁTICO</t>
  </si>
  <si>
    <t>RAIBERT FRANCISCO SALDAÑA ALCANTARA</t>
  </si>
  <si>
    <t>LUIS PEREZ VARGAS</t>
  </si>
  <si>
    <t>ESTEFANI DE JESUS</t>
  </si>
  <si>
    <t>ANNY NIOSOTY MERCEDES RAMIREZ</t>
  </si>
  <si>
    <t>LUIS RAMON SANTANA HEREDIA</t>
  </si>
  <si>
    <t>CUARENTENA ANIMAL</t>
  </si>
  <si>
    <t>ESMIRNA MARCELINO ROJAS</t>
  </si>
  <si>
    <t>NICAURYS ALTAGRACIA SANTOS PEREZ</t>
  </si>
  <si>
    <t>FREDDY ALBERTO GARCIA GARCIA</t>
  </si>
  <si>
    <t>CESAR AUGUSTO POLANCO REYES</t>
  </si>
  <si>
    <t>CUARENTENA ANIMAL AILA</t>
  </si>
  <si>
    <t>LUIS FRANCISCO ALCALA ANTIGUA</t>
  </si>
  <si>
    <t>JUAN FELIX VIZCAINO GONZALEZ</t>
  </si>
  <si>
    <t>DIV. DE ESTACION DE CUARENTENA ANIMAL AILA</t>
  </si>
  <si>
    <t xml:space="preserve">CESAR AUGUSTO RIVERA ALCANTARA </t>
  </si>
  <si>
    <t xml:space="preserve">ANDRES JULIO BERIGUETE CABRAL </t>
  </si>
  <si>
    <t>FRANKERY PEREZ DE LA CRUZ</t>
  </si>
  <si>
    <t>DOLORES YESIREL GOMEZ LIRIANO</t>
  </si>
  <si>
    <t>FRANCIS ANGOMAS DE LA ROSA</t>
  </si>
  <si>
    <t>DEPTO. DE EXTENSION Y FOMENTO PECUARIO</t>
  </si>
  <si>
    <t>DEVINSON PERALTA ARIAS</t>
  </si>
  <si>
    <t>JOSE ALBERTO ESPINAL DIAZ</t>
  </si>
  <si>
    <t>EUDARDO GREGORIO FRANJUL TRONCOSO</t>
  </si>
  <si>
    <t>MARTIN ALEJANDRO MEDINA GUILLEN</t>
  </si>
  <si>
    <t>JULIAN ROLANDO MEDINA MENDEZ</t>
  </si>
  <si>
    <t>HECTOR REGNIER GUZMAN CARRASCO</t>
  </si>
  <si>
    <t>LUIS MANUEL ESPINAL RODRIGUEZ</t>
  </si>
  <si>
    <t>ORLANDO ANTONIO CEBALLOS GARCIA</t>
  </si>
  <si>
    <t>JOSE EUGENIO TAVAREZ CONSORO</t>
  </si>
  <si>
    <t>JORGE LUIS HIDALGO</t>
  </si>
  <si>
    <t>RAUL ORLANDO RAMIREZ MINYETTYS</t>
  </si>
  <si>
    <t>PABLO AMADOR GONZALEZ</t>
  </si>
  <si>
    <t>SONY ALEXANDER ACOSTA MARTINEZ</t>
  </si>
  <si>
    <t>RAMON DE LA CRUZ RODRIGUEZ</t>
  </si>
  <si>
    <t>SANDY PICHARDO</t>
  </si>
  <si>
    <t>PURO CONCEPCION REINOSO ROSARIO</t>
  </si>
  <si>
    <t>FINCA SAN LUIS</t>
  </si>
  <si>
    <t>OPERADOR TRACTOR</t>
  </si>
  <si>
    <t>EDDY LARA LARA</t>
  </si>
  <si>
    <t>JOSE ANTONIO AQUINO HERNANDEZ</t>
  </si>
  <si>
    <t>JOSE FRANCISCO MEJIA HERNANDEZ</t>
  </si>
  <si>
    <t>DIV. DE ENFERMEDADES DE LAS AVES</t>
  </si>
  <si>
    <t xml:space="preserve">KATHERINE FABRICIA DIAZ SEVERINO </t>
  </si>
  <si>
    <t>DIV. DE CALIDAD DE LA LECHE</t>
  </si>
  <si>
    <t xml:space="preserve">DAISY VIRLLINIA CAMILO REYES </t>
  </si>
  <si>
    <t xml:space="preserve">GENRYS YOEL DE OLEO MEDINA </t>
  </si>
  <si>
    <t xml:space="preserve">PEDRO ANTONIO VALERA </t>
  </si>
  <si>
    <t>DEYSIS DANIELA DURAN REYNOSO</t>
  </si>
  <si>
    <t>MARIA ELIZABETH  PALMERO VALERIO</t>
  </si>
  <si>
    <t xml:space="preserve">ROBERTO POLANCO CABRERA </t>
  </si>
  <si>
    <t>JIMMY AMAURIS ACOSTA MARTINEZ</t>
  </si>
  <si>
    <t>RAFAELINA ANTONIA HIDALGO DURAN</t>
  </si>
  <si>
    <t>YESENIA ZAMORA</t>
  </si>
  <si>
    <t>ROBERTO RAFAEL LUCIANO SAINT- HILAIR</t>
  </si>
  <si>
    <t>MARIA MAGNOLIA SANTANA GONZALEZ</t>
  </si>
  <si>
    <t>CARLOS NISIO SOSA MENA</t>
  </si>
  <si>
    <t>RAFAEL ARTURO ADAMES FELIZ</t>
  </si>
  <si>
    <t>NICOLAS FLORENTINO VILLANUEVA HEREDIA</t>
  </si>
  <si>
    <t>ANA CAROLINA ALMONTE CABA</t>
  </si>
  <si>
    <t>AYUDANTE DE TRANSITO INTERNIO</t>
  </si>
  <si>
    <t>DOMINGO ANTONIO CONTIN CASTADEDA</t>
  </si>
  <si>
    <t>BIANCA DAYANARA URBAY VALDEZ</t>
  </si>
  <si>
    <t>ENCARGADO DEPARTAMENTO PLANIF</t>
  </si>
  <si>
    <t>MERCHISEDES ANTIGUA VALENZUELA</t>
  </si>
  <si>
    <t>COLON ROSARIO JOEL</t>
  </si>
  <si>
    <t>REYNALDO DE LA ROSA REYES</t>
  </si>
  <si>
    <t xml:space="preserve">  </t>
  </si>
  <si>
    <t>JOHNNY ENCARNACION</t>
  </si>
  <si>
    <t>AYUDANTE MANTENIMIENTO</t>
  </si>
  <si>
    <t>ARSENIA ALTAGRACIA HIDALGO RODRIGUE</t>
  </si>
  <si>
    <t>PEDRO LUNA</t>
  </si>
  <si>
    <t>PEDRO MARTINEZ FIGUEREO</t>
  </si>
  <si>
    <t>YOHNNY MARTINEZ REYES</t>
  </si>
  <si>
    <t>LUIS RAMON MEDINA GOMEZ</t>
  </si>
  <si>
    <t>ALADINO MERCEDES RODRIGUEZ</t>
  </si>
  <si>
    <t>DARLIN GERMAN MONTAS GOMEZ</t>
  </si>
  <si>
    <t>EBIA MONTERO SANCHEZ</t>
  </si>
  <si>
    <t>HOMERO NIVAR LAURENCIO</t>
  </si>
  <si>
    <t>JULIA NUÑEZ RODRIGUEZ</t>
  </si>
  <si>
    <t>QUIRBIO ORBE PERDOMO</t>
  </si>
  <si>
    <t>ROSA ELENA OVALLE RIVERAS</t>
  </si>
  <si>
    <t>HINDRIS ELIEZEL PEREYRA CASTILLO</t>
  </si>
  <si>
    <t>MARIA MICELANEA PEREZ MENDEZ</t>
  </si>
  <si>
    <t>RICARDO ARIEL PUJOLS</t>
  </si>
  <si>
    <t>DANIEL ROSARIO HEREDIA</t>
  </si>
  <si>
    <t>DANI RODRIGUEZ PILAR</t>
  </si>
  <si>
    <t>JOSE FRANCISCO TAVERAS</t>
  </si>
  <si>
    <t xml:space="preserve">OBRERO </t>
  </si>
  <si>
    <t>JULIO CESAR SUAREZ MEDINA</t>
  </si>
  <si>
    <t>MAX ARGENIS BRITO FRANCISCO</t>
  </si>
  <si>
    <t>HUBERTO DE LA ROSA DE LOS SANTOS</t>
  </si>
  <si>
    <t>JOEL ANTONIO DIAZ DISLA</t>
  </si>
  <si>
    <t>YERA AMELIA LOPEZ LARA</t>
  </si>
  <si>
    <t>HECTOR FRANCISCO RODRIGUEZ</t>
  </si>
  <si>
    <t>RAFAEL DOMINGUEZ DIAZ</t>
  </si>
  <si>
    <t>ERIC RUBEN BRETON GUERRERO</t>
  </si>
  <si>
    <t>01/04/2025</t>
  </si>
  <si>
    <t>KATHERINE YURQUELINA FELIZ RAMIREZ</t>
  </si>
  <si>
    <t>SILVIA NIUVERYS POLANCO GERMAN</t>
  </si>
  <si>
    <t>ELIZABETH PAULINO HERNANDEZ</t>
  </si>
  <si>
    <t>ANALISTA SISTEMAS INFORMATICO</t>
  </si>
  <si>
    <t>CAROLINE CASTRO GARCIA</t>
  </si>
  <si>
    <t>RICARDO JOSE ALMONTE POLO</t>
  </si>
  <si>
    <t>SMEYRA MARQUEZ BAUTISTA</t>
  </si>
  <si>
    <t>IRIALIS EDILI HERRERA</t>
  </si>
  <si>
    <t>JOEL MARTIN GOMEZ MANCEBO</t>
  </si>
  <si>
    <t>JOSE ARMANDO LOPEZ VASQUEZ</t>
  </si>
  <si>
    <t>LUIS ALFONSO URRACA CABRERA</t>
  </si>
  <si>
    <t>NURY VARGAS ROSARIO</t>
  </si>
  <si>
    <t>CRISTOPHER ANTONIO PEÑA DE JESUS</t>
  </si>
  <si>
    <t>NOMAR IGNACIO LECLERC DURAN</t>
  </si>
  <si>
    <t>CRISTIAN GUILLERMO PATIN GUERRERO</t>
  </si>
  <si>
    <t>FRANCIS DARLIN HERASME FERREIRA</t>
  </si>
  <si>
    <t>IVAN EMILE PEÑA FLORES</t>
  </si>
  <si>
    <t>NORKELYS TAMAR ALMONTE TATIS</t>
  </si>
  <si>
    <t>GUSTAVO ERNESTO CONCEPCION BESONIAS</t>
  </si>
  <si>
    <t>LISMARY SIRET LIRIANO ESPINAL</t>
  </si>
  <si>
    <t>01/09/2024</t>
  </si>
  <si>
    <t>01/03/2025</t>
  </si>
  <si>
    <t>RONALDO DE JESUS GARCIA GRULLON</t>
  </si>
  <si>
    <t>ROXANNA ALTAGRACIA PICHARDO FRANCO</t>
  </si>
  <si>
    <t>01/05/2025</t>
  </si>
  <si>
    <t>NELSON JAVIER SOLIS NUÑEZ</t>
  </si>
  <si>
    <t>CANDIDA YESENIA DE LOS SANTOS SARMIENTO</t>
  </si>
  <si>
    <t>ANTOLIN ECHAVARRIA DE LA ROSA</t>
  </si>
  <si>
    <t>JHONATAN YIDO</t>
  </si>
  <si>
    <t>MASSIEL ENCARNACION MONTERO</t>
  </si>
  <si>
    <t>RONALD LUIS FELIZ AYALA</t>
  </si>
  <si>
    <t>DEPARTAMENTO DE  PLANIFICACION Y DESARROLLO</t>
  </si>
  <si>
    <t>CARMEN IRIS PACHECO DIAZ</t>
  </si>
  <si>
    <t>ANALISTA PLANIFICACION</t>
  </si>
  <si>
    <t>01/06/2025</t>
  </si>
  <si>
    <t>KARLA MARIE OVALLES RAMOS</t>
  </si>
  <si>
    <t>LUIS ABIMAEL ROSARIO BAEZ</t>
  </si>
  <si>
    <t>LUCAS LEONEL MOTA SANTANA</t>
  </si>
  <si>
    <t xml:space="preserve">GERARDO DE JESUS BERNARD RODRIGUEZ </t>
  </si>
  <si>
    <t>PERLA DOLORES PULA VALDEZ</t>
  </si>
  <si>
    <t>ENMA TOPACIO PEÑA VALERA</t>
  </si>
  <si>
    <t>TOMAS ENMANUEL MENDEZ MEDINA</t>
  </si>
  <si>
    <t>RAFAEL ARIAS RODRIGUEZ</t>
  </si>
  <si>
    <t>FIJO</t>
  </si>
  <si>
    <t>JOSELY FERNANDA ORTIZ DE GARCIA</t>
  </si>
  <si>
    <t>REYES TOMAS CABRERA CRUZ</t>
  </si>
  <si>
    <t>JEREMY SEBASTIAN BATISTA RODRIGUEZ</t>
  </si>
  <si>
    <t>TECNICO VETERINARIO</t>
  </si>
  <si>
    <t>JUAN PABLO NOVAS DIAZ</t>
  </si>
  <si>
    <t>VIVALDI JOSE PICHARDO GOMEZ</t>
  </si>
  <si>
    <t>GIANNIS JULEISSI MOTA MARCHENA</t>
  </si>
  <si>
    <t>JULIETTA SCARLEN CORPORAN MORILLO</t>
  </si>
  <si>
    <t>ESTEFANY CRISTINA VASQUEZ</t>
  </si>
  <si>
    <t>SUSANA ARCHIVAL ROSARIO</t>
  </si>
  <si>
    <t>NANCY DIAZ ROSARIO</t>
  </si>
  <si>
    <t>ISR</t>
  </si>
  <si>
    <t xml:space="preserve">SEGURIDAD </t>
  </si>
  <si>
    <t xml:space="preserve">CARLOS MONTERO MESA </t>
  </si>
  <si>
    <t xml:space="preserve">ALMINIO LEOCADIO RIVERA </t>
  </si>
  <si>
    <t>WANDER MIGUELY GUZMAN GUZMAN</t>
  </si>
  <si>
    <t>WILLY MEDRANO MEDRANO</t>
  </si>
  <si>
    <t xml:space="preserve">NICOLAS ALCANTARA AMADOR </t>
  </si>
  <si>
    <t>AVELITO MATOS TORRES</t>
  </si>
  <si>
    <t>WILSON A. RUIZ MATOS</t>
  </si>
  <si>
    <t>DOMINGO GOMEZ TORREZ</t>
  </si>
  <si>
    <t>JHORDYS M. PEREZ MATOS</t>
  </si>
  <si>
    <t>JUNIOR SANTANA GONZALEZ</t>
  </si>
  <si>
    <t>VICTOR E. CARRERAS GOMEZ</t>
  </si>
  <si>
    <t>RAYSA E. RINCON CASTRO</t>
  </si>
  <si>
    <t>YOERBI JOSE GUZMAN</t>
  </si>
  <si>
    <t>CRISTHIAN CUEVAS TRINIDAD</t>
  </si>
  <si>
    <t>RAFAEL SOSA ALCANTARA</t>
  </si>
  <si>
    <t>DEYLISON ANDRES DOTEL PEREZ</t>
  </si>
  <si>
    <t>ENMANUEL RAFAEL RAMON ALONZO</t>
  </si>
  <si>
    <t>TEMISTOCLES PIERRET ACOSTA</t>
  </si>
  <si>
    <t xml:space="preserve">WILKIN DAVID CUEVAS NOVAS </t>
  </si>
  <si>
    <t>JOSE MARIA FLORES RAMIRES</t>
  </si>
  <si>
    <t>JESUS ALBERTO MARIANO JORGE</t>
  </si>
  <si>
    <t>MADELINE MARGARITA VASQUEZ CASTRO</t>
  </si>
  <si>
    <t>MILEDY ALTAGRACIA CRUZ CRUZ</t>
  </si>
  <si>
    <t>RADHAMES MARTINEZ PEÑA</t>
  </si>
  <si>
    <t>AYUDANTE DE MANTENIMIENTO</t>
  </si>
  <si>
    <t>JUAN BAUTISTA PEREZ ROJAS</t>
  </si>
  <si>
    <t>MAYOBANEX PAULINO ACOSTA</t>
  </si>
  <si>
    <t>ESDRA STERLING RODRIGUEZ CUELLO</t>
  </si>
  <si>
    <t>GILIANNA NUÑEZ SANCHEZ</t>
  </si>
  <si>
    <t>01/07/2025</t>
  </si>
  <si>
    <t>EMIL ALEJANDRO RAMIREZ AQUINO</t>
  </si>
  <si>
    <t>MARTIN POLANCO PAULA</t>
  </si>
  <si>
    <t>JUAN FEDERICO ALEXIS THOMPSON FARIA</t>
  </si>
  <si>
    <t>ALEJANDRO JOSE MOQUETE JIMINIAN</t>
  </si>
  <si>
    <t>ROSA ANGELICA SANTO VELASQUEZ</t>
  </si>
  <si>
    <t>LUIS BERNARDO FERNANDEZ PEÑA</t>
  </si>
  <si>
    <t>ABEL NEPOMUCENO REYES</t>
  </si>
  <si>
    <t>WENDY RIVERAS POLANCO</t>
  </si>
  <si>
    <t>JOSE ALBERTO- VALERIO BERNARD</t>
  </si>
  <si>
    <t>JENNIFER GARCÍA GONZALEZ</t>
  </si>
  <si>
    <t>JENNY GONZALEZ FERNANDEZ DE DURAN</t>
  </si>
  <si>
    <t>SANDRA PATRICIA JAVIER TAPIA</t>
  </si>
  <si>
    <t>BRAILENYS LIZARDO RIVAS</t>
  </si>
  <si>
    <t>JULIO CESAR LEONARDO DIROCIE</t>
  </si>
  <si>
    <t>PAMELA DEL CARMEN SANTOS SANCHEZ</t>
  </si>
  <si>
    <t>01/09/2025</t>
  </si>
  <si>
    <t>CAMILA DE LOS ANGELES GARCIA ACOSTA</t>
  </si>
  <si>
    <t xml:space="preserve">AURELIO ANTONIO RODRIGUEZ HERRERA </t>
  </si>
  <si>
    <t>ENCARGADO SEGURIDAD</t>
  </si>
  <si>
    <t>JUAN ORLANDO BAEZ</t>
  </si>
  <si>
    <t>PAUL ANTONIO QUEZADA ORTEGA</t>
  </si>
  <si>
    <t>ELVIS JOSE JEREZ MORA</t>
  </si>
  <si>
    <t>WANDY SUERO JIMENEZ</t>
  </si>
  <si>
    <t>JULIO CESAR SEPULVEDA PEREZ</t>
  </si>
  <si>
    <t>MANUEL LOPEZ HERNANDEZ</t>
  </si>
  <si>
    <t>JUNIOR RAFAEL FRANCISCO DE JESUS</t>
  </si>
  <si>
    <t>OBISPO ALBERTO RODRIGUEZ DIAZ</t>
  </si>
  <si>
    <t>JORNALERO</t>
  </si>
  <si>
    <t>PPA</t>
  </si>
  <si>
    <t>NELSON ENRIQUE RAMIREZ BAUTISTA</t>
  </si>
  <si>
    <t>01/10/2025</t>
  </si>
  <si>
    <t>YOKASTA CALCAÑO VALLEJO</t>
  </si>
  <si>
    <t>JUAN ALBERTO VILLAR</t>
  </si>
  <si>
    <t>FRANKELY FRANCISCO PERDOMO</t>
  </si>
  <si>
    <t>DOMINGO SANCHEZ GONZALEZ</t>
  </si>
  <si>
    <t>MARIA ISABEL FLORES DE LEON</t>
  </si>
  <si>
    <t>JUDELKA SANTOS RAMIREZ</t>
  </si>
  <si>
    <t>YSIDRO DE JESUS GOMEZ ESPINAL</t>
  </si>
  <si>
    <t>DIVINO JULIO ZORRILLA CASTRO</t>
  </si>
  <si>
    <t>JAVIER ALEXANDER JIMENEZ</t>
  </si>
  <si>
    <t>MARIELIS MARIA COLON ORTEGA</t>
  </si>
  <si>
    <t>EDGAR NICOLAS BUENO HERNANDEZ</t>
  </si>
  <si>
    <t>ROBERTO ANTONIO FAÑA IZQUIERDO</t>
  </si>
  <si>
    <t>JOSELITO RAFAEL PEÑA ALMONTE</t>
  </si>
  <si>
    <t>DANIEL ANTONIO URBAEZ NUÑEZ</t>
  </si>
  <si>
    <t>GUSTAVO ADOLFO MENDEZ TORRES</t>
  </si>
  <si>
    <t>JUAN ANTONIO SERRATA</t>
  </si>
  <si>
    <t>ALBERTO RAFAEL MONTILLA</t>
  </si>
  <si>
    <t>FRANCISCO ALBERTO PEREZ PEREZ</t>
  </si>
  <si>
    <t xml:space="preserve">DIRECCION REGIONAL SUR </t>
  </si>
  <si>
    <t>JOSE LUIS MATOS MORROBEL</t>
  </si>
  <si>
    <t>MANUEL ENRIQUE UREÑA REYES</t>
  </si>
  <si>
    <t>JAIRO JUAN ABREU ABREU</t>
  </si>
  <si>
    <t xml:space="preserve">RESPONSABLE DE AREA </t>
  </si>
  <si>
    <t xml:space="preserve">RESPONSABLE DE REDES SOCIALES </t>
  </si>
  <si>
    <t>RAMON ACEVEDO</t>
  </si>
  <si>
    <t>LUIS ANDRES ALMANZAR LOPEZ</t>
  </si>
  <si>
    <t>FRANDI FERNANDO MOJICA VIDAL</t>
  </si>
  <si>
    <t>01/11/2025</t>
  </si>
  <si>
    <t>FLOR YULISKA ORTEGA ROSARIO</t>
  </si>
  <si>
    <t>ESPECIALISTA</t>
  </si>
  <si>
    <t>RANDY DIAZ HIRALDO</t>
  </si>
  <si>
    <t>MELVIN ABEL ALMONTE CABRERA</t>
  </si>
  <si>
    <t>DANIEL MONTERO MONTERO</t>
  </si>
  <si>
    <t>JESUS OSVALDO DE AZA FERRERAS</t>
  </si>
  <si>
    <t>MARIO JHON MARTINEZ MENDEZ</t>
  </si>
  <si>
    <t>EDWIN SUERO DIAZ</t>
  </si>
  <si>
    <t>JEREMY CALZADO ELIAS</t>
  </si>
  <si>
    <t>YOLVIN DALGELIN RIVAS PEREZ</t>
  </si>
  <si>
    <t>JUAN DE DIOS PRENSA RAMIREZ</t>
  </si>
  <si>
    <t>JUAN PABLO REYES REYES</t>
  </si>
  <si>
    <t>CRISTIAN MONTERO CORDERO</t>
  </si>
  <si>
    <t>JIMY ALEJANDRO DURAN BALDERA</t>
  </si>
  <si>
    <t xml:space="preserve">JOSE ANTONIO CAMPOS </t>
  </si>
  <si>
    <t xml:space="preserve">WILFRI MARINO MEIRELES GARCIA </t>
  </si>
  <si>
    <t>ROCIO CUEVAS PEREZ</t>
  </si>
  <si>
    <t xml:space="preserve">HANSER GARCIA LORENZO </t>
  </si>
  <si>
    <t>SANDY LUCIANO MORA</t>
  </si>
  <si>
    <t xml:space="preserve">NOEL POLANCO GERALDO </t>
  </si>
  <si>
    <t xml:space="preserve">LUINY MONEGRO </t>
  </si>
  <si>
    <t>HIMANOL MELENDEZ</t>
  </si>
  <si>
    <t>EDWIN JOEL BELTRE FABIAN</t>
  </si>
  <si>
    <t>SEGURIDAD</t>
  </si>
  <si>
    <t>MANUEL ENRIQUE MATOS ROMAN</t>
  </si>
  <si>
    <t>LUIS FELIPE POLANCO MEJIA</t>
  </si>
  <si>
    <t>LUIS FERNANDO JIMENEZ ALMANZAR</t>
  </si>
  <si>
    <t>GEYSI ALCANTARA CONTRERAS</t>
  </si>
  <si>
    <t>VICTOR MANUEL VILLA OVALLES</t>
  </si>
  <si>
    <t>YOEL INOCENCIO ALMONTE RODRIGUEZ</t>
  </si>
  <si>
    <t>01/08/2025</t>
  </si>
  <si>
    <t>01/02/2026</t>
  </si>
  <si>
    <t>LOURDES LIBERTAD LANTIGUA ZAYA</t>
  </si>
  <si>
    <t>INSPECTOR (A)</t>
  </si>
  <si>
    <t>IBRAHIN MEJIA TERRERO</t>
  </si>
  <si>
    <t>ALTAGRACIA M. VALDEZ R.</t>
  </si>
  <si>
    <t>HIPOLITO GALVAN PEREZ</t>
  </si>
  <si>
    <t>AMARFY LIBANEZA PUJOLS CUSTODIO</t>
  </si>
  <si>
    <t>REBECA ALMENGO ORTIZ</t>
  </si>
  <si>
    <t>DEYANIRA ROJAS JACINTO</t>
  </si>
  <si>
    <t>LUIS ENRIQUE MORENO SALAS</t>
  </si>
  <si>
    <t>CRISTOFEL JESUS SANTANA</t>
  </si>
  <si>
    <t>HECTOR AUGUSTO OVIEDO MEDINA</t>
  </si>
  <si>
    <t>YOCASTA ELIZABETH SEPULVEDA CONSTANZO</t>
  </si>
  <si>
    <t>PEDRO ENRIQUE RODRIGUEZ ROMAN</t>
  </si>
  <si>
    <t>01/03/2026</t>
  </si>
  <si>
    <t>ISIS M DE LA ALTAGRACIA SANTOS ALVAREZ</t>
  </si>
  <si>
    <t>WILFREDO SOLANO MARTINEZ</t>
  </si>
  <si>
    <t>ASESOR JURIDICO</t>
  </si>
  <si>
    <t>IVAN JOSE REUMAN PERALTA</t>
  </si>
  <si>
    <t>ELIZABETH MARIA SKEET GARCIA</t>
  </si>
  <si>
    <t>LUIS AMILCAR VALDEZ MARTE</t>
  </si>
  <si>
    <t>SOLIANDY NATIVIDAD GARCIA DURAN</t>
  </si>
  <si>
    <t>ENCARGADA DE EPIDEMIOLOGIA</t>
  </si>
  <si>
    <t>TECNICO DE PRESUPUESTO</t>
  </si>
  <si>
    <t>ALEJANDRO TERRERO MORILLO</t>
  </si>
  <si>
    <t>ALFREDO ANTONIO MATA ALMANZAR</t>
  </si>
  <si>
    <t>JOSE ADRIAN TEJADA RUDECINDO</t>
  </si>
  <si>
    <t>GEORGE MONTERO MONTERO</t>
  </si>
  <si>
    <t>FRANIC RAMON POZO ENCARNACION</t>
  </si>
  <si>
    <t>ANYELINE HERNANDEZ</t>
  </si>
  <si>
    <t>DEPARTAMENTO FINANCIERO</t>
  </si>
  <si>
    <t>LEONOR ALTAGRACIA SANTIAGO MUÑOZ</t>
  </si>
  <si>
    <t>ENC. DIV. CALIDAD EN LA GESTI</t>
  </si>
  <si>
    <t>LUIS MIGUEL ALMANZAR ROJAS</t>
  </si>
  <si>
    <t>HARLEN CRUZ JIMENEZ</t>
  </si>
  <si>
    <t>RAMONA ANTONIA ACOSTA REYES</t>
  </si>
  <si>
    <t>ELIZANNY VICENTE ENCARNACION</t>
  </si>
  <si>
    <t>ABOGADO (A)</t>
  </si>
  <si>
    <t>ANA CELIA DURAN</t>
  </si>
  <si>
    <t>AUXILIAR DE ESTADISTICA</t>
  </si>
  <si>
    <t>DIVISION DE TRAMITE Y CORRESPONDENCIA</t>
  </si>
  <si>
    <t>ENCARGA ADMINISTRATIVA/PROGRAMA 19, EXTENSION</t>
  </si>
  <si>
    <t>DIVISION APICOLA</t>
  </si>
  <si>
    <t>ESTACION DE CUARENTENA ANIMAL/AILA</t>
  </si>
  <si>
    <t>DIVISION DE TRAZABILIDAD</t>
  </si>
  <si>
    <t>LIC. EN QUIMICA</t>
  </si>
  <si>
    <t>DIVISION DE TECNOLOGIA DE LA INFORMACION</t>
  </si>
  <si>
    <t>DEPARTAMENTO DE CUARENTENA ANIMAL/VUCE</t>
  </si>
  <si>
    <t>ENCARGADO DE DEPARTAMENTO/SUBDIRECTOR</t>
  </si>
  <si>
    <t>MEDICO VETERINARIO EPIDEMIOLOGA</t>
  </si>
  <si>
    <t>COORDINADO AL UCATECI/LA VEGA</t>
  </si>
  <si>
    <t>TECNICO ADMINISTRATIVA</t>
  </si>
  <si>
    <t>DIRECTORA REGIONAL</t>
  </si>
  <si>
    <t>TECNICO ADMINISTATIVO</t>
  </si>
  <si>
    <t>PEDRO ARISON CONTRERAS</t>
  </si>
  <si>
    <t>MARINO ANTONIO DIFO SANTANA</t>
  </si>
  <si>
    <t>ENCARGADO DEPARTAMENTO PLANIFICACION</t>
  </si>
  <si>
    <t xml:space="preserve">LEONARDO RODRIGUEZ TEJADA </t>
  </si>
  <si>
    <t>FRANCIS MICHEL MARTIN MATOS</t>
  </si>
  <si>
    <t>WARY JOSE FERRERAS MONTERO</t>
  </si>
  <si>
    <t>SANDRY MARIEL ABREU PEREZ</t>
  </si>
  <si>
    <t>LUIS FELIPE VICENTE</t>
  </si>
  <si>
    <t>MANUEL LORENZO LAVALE</t>
  </si>
  <si>
    <t>YORKY ERNESTO VALDEZ JIMENEZ</t>
  </si>
  <si>
    <t>MARISELA OZORIA SORIANO</t>
  </si>
  <si>
    <t>RODOLFO ACOSTA ALVARADO</t>
  </si>
  <si>
    <t>MARTIRE RODRIGUEZ BIDO</t>
  </si>
  <si>
    <t>ISAAC MATOS MENDEZ</t>
  </si>
  <si>
    <t>01/12/2025</t>
  </si>
  <si>
    <t>01/06/2026</t>
  </si>
  <si>
    <t>AMADO VALERIO VASQUEZ CABRERA</t>
  </si>
  <si>
    <t>MASSIEL ANALY VARGAS ARIAS</t>
  </si>
  <si>
    <t>ADERLIN PANTALEON CASTILLO</t>
  </si>
  <si>
    <t>ANAYDILY MARIA JOSE ADAMES</t>
  </si>
  <si>
    <t>BRAULIO JAVIER PERALTA ECHAVARRIA</t>
  </si>
  <si>
    <t>FRANCISCO AMADO DE LA CRUZ EVANGELISTA</t>
  </si>
  <si>
    <t>JONATHAN RAMOS MARTINEZ</t>
  </si>
  <si>
    <t>ADOLFO ALEJANDRO DE JESUS SAVIÑON</t>
  </si>
  <si>
    <t>FRANKLIN DE LEON</t>
  </si>
  <si>
    <t>JUAN URBANO REYNOSO</t>
  </si>
  <si>
    <t>NELSON ALEXANDER BIDO REYES</t>
  </si>
  <si>
    <t>RAMON RADHAMES GUZMAN JIMENEZ</t>
  </si>
  <si>
    <t>GENESIS ALTAGRACIA MONTAÑO</t>
  </si>
  <si>
    <t>01/05/2026</t>
  </si>
  <si>
    <t>ENCARGADA DIVISION  DE CONTABILIDAD</t>
  </si>
  <si>
    <t>RODOLFO CASTRO MANCEBO</t>
  </si>
  <si>
    <t>FELIX ALTAGRACIA LEBRON DE LA ROSA</t>
  </si>
  <si>
    <t>ENCARGADO (A) DEPARTAMENTO JURIDI</t>
  </si>
  <si>
    <t>DEPARTAMENTO DE CAMPAÑAS SANITARIAS</t>
  </si>
  <si>
    <t>ASISTENTE DEL DESPACHO</t>
  </si>
  <si>
    <t>DIRECCION GENERAL (PROGRAMA DE TRAZABILIDAD)</t>
  </si>
  <si>
    <t>DEPARTAMENTO DE CAMPAÑA SANITARIA/PROGRAMA DE MATADEROS</t>
  </si>
  <si>
    <t>DIRECCION DE SANIDAD ANIMAL/PROGRAMA DE TRAZABILIDAD</t>
  </si>
  <si>
    <t>DEPARTAMENTO DE CAMPAÑA SANITARIA/RECEPCION DE MUESTRAS</t>
  </si>
  <si>
    <t>TECNICO UAT</t>
  </si>
  <si>
    <t>ANALISTA EN CALIDAD DE LECHE</t>
  </si>
  <si>
    <t>DEPARTAMENTO DE RECURSOS HUMANOS</t>
  </si>
  <si>
    <t>DEPARTAMENTO SEGURIDAD MILITAR</t>
  </si>
  <si>
    <t>ENCARGADA DE SECCION</t>
  </si>
  <si>
    <t>DIRECCION DE FOMENTO PECUARIO</t>
  </si>
  <si>
    <t>ENCARGADA DIVISION DE CONTABILIDAD</t>
  </si>
  <si>
    <t>ENCARGADA/SANIDAD ANIMAL</t>
  </si>
  <si>
    <t>ENCARGADO DE DPTO.</t>
  </si>
  <si>
    <t>ENCARGADA DE DIVISION</t>
  </si>
  <si>
    <t>ENCARGADO DEL PROGRAMA</t>
  </si>
  <si>
    <t>ESTADIGRAFA</t>
  </si>
  <si>
    <t>ENCARGADA DE SECCION DE MAYORDOMIA</t>
  </si>
  <si>
    <t>ANALISTA FINANCIERO</t>
  </si>
  <si>
    <t>ENCARGADA DEPARTAMENTO DE PRODUCCION</t>
  </si>
  <si>
    <t>ENCARGADA DIV. DE EPIDEMIOLOGIA</t>
  </si>
  <si>
    <t>ENCARGADA DPTO. DE CUARENTENA ANIMAL</t>
  </si>
  <si>
    <t>ENCARGADO (A) DIV. SERVICIOS GENERALES</t>
  </si>
  <si>
    <t>DIVISION DE TECNOLOGIA DE LA INFORMACION/TIC</t>
  </si>
  <si>
    <t>ENCARGADO DEPARTAMENTO</t>
  </si>
  <si>
    <t>DPTO. CUARENTENA ANIMAL/ ESTE</t>
  </si>
  <si>
    <t>LICENCIADA EN QUIMICA</t>
  </si>
  <si>
    <t>JOSE ENRIQUE LEONARDO MERCEDES</t>
  </si>
  <si>
    <t>ADRIANA RUDECINDO HEREDIA</t>
  </si>
  <si>
    <t>ILIANA NUÑEZ RODRIGUEZ</t>
  </si>
  <si>
    <t>ROBERTO DE JESUS SOSA</t>
  </si>
  <si>
    <t>01/08/2026</t>
  </si>
  <si>
    <t>LORELEY ARACELIS ROSARIO GUTIERREZ</t>
  </si>
  <si>
    <t>KARINA LISETTE YAPORT HERRERA</t>
  </si>
  <si>
    <t>FRANCHESCA LUCERO VASQUEZ POPA</t>
  </si>
  <si>
    <t>JOSE VIDAL RAMOS BATISTA</t>
  </si>
  <si>
    <t>EVANGELINA HERNANDEZ ENCARNACION</t>
  </si>
  <si>
    <t>GREGORI YISCARIEL ARIAS</t>
  </si>
  <si>
    <t>DEMMY CARMELINA MATOS DISLA</t>
  </si>
  <si>
    <t>FRANCHERY ALAISA OVALLES ROSARIO</t>
  </si>
  <si>
    <t>JULIO MIESES BENITEZ</t>
  </si>
  <si>
    <t>CARMEN MARIA INMACULADA DESPRADEL BELLO</t>
  </si>
  <si>
    <t>ENC. DIV. PRESUPUESTO</t>
  </si>
  <si>
    <t>01/04/2026</t>
  </si>
  <si>
    <t>HEDYNA ARVELO RANCIER</t>
  </si>
  <si>
    <t>ENCARGADO DIV. COMPRAS Y CONT</t>
  </si>
  <si>
    <t>LINA MARICARMEN RAMOS GUANTE</t>
  </si>
  <si>
    <t>MELVN ALEXANDER GUABA TAPIA</t>
  </si>
  <si>
    <t>RONNY RAUL SANTANA MORILLO</t>
  </si>
  <si>
    <t>EMILIA GENEISI SANCHEZ FERNANDEZ</t>
  </si>
  <si>
    <t>BENERITA GUZMAN LAUREANO</t>
  </si>
  <si>
    <t>01/10/2026</t>
  </si>
  <si>
    <t>01/11/2026</t>
  </si>
  <si>
    <t>ANALISTA DE EQUIDAD DE GENERO</t>
  </si>
  <si>
    <t>DEPARTAMENTO DE PLANIFICACION</t>
  </si>
  <si>
    <t>NOMINA DE EMPLEADOS MAYO 2026 FIJOS</t>
  </si>
  <si>
    <t>NOMINA DE EMPLEADOS MAYO 2026 NOMBRAMIENTOS TEMPORALES</t>
  </si>
  <si>
    <t>NOMINA DE EMPLEADOS MAYO 2026 TRAMITE DE PENSION</t>
  </si>
  <si>
    <t xml:space="preserve">NOMINA DE EMPLEADOS MAYO 2026 SUPLENCIA </t>
  </si>
  <si>
    <t xml:space="preserve">NOMINA DE EMPLEADOS MAYO 2026 INTERINATO </t>
  </si>
  <si>
    <t>NOMINA DE EMPLEADOS MAYO 2026 PROGRAMAS</t>
  </si>
  <si>
    <t>NOMINA DE EMPLEADOS MAYO 2026 FIJA 2</t>
  </si>
  <si>
    <t>NOMINA DE EMPLEADOS MAYO 2026 NOMBRAMIENTOS TEMPORALES 2</t>
  </si>
  <si>
    <t>NOMINA DE EMPLEADOS MAYO 2026 SEGURIDAD</t>
  </si>
  <si>
    <t>NOMINA DE EMPLEADOS MAYO 2026 JORNALEROS</t>
  </si>
  <si>
    <t>ARIANNY ALTAGRACIA RODRIGUEZ SANCHEZ</t>
  </si>
  <si>
    <t>SEBASTIAN ALBAINE FERMIN</t>
  </si>
  <si>
    <t>SANIDAD ANIMAL (ENCARGADO DEL PROGRAMA DE MATADEROS)</t>
  </si>
  <si>
    <t>SANIDAD ANIMAL (PROGRAMA DE MATADEROS)</t>
  </si>
  <si>
    <t>SANIDAD ANIMAL (DIVISION DE EPIDEMIOLOGIA)</t>
  </si>
  <si>
    <t>ENCARGADA DEPTO. ADMINISTRATIVA Y FINANCIERA</t>
  </si>
  <si>
    <t>MERCEDES NACHO DE LA ROSA PEREZ</t>
  </si>
  <si>
    <t>LUCIA SEVERINO HEREDIA</t>
  </si>
  <si>
    <t>EDUARD GREGORIO NUÑEZ</t>
  </si>
  <si>
    <t>RAQUEL CRISTINA ASENSIO RIVAS</t>
  </si>
  <si>
    <t>JOSE ANTONIO GONZALEZ GARCIA</t>
  </si>
  <si>
    <t>ASISTENTE DE DIRECION GENERAL</t>
  </si>
  <si>
    <t>JOSE ENRIQUE PEGUERO</t>
  </si>
  <si>
    <t>LEIDIANIS MILAGROS RODRIGUEZ LOPEZ</t>
  </si>
  <si>
    <t>JOSE ANTONIO CIPION CIPION</t>
  </si>
  <si>
    <t>ALEXANDER LEONTE MARTINEZ DOMINGUEZ</t>
  </si>
  <si>
    <t>01/12/2026</t>
  </si>
  <si>
    <t>ANTHONY PEREZ</t>
  </si>
  <si>
    <t>MANUEL ALEJANDRO LEON MARTINEZ</t>
  </si>
  <si>
    <t>FERNANDO VALDEZ ALCANTARA</t>
  </si>
  <si>
    <t>ENEMENCIO MORILLO MONTERO</t>
  </si>
  <si>
    <t>RENSO NATANAEL GARCIA SEVERINO</t>
  </si>
  <si>
    <t>JESUS DAVID MEDINA REYNOSO</t>
  </si>
  <si>
    <t>ALGEURIS SANCHEZ ENCARNACION</t>
  </si>
  <si>
    <t>REYES SUERO JIMENEZ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</si>
</sst>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/m/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43" fontId="1" fillId="0" borderId="0" xfId="1" applyFont="1" applyBorder="1" applyAlignment="1">
      <alignment wrapText="1"/>
    </xf>
    <xf numFmtId="0" fontId="2" fillId="0" borderId="0" xfId="0" applyFont="1" applyAlignment="1">
      <alignment horizontal="center" wrapText="1"/>
    </xf>
    <xf numFmtId="43" fontId="2" fillId="0" borderId="0" xfId="1" applyFont="1" applyAlignment="1">
      <alignment horizontal="center" wrapText="1"/>
    </xf>
    <xf numFmtId="0" fontId="5" fillId="0" borderId="0" xfId="0" applyFont="1" applyAlignment="1">
      <alignment wrapText="1"/>
    </xf>
    <xf numFmtId="43" fontId="5" fillId="0" borderId="0" xfId="1" applyFont="1" applyFill="1" applyAlignment="1">
      <alignment wrapText="1"/>
    </xf>
    <xf numFmtId="0" fontId="0" fillId="2" borderId="0" xfId="0" applyFill="1" applyAlignment="1">
      <alignment wrapText="1"/>
    </xf>
    <xf numFmtId="0" fontId="5" fillId="2" borderId="0" xfId="0" applyFont="1" applyFill="1" applyAlignment="1">
      <alignment wrapText="1"/>
    </xf>
    <xf numFmtId="0" fontId="0" fillId="0" borderId="0" xfId="0" applyAlignment="1">
      <alignment horizontal="left"/>
    </xf>
    <xf numFmtId="0" fontId="0" fillId="3" borderId="0" xfId="0" applyFill="1" applyAlignment="1">
      <alignment wrapText="1"/>
    </xf>
    <xf numFmtId="43" fontId="6" fillId="0" borderId="1" xfId="1" applyFont="1" applyBorder="1" applyAlignment="1">
      <alignment wrapText="1"/>
    </xf>
    <xf numFmtId="43" fontId="1" fillId="0" borderId="0" xfId="1" applyFont="1" applyAlignment="1">
      <alignment wrapText="1"/>
    </xf>
    <xf numFmtId="4" fontId="0" fillId="0" borderId="0" xfId="0" applyNumberFormat="1"/>
    <xf numFmtId="0" fontId="0" fillId="0" borderId="2" xfId="0" applyBorder="1" applyAlignment="1">
      <alignment wrapText="1"/>
    </xf>
    <xf numFmtId="43" fontId="7" fillId="0" borderId="0" xfId="1" applyFont="1" applyAlignment="1">
      <alignment wrapText="1"/>
    </xf>
    <xf numFmtId="43" fontId="0" fillId="0" borderId="0" xfId="0" applyNumberFormat="1" applyAlignment="1">
      <alignment wrapText="1"/>
    </xf>
    <xf numFmtId="0" fontId="0" fillId="0" borderId="0" xfId="0" applyAlignment="1">
      <alignment horizontal="right" wrapText="1"/>
    </xf>
    <xf numFmtId="43" fontId="1" fillId="0" borderId="0" xfId="1" applyFont="1" applyAlignment="1">
      <alignment horizontal="right" wrapText="1"/>
    </xf>
    <xf numFmtId="43" fontId="1" fillId="0" borderId="0" xfId="1" applyFont="1" applyAlignment="1">
      <alignment horizontal="center" wrapText="1"/>
    </xf>
    <xf numFmtId="0" fontId="6" fillId="0" borderId="0" xfId="0" applyFont="1" applyAlignment="1">
      <alignment horizontal="center" wrapText="1"/>
    </xf>
    <xf numFmtId="164" fontId="6" fillId="0" borderId="0" xfId="0" applyNumberFormat="1" applyFont="1" applyAlignment="1">
      <alignment horizontal="center" wrapText="1"/>
    </xf>
    <xf numFmtId="43" fontId="6" fillId="0" borderId="0" xfId="1" applyFont="1" applyAlignment="1">
      <alignment horizontal="center" wrapText="1"/>
    </xf>
    <xf numFmtId="0" fontId="8" fillId="0" borderId="0" xfId="0" applyFont="1" applyAlignment="1">
      <alignment wrapText="1"/>
    </xf>
    <xf numFmtId="49" fontId="0" fillId="0" borderId="0" xfId="0" applyNumberFormat="1" applyAlignment="1">
      <alignment horizontal="center" wrapText="1"/>
    </xf>
    <xf numFmtId="43" fontId="6" fillId="0" borderId="3" xfId="1" applyFont="1" applyBorder="1" applyAlignment="1">
      <alignment wrapText="1"/>
    </xf>
    <xf numFmtId="164" fontId="0" fillId="0" borderId="0" xfId="0" applyNumberFormat="1" applyAlignment="1">
      <alignment horizontal="center" wrapText="1"/>
    </xf>
    <xf numFmtId="43" fontId="6" fillId="0" borderId="0" xfId="1" applyFont="1" applyBorder="1" applyAlignment="1">
      <alignment wrapText="1"/>
    </xf>
    <xf numFmtId="43" fontId="9" fillId="0" borderId="0" xfId="1" applyFont="1" applyBorder="1" applyAlignment="1">
      <alignment wrapText="1"/>
    </xf>
    <xf numFmtId="43" fontId="2" fillId="0" borderId="0" xfId="1" applyFont="1" applyBorder="1" applyAlignment="1">
      <alignment wrapText="1"/>
    </xf>
    <xf numFmtId="43" fontId="10" fillId="0" borderId="4" xfId="1" applyFont="1" applyBorder="1" applyAlignment="1">
      <alignment horizontal="center" wrapText="1"/>
    </xf>
    <xf numFmtId="43" fontId="1" fillId="0" borderId="0" xfId="1" applyFont="1" applyAlignment="1">
      <alignment horizontal="center" vertical="center" wrapText="1"/>
    </xf>
    <xf numFmtId="43" fontId="1" fillId="0" borderId="0" xfId="1" applyFont="1" applyFill="1" applyAlignment="1">
      <alignment wrapText="1"/>
    </xf>
    <xf numFmtId="43" fontId="2" fillId="0" borderId="0" xfId="1" applyFont="1" applyFill="1" applyAlignment="1">
      <alignment horizontal="center" wrapText="1"/>
    </xf>
    <xf numFmtId="43" fontId="0" fillId="0" borderId="0" xfId="1" applyFont="1" applyAlignment="1">
      <alignment wrapText="1"/>
    </xf>
    <xf numFmtId="0" fontId="11" fillId="0" borderId="0" xfId="0" applyFont="1" applyAlignment="1">
      <alignment wrapText="1"/>
    </xf>
    <xf numFmtId="4" fontId="11" fillId="0" borderId="5" xfId="0" applyNumberFormat="1" applyFont="1" applyBorder="1" applyAlignment="1">
      <alignment wrapText="1"/>
    </xf>
    <xf numFmtId="4" fontId="11" fillId="0" borderId="1" xfId="0" applyNumberFormat="1" applyFont="1" applyBorder="1" applyAlignment="1">
      <alignment wrapText="1"/>
    </xf>
    <xf numFmtId="0" fontId="0" fillId="0" borderId="0" xfId="0" applyAlignment="1">
      <alignment horizontal="center" vertical="center" wrapText="1"/>
    </xf>
    <xf numFmtId="2" fontId="0" fillId="0" borderId="0" xfId="0" applyNumberFormat="1"/>
    <xf numFmtId="0" fontId="0" fillId="2" borderId="0" xfId="0" applyFill="1"/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right" wrapText="1"/>
    </xf>
    <xf numFmtId="0" fontId="2" fillId="0" borderId="4" xfId="0" applyFont="1" applyBorder="1" applyAlignment="1">
      <alignment horizontal="center" wrapText="1"/>
    </xf>
    <xf numFmtId="43" fontId="1" fillId="0" borderId="0" xfId="1" applyFont="1" applyAlignment="1">
      <alignment horizontal="right" wrapText="1"/>
    </xf>
  </cellXfs>
  <cellStyles count="2">
    <cellStyle name="Millares" xfId="1" builtinId="3"/>
    <cellStyle name="Normal" xfId="0" builtinId="0"/>
  </cellStyles>
  <dxfs count="9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1116157</xdr:colOff>
      <xdr:row>0</xdr:row>
      <xdr:rowOff>0</xdr:rowOff>
    </xdr:from>
    <xdr:to>
      <xdr:col>4</xdr:col>
      <xdr:colOff>1716231</xdr:colOff>
      <xdr:row>1</xdr:row>
      <xdr:rowOff>276225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74112" y="0"/>
          <a:ext cx="600074" cy="587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1</xdr:col>
      <xdr:colOff>2580410</xdr:colOff>
      <xdr:row>5</xdr:row>
      <xdr:rowOff>46837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2874818" cy="130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1</xdr:col>
      <xdr:colOff>2129516</xdr:colOff>
      <xdr:row>3</xdr:row>
      <xdr:rowOff>186635</xdr:rowOff>
    </xdr:to>
    <xdr:pic>
      <xdr:nvPicPr>
        <xdr:cNvPr id="10" name="Imagen 1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517319" cy="1328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519071</xdr:colOff>
      <xdr:row>0</xdr:row>
      <xdr:rowOff>15875</xdr:rowOff>
    </xdr:from>
    <xdr:to>
      <xdr:col>6</xdr:col>
      <xdr:colOff>101826</xdr:colOff>
      <xdr:row>1</xdr:row>
      <xdr:rowOff>44450</xdr:rowOff>
    </xdr:to>
    <xdr:pic>
      <xdr:nvPicPr>
        <xdr:cNvPr id="11" name="Imagen 4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34" y="15875"/>
          <a:ext cx="717817" cy="631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1471084</xdr:colOff>
      <xdr:row>0</xdr:row>
      <xdr:rowOff>44802</xdr:rowOff>
    </xdr:from>
    <xdr:to>
      <xdr:col>5</xdr:col>
      <xdr:colOff>588787</xdr:colOff>
      <xdr:row>0</xdr:row>
      <xdr:rowOff>863952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60667" y="44802"/>
          <a:ext cx="978606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19051</xdr:colOff>
      <xdr:row>0</xdr:row>
      <xdr:rowOff>0</xdr:rowOff>
    </xdr:from>
    <xdr:to>
      <xdr:col>1</xdr:col>
      <xdr:colOff>2698751</xdr:colOff>
      <xdr:row>4</xdr:row>
      <xdr:rowOff>129231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1" y="0"/>
          <a:ext cx="2997200" cy="16294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28575</xdr:rowOff>
    </xdr:from>
    <xdr:to>
      <xdr:col>2</xdr:col>
      <xdr:colOff>71438</xdr:colOff>
      <xdr:row>4</xdr:row>
      <xdr:rowOff>177067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"/>
          <a:ext cx="2595563" cy="15216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400050</xdr:colOff>
      <xdr:row>0</xdr:row>
      <xdr:rowOff>57150</xdr:rowOff>
    </xdr:from>
    <xdr:to>
      <xdr:col>6</xdr:col>
      <xdr:colOff>504825</xdr:colOff>
      <xdr:row>1</xdr:row>
      <xdr:rowOff>85725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0" y="57150"/>
          <a:ext cx="933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1</xdr:col>
      <xdr:colOff>2334986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52485" cy="129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456706</xdr:colOff>
      <xdr:row>0</xdr:row>
      <xdr:rowOff>34636</xdr:rowOff>
    </xdr:from>
    <xdr:to>
      <xdr:col>5</xdr:col>
      <xdr:colOff>375062</xdr:colOff>
      <xdr:row>1</xdr:row>
      <xdr:rowOff>63211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63001" y="34636"/>
          <a:ext cx="879516" cy="6260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2</xdr:col>
      <xdr:colOff>140677</xdr:colOff>
      <xdr:row>4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315277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671513</xdr:colOff>
      <xdr:row>0</xdr:row>
      <xdr:rowOff>0</xdr:rowOff>
    </xdr:from>
    <xdr:to>
      <xdr:col>5</xdr:col>
      <xdr:colOff>592138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99576" y="0"/>
          <a:ext cx="873125" cy="631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1</xdr:col>
      <xdr:colOff>2615213</xdr:colOff>
      <xdr:row>3</xdr:row>
      <xdr:rowOff>43295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900962" cy="1350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1704182</xdr:colOff>
      <xdr:row>0</xdr:row>
      <xdr:rowOff>63500</xdr:rowOff>
    </xdr:from>
    <xdr:to>
      <xdr:col>5</xdr:col>
      <xdr:colOff>571500</xdr:colOff>
      <xdr:row>1</xdr:row>
      <xdr:rowOff>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1120" y="63500"/>
          <a:ext cx="78025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</xdr:rowOff>
    </xdr:from>
    <xdr:to>
      <xdr:col>1</xdr:col>
      <xdr:colOff>2809875</xdr:colOff>
      <xdr:row>4</xdr:row>
      <xdr:rowOff>76201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"/>
          <a:ext cx="3105150" cy="153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490971</xdr:colOff>
      <xdr:row>0</xdr:row>
      <xdr:rowOff>76200</xdr:rowOff>
    </xdr:from>
    <xdr:to>
      <xdr:col>6</xdr:col>
      <xdr:colOff>424296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0107" y="76200"/>
          <a:ext cx="877166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2220058</xdr:colOff>
      <xdr:row>3</xdr:row>
      <xdr:rowOff>8561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513134" cy="1268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321286</xdr:colOff>
      <xdr:row>0</xdr:row>
      <xdr:rowOff>28575</xdr:rowOff>
    </xdr:from>
    <xdr:to>
      <xdr:col>6</xdr:col>
      <xdr:colOff>254611</xdr:colOff>
      <xdr:row>0</xdr:row>
      <xdr:rowOff>819150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93911" y="28575"/>
          <a:ext cx="877888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314326</xdr:colOff>
      <xdr:row>0</xdr:row>
      <xdr:rowOff>123826</xdr:rowOff>
    </xdr:from>
    <xdr:to>
      <xdr:col>1</xdr:col>
      <xdr:colOff>1743075</xdr:colOff>
      <xdr:row>1</xdr:row>
      <xdr:rowOff>70573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6" y="123826"/>
          <a:ext cx="1762124" cy="927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1738745</xdr:colOff>
      <xdr:row>0</xdr:row>
      <xdr:rowOff>59747</xdr:rowOff>
    </xdr:from>
    <xdr:to>
      <xdr:col>4</xdr:col>
      <xdr:colOff>551585</xdr:colOff>
      <xdr:row>0</xdr:row>
      <xdr:rowOff>859847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29450" y="59747"/>
          <a:ext cx="80443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BS1576"/>
  <sheetViews>
    <sheetView topLeftCell="D778" zoomScale="120" zoomScaleNormal="120" workbookViewId="0">
      <selection activeCell="M804" sqref="M804"/>
    </sheetView>
  </sheetViews>
  <sheetFormatPr baseColWidth="10" defaultColWidth="11.42578125" defaultRowHeight="24.75" customHeight="1" x14ac:dyDescent="0.25"/>
  <cols>
    <col min="1" max="1" width="4.42578125" style="1" bestFit="1" customWidth="1"/>
    <col min="2" max="2" width="41.42578125" style="1" customWidth="1"/>
    <col min="3" max="3" width="71.7109375" style="1" customWidth="1"/>
    <col min="4" max="4" width="36.140625" style="1" customWidth="1"/>
    <col min="5" max="5" width="27" style="1" customWidth="1"/>
    <col min="6" max="6" width="17.85546875" style="1" customWidth="1"/>
    <col min="7" max="7" width="19.42578125" style="13" bestFit="1" customWidth="1"/>
    <col min="8" max="8" width="10.85546875" style="1" customWidth="1"/>
    <col min="9" max="9" width="16.5703125" style="13" bestFit="1" customWidth="1"/>
    <col min="10" max="10" width="13.5703125" style="13" bestFit="1" customWidth="1"/>
    <col min="11" max="11" width="17.42578125" style="13" bestFit="1" customWidth="1"/>
    <col min="12" max="12" width="20" style="13" bestFit="1" customWidth="1"/>
    <col min="13" max="13" width="14.42578125" style="13" bestFit="1" customWidth="1"/>
    <col min="14" max="14" width="14.5703125" style="13" bestFit="1" customWidth="1"/>
    <col min="15" max="15" width="15.5703125" style="13" bestFit="1" customWidth="1"/>
    <col min="16" max="16" width="11.42578125" style="1" customWidth="1"/>
    <col min="17" max="167" width="11.42578125" style="1"/>
    <col min="168" max="168" width="4.42578125" style="1" bestFit="1" customWidth="1"/>
    <col min="169" max="169" width="41.42578125" style="1" customWidth="1"/>
    <col min="170" max="170" width="42.5703125" style="1" customWidth="1"/>
    <col min="171" max="171" width="35.42578125" style="1" customWidth="1"/>
    <col min="172" max="172" width="27" style="1" customWidth="1"/>
    <col min="173" max="173" width="17.85546875" style="1" customWidth="1"/>
    <col min="174" max="174" width="19.42578125" style="1" bestFit="1" customWidth="1"/>
    <col min="175" max="175" width="10.85546875" style="1" customWidth="1"/>
    <col min="176" max="176" width="16.5703125" style="1" bestFit="1" customWidth="1"/>
    <col min="177" max="177" width="13.5703125" style="1" bestFit="1" customWidth="1"/>
    <col min="178" max="178" width="17.42578125" style="1" bestFit="1" customWidth="1"/>
    <col min="179" max="179" width="20" style="1" bestFit="1" customWidth="1"/>
    <col min="180" max="180" width="14.42578125" style="1" bestFit="1" customWidth="1"/>
    <col min="181" max="181" width="14.5703125" style="1" bestFit="1" customWidth="1"/>
    <col min="182" max="182" width="15.5703125" style="1" bestFit="1" customWidth="1"/>
    <col min="183" max="183" width="11.42578125" style="1" customWidth="1"/>
    <col min="184" max="423" width="11.42578125" style="1"/>
    <col min="424" max="424" width="4.42578125" style="1" bestFit="1" customWidth="1"/>
    <col min="425" max="425" width="41.42578125" style="1" customWidth="1"/>
    <col min="426" max="426" width="42.5703125" style="1" customWidth="1"/>
    <col min="427" max="427" width="35.42578125" style="1" customWidth="1"/>
    <col min="428" max="428" width="27" style="1" customWidth="1"/>
    <col min="429" max="429" width="17.85546875" style="1" customWidth="1"/>
    <col min="430" max="430" width="19.42578125" style="1" bestFit="1" customWidth="1"/>
    <col min="431" max="431" width="10.85546875" style="1" customWidth="1"/>
    <col min="432" max="432" width="16.5703125" style="1" bestFit="1" customWidth="1"/>
    <col min="433" max="433" width="13.5703125" style="1" bestFit="1" customWidth="1"/>
    <col min="434" max="434" width="17.42578125" style="1" bestFit="1" customWidth="1"/>
    <col min="435" max="435" width="20" style="1" bestFit="1" customWidth="1"/>
    <col min="436" max="436" width="14.42578125" style="1" bestFit="1" customWidth="1"/>
    <col min="437" max="437" width="14.5703125" style="1" bestFit="1" customWidth="1"/>
    <col min="438" max="438" width="15.5703125" style="1" bestFit="1" customWidth="1"/>
    <col min="439" max="439" width="11.42578125" style="1" customWidth="1"/>
    <col min="440" max="679" width="11.42578125" style="1"/>
    <col min="680" max="680" width="4.42578125" style="1" bestFit="1" customWidth="1"/>
    <col min="681" max="681" width="41.42578125" style="1" customWidth="1"/>
    <col min="682" max="682" width="42.5703125" style="1" customWidth="1"/>
    <col min="683" max="683" width="35.42578125" style="1" customWidth="1"/>
    <col min="684" max="684" width="27" style="1" customWidth="1"/>
    <col min="685" max="685" width="17.85546875" style="1" customWidth="1"/>
    <col min="686" max="686" width="19.42578125" style="1" bestFit="1" customWidth="1"/>
    <col min="687" max="687" width="10.85546875" style="1" customWidth="1"/>
    <col min="688" max="688" width="16.5703125" style="1" bestFit="1" customWidth="1"/>
    <col min="689" max="689" width="13.5703125" style="1" bestFit="1" customWidth="1"/>
    <col min="690" max="690" width="17.42578125" style="1" bestFit="1" customWidth="1"/>
    <col min="691" max="691" width="20" style="1" bestFit="1" customWidth="1"/>
    <col min="692" max="692" width="14.42578125" style="1" bestFit="1" customWidth="1"/>
    <col min="693" max="693" width="14.5703125" style="1" bestFit="1" customWidth="1"/>
    <col min="694" max="694" width="15.5703125" style="1" bestFit="1" customWidth="1"/>
    <col min="695" max="695" width="11.42578125" style="1" customWidth="1"/>
    <col min="696" max="935" width="11.42578125" style="1"/>
    <col min="936" max="936" width="4.42578125" style="1" bestFit="1" customWidth="1"/>
    <col min="937" max="937" width="41.42578125" style="1" customWidth="1"/>
    <col min="938" max="938" width="42.5703125" style="1" customWidth="1"/>
    <col min="939" max="939" width="35.42578125" style="1" customWidth="1"/>
    <col min="940" max="940" width="27" style="1" customWidth="1"/>
    <col min="941" max="941" width="17.85546875" style="1" customWidth="1"/>
    <col min="942" max="942" width="19.42578125" style="1" bestFit="1" customWidth="1"/>
    <col min="943" max="943" width="10.85546875" style="1" customWidth="1"/>
    <col min="944" max="944" width="16.5703125" style="1" bestFit="1" customWidth="1"/>
    <col min="945" max="945" width="13.5703125" style="1" bestFit="1" customWidth="1"/>
    <col min="946" max="946" width="17.42578125" style="1" bestFit="1" customWidth="1"/>
    <col min="947" max="947" width="20" style="1" bestFit="1" customWidth="1"/>
    <col min="948" max="948" width="14.42578125" style="1" bestFit="1" customWidth="1"/>
    <col min="949" max="949" width="14.5703125" style="1" bestFit="1" customWidth="1"/>
    <col min="950" max="950" width="15.5703125" style="1" bestFit="1" customWidth="1"/>
    <col min="951" max="951" width="11.42578125" style="1" customWidth="1"/>
    <col min="952" max="1191" width="11.42578125" style="1"/>
    <col min="1192" max="1192" width="4.42578125" style="1" bestFit="1" customWidth="1"/>
    <col min="1193" max="1193" width="41.42578125" style="1" customWidth="1"/>
    <col min="1194" max="1194" width="42.5703125" style="1" customWidth="1"/>
    <col min="1195" max="1195" width="35.42578125" style="1" customWidth="1"/>
    <col min="1196" max="1196" width="27" style="1" customWidth="1"/>
    <col min="1197" max="1197" width="17.85546875" style="1" customWidth="1"/>
    <col min="1198" max="1198" width="19.42578125" style="1" bestFit="1" customWidth="1"/>
    <col min="1199" max="1199" width="10.85546875" style="1" customWidth="1"/>
    <col min="1200" max="1200" width="16.5703125" style="1" bestFit="1" customWidth="1"/>
    <col min="1201" max="1201" width="13.5703125" style="1" bestFit="1" customWidth="1"/>
    <col min="1202" max="1202" width="17.42578125" style="1" bestFit="1" customWidth="1"/>
    <col min="1203" max="1203" width="20" style="1" bestFit="1" customWidth="1"/>
    <col min="1204" max="1204" width="14.42578125" style="1" bestFit="1" customWidth="1"/>
    <col min="1205" max="1205" width="14.5703125" style="1" bestFit="1" customWidth="1"/>
    <col min="1206" max="1206" width="15.5703125" style="1" bestFit="1" customWidth="1"/>
    <col min="1207" max="1207" width="11.42578125" style="1" customWidth="1"/>
    <col min="1208" max="1447" width="11.42578125" style="1"/>
    <col min="1448" max="1448" width="4.42578125" style="1" bestFit="1" customWidth="1"/>
    <col min="1449" max="1449" width="41.42578125" style="1" customWidth="1"/>
    <col min="1450" max="1450" width="42.5703125" style="1" customWidth="1"/>
    <col min="1451" max="1451" width="35.42578125" style="1" customWidth="1"/>
    <col min="1452" max="1452" width="27" style="1" customWidth="1"/>
    <col min="1453" max="1453" width="17.85546875" style="1" customWidth="1"/>
    <col min="1454" max="1454" width="19.42578125" style="1" bestFit="1" customWidth="1"/>
    <col min="1455" max="1455" width="10.85546875" style="1" customWidth="1"/>
    <col min="1456" max="1456" width="16.5703125" style="1" bestFit="1" customWidth="1"/>
    <col min="1457" max="1457" width="13.5703125" style="1" bestFit="1" customWidth="1"/>
    <col min="1458" max="1458" width="17.42578125" style="1" bestFit="1" customWidth="1"/>
    <col min="1459" max="1459" width="20" style="1" bestFit="1" customWidth="1"/>
    <col min="1460" max="1460" width="14.42578125" style="1" bestFit="1" customWidth="1"/>
    <col min="1461" max="1461" width="14.5703125" style="1" bestFit="1" customWidth="1"/>
    <col min="1462" max="1462" width="15.5703125" style="1" bestFit="1" customWidth="1"/>
    <col min="1463" max="1463" width="11.42578125" style="1" customWidth="1"/>
    <col min="1464" max="1703" width="11.42578125" style="1"/>
    <col min="1704" max="1704" width="4.42578125" style="1" bestFit="1" customWidth="1"/>
    <col min="1705" max="1705" width="41.42578125" style="1" customWidth="1"/>
    <col min="1706" max="1706" width="42.5703125" style="1" customWidth="1"/>
    <col min="1707" max="1707" width="35.42578125" style="1" customWidth="1"/>
    <col min="1708" max="1708" width="27" style="1" customWidth="1"/>
    <col min="1709" max="1709" width="17.85546875" style="1" customWidth="1"/>
    <col min="1710" max="1710" width="19.42578125" style="1" bestFit="1" customWidth="1"/>
    <col min="1711" max="1711" width="10.85546875" style="1" customWidth="1"/>
    <col min="1712" max="1712" width="16.5703125" style="1" bestFit="1" customWidth="1"/>
    <col min="1713" max="1713" width="13.5703125" style="1" bestFit="1" customWidth="1"/>
    <col min="1714" max="1714" width="17.42578125" style="1" bestFit="1" customWidth="1"/>
    <col min="1715" max="1715" width="20" style="1" bestFit="1" customWidth="1"/>
    <col min="1716" max="1716" width="14.42578125" style="1" bestFit="1" customWidth="1"/>
    <col min="1717" max="1717" width="14.5703125" style="1" bestFit="1" customWidth="1"/>
    <col min="1718" max="1718" width="15.5703125" style="1" bestFit="1" customWidth="1"/>
    <col min="1719" max="1719" width="11.42578125" style="1" customWidth="1"/>
    <col min="1720" max="1959" width="11.42578125" style="1"/>
    <col min="1960" max="1960" width="4.42578125" style="1" bestFit="1" customWidth="1"/>
    <col min="1961" max="1961" width="41.42578125" style="1" customWidth="1"/>
    <col min="1962" max="1962" width="42.5703125" style="1" customWidth="1"/>
    <col min="1963" max="1963" width="35.42578125" style="1" customWidth="1"/>
    <col min="1964" max="1964" width="27" style="1" customWidth="1"/>
    <col min="1965" max="1965" width="17.85546875" style="1" customWidth="1"/>
    <col min="1966" max="1966" width="19.42578125" style="1" bestFit="1" customWidth="1"/>
    <col min="1967" max="1967" width="10.85546875" style="1" customWidth="1"/>
    <col min="1968" max="1968" width="16.5703125" style="1" bestFit="1" customWidth="1"/>
    <col min="1969" max="1969" width="13.5703125" style="1" bestFit="1" customWidth="1"/>
    <col min="1970" max="1970" width="17.42578125" style="1" bestFit="1" customWidth="1"/>
    <col min="1971" max="1971" width="20" style="1" bestFit="1" customWidth="1"/>
    <col min="1972" max="1972" width="14.42578125" style="1" bestFit="1" customWidth="1"/>
    <col min="1973" max="1973" width="14.5703125" style="1" bestFit="1" customWidth="1"/>
    <col min="1974" max="1974" width="15.5703125" style="1" bestFit="1" customWidth="1"/>
    <col min="1975" max="1975" width="11.42578125" style="1" customWidth="1"/>
    <col min="1976" max="2215" width="11.42578125" style="1"/>
    <col min="2216" max="2216" width="4.42578125" style="1" bestFit="1" customWidth="1"/>
    <col min="2217" max="2217" width="41.42578125" style="1" customWidth="1"/>
    <col min="2218" max="2218" width="42.5703125" style="1" customWidth="1"/>
    <col min="2219" max="2219" width="35.42578125" style="1" customWidth="1"/>
    <col min="2220" max="2220" width="27" style="1" customWidth="1"/>
    <col min="2221" max="2221" width="17.85546875" style="1" customWidth="1"/>
    <col min="2222" max="2222" width="19.42578125" style="1" bestFit="1" customWidth="1"/>
    <col min="2223" max="2223" width="10.85546875" style="1" customWidth="1"/>
    <col min="2224" max="2224" width="16.5703125" style="1" bestFit="1" customWidth="1"/>
    <col min="2225" max="2225" width="13.5703125" style="1" bestFit="1" customWidth="1"/>
    <col min="2226" max="2226" width="17.42578125" style="1" bestFit="1" customWidth="1"/>
    <col min="2227" max="2227" width="20" style="1" bestFit="1" customWidth="1"/>
    <col min="2228" max="2228" width="14.42578125" style="1" bestFit="1" customWidth="1"/>
    <col min="2229" max="2229" width="14.5703125" style="1" bestFit="1" customWidth="1"/>
    <col min="2230" max="2230" width="15.5703125" style="1" bestFit="1" customWidth="1"/>
    <col min="2231" max="2231" width="11.42578125" style="1" customWidth="1"/>
    <col min="2232" max="2471" width="11.42578125" style="1"/>
    <col min="2472" max="2472" width="4.42578125" style="1" bestFit="1" customWidth="1"/>
    <col min="2473" max="2473" width="41.42578125" style="1" customWidth="1"/>
    <col min="2474" max="2474" width="42.5703125" style="1" customWidth="1"/>
    <col min="2475" max="2475" width="35.42578125" style="1" customWidth="1"/>
    <col min="2476" max="2476" width="27" style="1" customWidth="1"/>
    <col min="2477" max="2477" width="17.85546875" style="1" customWidth="1"/>
    <col min="2478" max="2478" width="19.42578125" style="1" bestFit="1" customWidth="1"/>
    <col min="2479" max="2479" width="10.85546875" style="1" customWidth="1"/>
    <col min="2480" max="2480" width="16.5703125" style="1" bestFit="1" customWidth="1"/>
    <col min="2481" max="2481" width="13.5703125" style="1" bestFit="1" customWidth="1"/>
    <col min="2482" max="2482" width="17.42578125" style="1" bestFit="1" customWidth="1"/>
    <col min="2483" max="2483" width="20" style="1" bestFit="1" customWidth="1"/>
    <col min="2484" max="2484" width="14.42578125" style="1" bestFit="1" customWidth="1"/>
    <col min="2485" max="2485" width="14.5703125" style="1" bestFit="1" customWidth="1"/>
    <col min="2486" max="2486" width="15.5703125" style="1" bestFit="1" customWidth="1"/>
    <col min="2487" max="2487" width="11.42578125" style="1" customWidth="1"/>
    <col min="2488" max="2727" width="11.42578125" style="1"/>
    <col min="2728" max="2728" width="4.42578125" style="1" bestFit="1" customWidth="1"/>
    <col min="2729" max="2729" width="41.42578125" style="1" customWidth="1"/>
    <col min="2730" max="2730" width="42.5703125" style="1" customWidth="1"/>
    <col min="2731" max="2731" width="35.42578125" style="1" customWidth="1"/>
    <col min="2732" max="2732" width="27" style="1" customWidth="1"/>
    <col min="2733" max="2733" width="17.85546875" style="1" customWidth="1"/>
    <col min="2734" max="2734" width="19.42578125" style="1" bestFit="1" customWidth="1"/>
    <col min="2735" max="2735" width="10.85546875" style="1" customWidth="1"/>
    <col min="2736" max="2736" width="16.5703125" style="1" bestFit="1" customWidth="1"/>
    <col min="2737" max="2737" width="13.5703125" style="1" bestFit="1" customWidth="1"/>
    <col min="2738" max="2738" width="17.42578125" style="1" bestFit="1" customWidth="1"/>
    <col min="2739" max="2739" width="20" style="1" bestFit="1" customWidth="1"/>
    <col min="2740" max="2740" width="14.42578125" style="1" bestFit="1" customWidth="1"/>
    <col min="2741" max="2741" width="14.5703125" style="1" bestFit="1" customWidth="1"/>
    <col min="2742" max="2742" width="15.5703125" style="1" bestFit="1" customWidth="1"/>
    <col min="2743" max="2743" width="11.42578125" style="1" customWidth="1"/>
    <col min="2744" max="2983" width="11.42578125" style="1"/>
    <col min="2984" max="2984" width="4.42578125" style="1" bestFit="1" customWidth="1"/>
    <col min="2985" max="2985" width="41.42578125" style="1" customWidth="1"/>
    <col min="2986" max="2986" width="42.5703125" style="1" customWidth="1"/>
    <col min="2987" max="2987" width="35.42578125" style="1" customWidth="1"/>
    <col min="2988" max="2988" width="27" style="1" customWidth="1"/>
    <col min="2989" max="2989" width="17.85546875" style="1" customWidth="1"/>
    <col min="2990" max="2990" width="19.42578125" style="1" bestFit="1" customWidth="1"/>
    <col min="2991" max="2991" width="10.85546875" style="1" customWidth="1"/>
    <col min="2992" max="2992" width="16.5703125" style="1" bestFit="1" customWidth="1"/>
    <col min="2993" max="2993" width="13.5703125" style="1" bestFit="1" customWidth="1"/>
    <col min="2994" max="2994" width="17.42578125" style="1" bestFit="1" customWidth="1"/>
    <col min="2995" max="2995" width="20" style="1" bestFit="1" customWidth="1"/>
    <col min="2996" max="2996" width="14.42578125" style="1" bestFit="1" customWidth="1"/>
    <col min="2997" max="2997" width="14.5703125" style="1" bestFit="1" customWidth="1"/>
    <col min="2998" max="2998" width="15.5703125" style="1" bestFit="1" customWidth="1"/>
    <col min="2999" max="2999" width="11.42578125" style="1" customWidth="1"/>
    <col min="3000" max="3239" width="11.42578125" style="1"/>
    <col min="3240" max="3240" width="4.42578125" style="1" bestFit="1" customWidth="1"/>
    <col min="3241" max="3241" width="41.42578125" style="1" customWidth="1"/>
    <col min="3242" max="3242" width="42.5703125" style="1" customWidth="1"/>
    <col min="3243" max="3243" width="35.42578125" style="1" customWidth="1"/>
    <col min="3244" max="3244" width="27" style="1" customWidth="1"/>
    <col min="3245" max="3245" width="17.85546875" style="1" customWidth="1"/>
    <col min="3246" max="3246" width="19.42578125" style="1" bestFit="1" customWidth="1"/>
    <col min="3247" max="3247" width="10.85546875" style="1" customWidth="1"/>
    <col min="3248" max="3248" width="16.5703125" style="1" bestFit="1" customWidth="1"/>
    <col min="3249" max="3249" width="13.5703125" style="1" bestFit="1" customWidth="1"/>
    <col min="3250" max="3250" width="17.42578125" style="1" bestFit="1" customWidth="1"/>
    <col min="3251" max="3251" width="20" style="1" bestFit="1" customWidth="1"/>
    <col min="3252" max="3252" width="14.42578125" style="1" bestFit="1" customWidth="1"/>
    <col min="3253" max="3253" width="14.5703125" style="1" bestFit="1" customWidth="1"/>
    <col min="3254" max="3254" width="15.5703125" style="1" bestFit="1" customWidth="1"/>
    <col min="3255" max="3255" width="11.42578125" style="1" customWidth="1"/>
    <col min="3256" max="3495" width="11.42578125" style="1"/>
    <col min="3496" max="3496" width="4.42578125" style="1" bestFit="1" customWidth="1"/>
    <col min="3497" max="3497" width="41.42578125" style="1" customWidth="1"/>
    <col min="3498" max="3498" width="42.5703125" style="1" customWidth="1"/>
    <col min="3499" max="3499" width="35.42578125" style="1" customWidth="1"/>
    <col min="3500" max="3500" width="27" style="1" customWidth="1"/>
    <col min="3501" max="3501" width="17.85546875" style="1" customWidth="1"/>
    <col min="3502" max="3502" width="19.42578125" style="1" bestFit="1" customWidth="1"/>
    <col min="3503" max="3503" width="10.85546875" style="1" customWidth="1"/>
    <col min="3504" max="3504" width="16.5703125" style="1" bestFit="1" customWidth="1"/>
    <col min="3505" max="3505" width="13.5703125" style="1" bestFit="1" customWidth="1"/>
    <col min="3506" max="3506" width="17.42578125" style="1" bestFit="1" customWidth="1"/>
    <col min="3507" max="3507" width="20" style="1" bestFit="1" customWidth="1"/>
    <col min="3508" max="3508" width="14.42578125" style="1" bestFit="1" customWidth="1"/>
    <col min="3509" max="3509" width="14.5703125" style="1" bestFit="1" customWidth="1"/>
    <col min="3510" max="3510" width="15.5703125" style="1" bestFit="1" customWidth="1"/>
    <col min="3511" max="3511" width="11.42578125" style="1" customWidth="1"/>
    <col min="3512" max="3751" width="11.42578125" style="1"/>
    <col min="3752" max="3752" width="4.42578125" style="1" bestFit="1" customWidth="1"/>
    <col min="3753" max="3753" width="41.42578125" style="1" customWidth="1"/>
    <col min="3754" max="3754" width="42.5703125" style="1" customWidth="1"/>
    <col min="3755" max="3755" width="35.42578125" style="1" customWidth="1"/>
    <col min="3756" max="3756" width="27" style="1" customWidth="1"/>
    <col min="3757" max="3757" width="17.85546875" style="1" customWidth="1"/>
    <col min="3758" max="3758" width="19.42578125" style="1" bestFit="1" customWidth="1"/>
    <col min="3759" max="3759" width="10.85546875" style="1" customWidth="1"/>
    <col min="3760" max="3760" width="16.5703125" style="1" bestFit="1" customWidth="1"/>
    <col min="3761" max="3761" width="13.5703125" style="1" bestFit="1" customWidth="1"/>
    <col min="3762" max="3762" width="17.42578125" style="1" bestFit="1" customWidth="1"/>
    <col min="3763" max="3763" width="20" style="1" bestFit="1" customWidth="1"/>
    <col min="3764" max="3764" width="14.42578125" style="1" bestFit="1" customWidth="1"/>
    <col min="3765" max="3765" width="14.5703125" style="1" bestFit="1" customWidth="1"/>
    <col min="3766" max="3766" width="15.5703125" style="1" bestFit="1" customWidth="1"/>
    <col min="3767" max="3767" width="11.42578125" style="1" customWidth="1"/>
    <col min="3768" max="4007" width="11.42578125" style="1"/>
    <col min="4008" max="4008" width="4.42578125" style="1" bestFit="1" customWidth="1"/>
    <col min="4009" max="4009" width="41.42578125" style="1" customWidth="1"/>
    <col min="4010" max="4010" width="42.5703125" style="1" customWidth="1"/>
    <col min="4011" max="4011" width="35.42578125" style="1" customWidth="1"/>
    <col min="4012" max="4012" width="27" style="1" customWidth="1"/>
    <col min="4013" max="4013" width="17.85546875" style="1" customWidth="1"/>
    <col min="4014" max="4014" width="19.42578125" style="1" bestFit="1" customWidth="1"/>
    <col min="4015" max="4015" width="10.85546875" style="1" customWidth="1"/>
    <col min="4016" max="4016" width="16.5703125" style="1" bestFit="1" customWidth="1"/>
    <col min="4017" max="4017" width="13.5703125" style="1" bestFit="1" customWidth="1"/>
    <col min="4018" max="4018" width="17.42578125" style="1" bestFit="1" customWidth="1"/>
    <col min="4019" max="4019" width="20" style="1" bestFit="1" customWidth="1"/>
    <col min="4020" max="4020" width="14.42578125" style="1" bestFit="1" customWidth="1"/>
    <col min="4021" max="4021" width="14.5703125" style="1" bestFit="1" customWidth="1"/>
    <col min="4022" max="4022" width="15.5703125" style="1" bestFit="1" customWidth="1"/>
    <col min="4023" max="4023" width="11.42578125" style="1" customWidth="1"/>
    <col min="4024" max="4263" width="11.42578125" style="1"/>
    <col min="4264" max="4264" width="4.42578125" style="1" bestFit="1" customWidth="1"/>
    <col min="4265" max="4265" width="41.42578125" style="1" customWidth="1"/>
    <col min="4266" max="4266" width="42.5703125" style="1" customWidth="1"/>
    <col min="4267" max="4267" width="35.42578125" style="1" customWidth="1"/>
    <col min="4268" max="4268" width="27" style="1" customWidth="1"/>
    <col min="4269" max="4269" width="17.85546875" style="1" customWidth="1"/>
    <col min="4270" max="4270" width="19.42578125" style="1" bestFit="1" customWidth="1"/>
    <col min="4271" max="4271" width="10.85546875" style="1" customWidth="1"/>
    <col min="4272" max="4272" width="16.5703125" style="1" bestFit="1" customWidth="1"/>
    <col min="4273" max="4273" width="13.5703125" style="1" bestFit="1" customWidth="1"/>
    <col min="4274" max="4274" width="17.42578125" style="1" bestFit="1" customWidth="1"/>
    <col min="4275" max="4275" width="20" style="1" bestFit="1" customWidth="1"/>
    <col min="4276" max="4276" width="14.42578125" style="1" bestFit="1" customWidth="1"/>
    <col min="4277" max="4277" width="14.5703125" style="1" bestFit="1" customWidth="1"/>
    <col min="4278" max="4278" width="15.5703125" style="1" bestFit="1" customWidth="1"/>
    <col min="4279" max="4279" width="11.42578125" style="1" customWidth="1"/>
    <col min="4280" max="4519" width="11.42578125" style="1"/>
    <col min="4520" max="4520" width="4.42578125" style="1" bestFit="1" customWidth="1"/>
    <col min="4521" max="4521" width="41.42578125" style="1" customWidth="1"/>
    <col min="4522" max="4522" width="42.5703125" style="1" customWidth="1"/>
    <col min="4523" max="4523" width="35.42578125" style="1" customWidth="1"/>
    <col min="4524" max="4524" width="27" style="1" customWidth="1"/>
    <col min="4525" max="4525" width="17.85546875" style="1" customWidth="1"/>
    <col min="4526" max="4526" width="19.42578125" style="1" bestFit="1" customWidth="1"/>
    <col min="4527" max="4527" width="10.85546875" style="1" customWidth="1"/>
    <col min="4528" max="4528" width="16.5703125" style="1" bestFit="1" customWidth="1"/>
    <col min="4529" max="4529" width="13.5703125" style="1" bestFit="1" customWidth="1"/>
    <col min="4530" max="4530" width="17.42578125" style="1" bestFit="1" customWidth="1"/>
    <col min="4531" max="4531" width="20" style="1" bestFit="1" customWidth="1"/>
    <col min="4532" max="4532" width="14.42578125" style="1" bestFit="1" customWidth="1"/>
    <col min="4533" max="4533" width="14.5703125" style="1" bestFit="1" customWidth="1"/>
    <col min="4534" max="4534" width="15.5703125" style="1" bestFit="1" customWidth="1"/>
    <col min="4535" max="4535" width="11.42578125" style="1" customWidth="1"/>
    <col min="4536" max="4775" width="11.42578125" style="1"/>
    <col min="4776" max="4776" width="4.42578125" style="1" bestFit="1" customWidth="1"/>
    <col min="4777" max="4777" width="41.42578125" style="1" customWidth="1"/>
    <col min="4778" max="4778" width="42.5703125" style="1" customWidth="1"/>
    <col min="4779" max="4779" width="35.42578125" style="1" customWidth="1"/>
    <col min="4780" max="4780" width="27" style="1" customWidth="1"/>
    <col min="4781" max="4781" width="17.85546875" style="1" customWidth="1"/>
    <col min="4782" max="4782" width="19.42578125" style="1" bestFit="1" customWidth="1"/>
    <col min="4783" max="4783" width="10.85546875" style="1" customWidth="1"/>
    <col min="4784" max="4784" width="16.5703125" style="1" bestFit="1" customWidth="1"/>
    <col min="4785" max="4785" width="13.5703125" style="1" bestFit="1" customWidth="1"/>
    <col min="4786" max="4786" width="17.42578125" style="1" bestFit="1" customWidth="1"/>
    <col min="4787" max="4787" width="20" style="1" bestFit="1" customWidth="1"/>
    <col min="4788" max="4788" width="14.42578125" style="1" bestFit="1" customWidth="1"/>
    <col min="4789" max="4789" width="14.5703125" style="1" bestFit="1" customWidth="1"/>
    <col min="4790" max="4790" width="15.5703125" style="1" bestFit="1" customWidth="1"/>
    <col min="4791" max="4791" width="11.42578125" style="1" customWidth="1"/>
    <col min="4792" max="5031" width="11.42578125" style="1"/>
    <col min="5032" max="5032" width="4.42578125" style="1" bestFit="1" customWidth="1"/>
    <col min="5033" max="5033" width="41.42578125" style="1" customWidth="1"/>
    <col min="5034" max="5034" width="42.5703125" style="1" customWidth="1"/>
    <col min="5035" max="5035" width="35.42578125" style="1" customWidth="1"/>
    <col min="5036" max="5036" width="27" style="1" customWidth="1"/>
    <col min="5037" max="5037" width="17.85546875" style="1" customWidth="1"/>
    <col min="5038" max="5038" width="19.42578125" style="1" bestFit="1" customWidth="1"/>
    <col min="5039" max="5039" width="10.85546875" style="1" customWidth="1"/>
    <col min="5040" max="5040" width="16.5703125" style="1" bestFit="1" customWidth="1"/>
    <col min="5041" max="5041" width="13.5703125" style="1" bestFit="1" customWidth="1"/>
    <col min="5042" max="5042" width="17.42578125" style="1" bestFit="1" customWidth="1"/>
    <col min="5043" max="5043" width="20" style="1" bestFit="1" customWidth="1"/>
    <col min="5044" max="5044" width="14.42578125" style="1" bestFit="1" customWidth="1"/>
    <col min="5045" max="5045" width="14.5703125" style="1" bestFit="1" customWidth="1"/>
    <col min="5046" max="5046" width="15.5703125" style="1" bestFit="1" customWidth="1"/>
    <col min="5047" max="5047" width="11.42578125" style="1" customWidth="1"/>
    <col min="5048" max="5287" width="11.42578125" style="1"/>
    <col min="5288" max="5288" width="4.42578125" style="1" bestFit="1" customWidth="1"/>
    <col min="5289" max="5289" width="41.42578125" style="1" customWidth="1"/>
    <col min="5290" max="5290" width="42.5703125" style="1" customWidth="1"/>
    <col min="5291" max="5291" width="35.42578125" style="1" customWidth="1"/>
    <col min="5292" max="5292" width="27" style="1" customWidth="1"/>
    <col min="5293" max="5293" width="17.85546875" style="1" customWidth="1"/>
    <col min="5294" max="5294" width="19.42578125" style="1" bestFit="1" customWidth="1"/>
    <col min="5295" max="5295" width="10.85546875" style="1" customWidth="1"/>
    <col min="5296" max="5296" width="16.5703125" style="1" bestFit="1" customWidth="1"/>
    <col min="5297" max="5297" width="13.5703125" style="1" bestFit="1" customWidth="1"/>
    <col min="5298" max="5298" width="17.42578125" style="1" bestFit="1" customWidth="1"/>
    <col min="5299" max="5299" width="20" style="1" bestFit="1" customWidth="1"/>
    <col min="5300" max="5300" width="14.42578125" style="1" bestFit="1" customWidth="1"/>
    <col min="5301" max="5301" width="14.5703125" style="1" bestFit="1" customWidth="1"/>
    <col min="5302" max="5302" width="15.5703125" style="1" bestFit="1" customWidth="1"/>
    <col min="5303" max="5303" width="11.42578125" style="1" customWidth="1"/>
    <col min="5304" max="5543" width="11.42578125" style="1"/>
    <col min="5544" max="5544" width="4.42578125" style="1" bestFit="1" customWidth="1"/>
    <col min="5545" max="5545" width="41.42578125" style="1" customWidth="1"/>
    <col min="5546" max="5546" width="42.5703125" style="1" customWidth="1"/>
    <col min="5547" max="5547" width="35.42578125" style="1" customWidth="1"/>
    <col min="5548" max="5548" width="27" style="1" customWidth="1"/>
    <col min="5549" max="5549" width="17.85546875" style="1" customWidth="1"/>
    <col min="5550" max="5550" width="19.42578125" style="1" bestFit="1" customWidth="1"/>
    <col min="5551" max="5551" width="10.85546875" style="1" customWidth="1"/>
    <col min="5552" max="5552" width="16.5703125" style="1" bestFit="1" customWidth="1"/>
    <col min="5553" max="5553" width="13.5703125" style="1" bestFit="1" customWidth="1"/>
    <col min="5554" max="5554" width="17.42578125" style="1" bestFit="1" customWidth="1"/>
    <col min="5555" max="5555" width="20" style="1" bestFit="1" customWidth="1"/>
    <col min="5556" max="5556" width="14.42578125" style="1" bestFit="1" customWidth="1"/>
    <col min="5557" max="5557" width="14.5703125" style="1" bestFit="1" customWidth="1"/>
    <col min="5558" max="5558" width="15.5703125" style="1" bestFit="1" customWidth="1"/>
    <col min="5559" max="5559" width="11.42578125" style="1" customWidth="1"/>
    <col min="5560" max="5799" width="11.42578125" style="1"/>
    <col min="5800" max="5800" width="4.42578125" style="1" bestFit="1" customWidth="1"/>
    <col min="5801" max="5801" width="41.42578125" style="1" customWidth="1"/>
    <col min="5802" max="5802" width="42.5703125" style="1" customWidth="1"/>
    <col min="5803" max="5803" width="35.42578125" style="1" customWidth="1"/>
    <col min="5804" max="5804" width="27" style="1" customWidth="1"/>
    <col min="5805" max="5805" width="17.85546875" style="1" customWidth="1"/>
    <col min="5806" max="5806" width="19.42578125" style="1" bestFit="1" customWidth="1"/>
    <col min="5807" max="5807" width="10.85546875" style="1" customWidth="1"/>
    <col min="5808" max="5808" width="16.5703125" style="1" bestFit="1" customWidth="1"/>
    <col min="5809" max="5809" width="13.5703125" style="1" bestFit="1" customWidth="1"/>
    <col min="5810" max="5810" width="17.42578125" style="1" bestFit="1" customWidth="1"/>
    <col min="5811" max="5811" width="20" style="1" bestFit="1" customWidth="1"/>
    <col min="5812" max="5812" width="14.42578125" style="1" bestFit="1" customWidth="1"/>
    <col min="5813" max="5813" width="14.5703125" style="1" bestFit="1" customWidth="1"/>
    <col min="5814" max="5814" width="15.5703125" style="1" bestFit="1" customWidth="1"/>
    <col min="5815" max="5815" width="11.42578125" style="1" customWidth="1"/>
    <col min="5816" max="6055" width="11.42578125" style="1"/>
    <col min="6056" max="6056" width="4.42578125" style="1" bestFit="1" customWidth="1"/>
    <col min="6057" max="6057" width="41.42578125" style="1" customWidth="1"/>
    <col min="6058" max="6058" width="42.5703125" style="1" customWidth="1"/>
    <col min="6059" max="6059" width="35.42578125" style="1" customWidth="1"/>
    <col min="6060" max="6060" width="27" style="1" customWidth="1"/>
    <col min="6061" max="6061" width="17.85546875" style="1" customWidth="1"/>
    <col min="6062" max="6062" width="19.42578125" style="1" bestFit="1" customWidth="1"/>
    <col min="6063" max="6063" width="10.85546875" style="1" customWidth="1"/>
    <col min="6064" max="6064" width="16.5703125" style="1" bestFit="1" customWidth="1"/>
    <col min="6065" max="6065" width="13.5703125" style="1" bestFit="1" customWidth="1"/>
    <col min="6066" max="6066" width="17.42578125" style="1" bestFit="1" customWidth="1"/>
    <col min="6067" max="6067" width="20" style="1" bestFit="1" customWidth="1"/>
    <col min="6068" max="6068" width="14.42578125" style="1" bestFit="1" customWidth="1"/>
    <col min="6069" max="6069" width="14.5703125" style="1" bestFit="1" customWidth="1"/>
    <col min="6070" max="6070" width="15.5703125" style="1" bestFit="1" customWidth="1"/>
    <col min="6071" max="6071" width="11.42578125" style="1" customWidth="1"/>
    <col min="6072" max="6311" width="11.42578125" style="1"/>
    <col min="6312" max="6312" width="4.42578125" style="1" bestFit="1" customWidth="1"/>
    <col min="6313" max="6313" width="41.42578125" style="1" customWidth="1"/>
    <col min="6314" max="6314" width="42.5703125" style="1" customWidth="1"/>
    <col min="6315" max="6315" width="35.42578125" style="1" customWidth="1"/>
    <col min="6316" max="6316" width="27" style="1" customWidth="1"/>
    <col min="6317" max="6317" width="17.85546875" style="1" customWidth="1"/>
    <col min="6318" max="6318" width="19.42578125" style="1" bestFit="1" customWidth="1"/>
    <col min="6319" max="6319" width="10.85546875" style="1" customWidth="1"/>
    <col min="6320" max="6320" width="16.5703125" style="1" bestFit="1" customWidth="1"/>
    <col min="6321" max="6321" width="13.5703125" style="1" bestFit="1" customWidth="1"/>
    <col min="6322" max="6322" width="17.42578125" style="1" bestFit="1" customWidth="1"/>
    <col min="6323" max="6323" width="20" style="1" bestFit="1" customWidth="1"/>
    <col min="6324" max="6324" width="14.42578125" style="1" bestFit="1" customWidth="1"/>
    <col min="6325" max="6325" width="14.5703125" style="1" bestFit="1" customWidth="1"/>
    <col min="6326" max="6326" width="15.5703125" style="1" bestFit="1" customWidth="1"/>
    <col min="6327" max="6327" width="11.42578125" style="1" customWidth="1"/>
    <col min="6328" max="6567" width="11.42578125" style="1"/>
    <col min="6568" max="6568" width="4.42578125" style="1" bestFit="1" customWidth="1"/>
    <col min="6569" max="6569" width="41.42578125" style="1" customWidth="1"/>
    <col min="6570" max="6570" width="42.5703125" style="1" customWidth="1"/>
    <col min="6571" max="6571" width="35.42578125" style="1" customWidth="1"/>
    <col min="6572" max="6572" width="27" style="1" customWidth="1"/>
    <col min="6573" max="6573" width="17.85546875" style="1" customWidth="1"/>
    <col min="6574" max="6574" width="19.42578125" style="1" bestFit="1" customWidth="1"/>
    <col min="6575" max="6575" width="10.85546875" style="1" customWidth="1"/>
    <col min="6576" max="6576" width="16.5703125" style="1" bestFit="1" customWidth="1"/>
    <col min="6577" max="6577" width="13.5703125" style="1" bestFit="1" customWidth="1"/>
    <col min="6578" max="6578" width="17.42578125" style="1" bestFit="1" customWidth="1"/>
    <col min="6579" max="6579" width="20" style="1" bestFit="1" customWidth="1"/>
    <col min="6580" max="6580" width="14.42578125" style="1" bestFit="1" customWidth="1"/>
    <col min="6581" max="6581" width="14.5703125" style="1" bestFit="1" customWidth="1"/>
    <col min="6582" max="6582" width="15.5703125" style="1" bestFit="1" customWidth="1"/>
    <col min="6583" max="6583" width="11.42578125" style="1" customWidth="1"/>
    <col min="6584" max="6823" width="11.42578125" style="1"/>
    <col min="6824" max="6824" width="4.42578125" style="1" bestFit="1" customWidth="1"/>
    <col min="6825" max="6825" width="41.42578125" style="1" customWidth="1"/>
    <col min="6826" max="6826" width="42.5703125" style="1" customWidth="1"/>
    <col min="6827" max="6827" width="35.42578125" style="1" customWidth="1"/>
    <col min="6828" max="6828" width="27" style="1" customWidth="1"/>
    <col min="6829" max="6829" width="17.85546875" style="1" customWidth="1"/>
    <col min="6830" max="6830" width="19.42578125" style="1" bestFit="1" customWidth="1"/>
    <col min="6831" max="6831" width="10.85546875" style="1" customWidth="1"/>
    <col min="6832" max="6832" width="16.5703125" style="1" bestFit="1" customWidth="1"/>
    <col min="6833" max="6833" width="13.5703125" style="1" bestFit="1" customWidth="1"/>
    <col min="6834" max="6834" width="17.42578125" style="1" bestFit="1" customWidth="1"/>
    <col min="6835" max="6835" width="20" style="1" bestFit="1" customWidth="1"/>
    <col min="6836" max="6836" width="14.42578125" style="1" bestFit="1" customWidth="1"/>
    <col min="6837" max="6837" width="14.5703125" style="1" bestFit="1" customWidth="1"/>
    <col min="6838" max="6838" width="15.5703125" style="1" bestFit="1" customWidth="1"/>
    <col min="6839" max="6839" width="11.42578125" style="1" customWidth="1"/>
    <col min="6840" max="7079" width="11.42578125" style="1"/>
    <col min="7080" max="7080" width="4.42578125" style="1" bestFit="1" customWidth="1"/>
    <col min="7081" max="7081" width="41.42578125" style="1" customWidth="1"/>
    <col min="7082" max="7082" width="42.5703125" style="1" customWidth="1"/>
    <col min="7083" max="7083" width="35.42578125" style="1" customWidth="1"/>
    <col min="7084" max="7084" width="27" style="1" customWidth="1"/>
    <col min="7085" max="7085" width="17.85546875" style="1" customWidth="1"/>
    <col min="7086" max="7086" width="19.42578125" style="1" bestFit="1" customWidth="1"/>
    <col min="7087" max="7087" width="10.85546875" style="1" customWidth="1"/>
    <col min="7088" max="7088" width="16.5703125" style="1" bestFit="1" customWidth="1"/>
    <col min="7089" max="7089" width="13.5703125" style="1" bestFit="1" customWidth="1"/>
    <col min="7090" max="7090" width="17.42578125" style="1" bestFit="1" customWidth="1"/>
    <col min="7091" max="7091" width="20" style="1" bestFit="1" customWidth="1"/>
    <col min="7092" max="7092" width="14.42578125" style="1" bestFit="1" customWidth="1"/>
    <col min="7093" max="7093" width="14.5703125" style="1" bestFit="1" customWidth="1"/>
    <col min="7094" max="7094" width="15.5703125" style="1" bestFit="1" customWidth="1"/>
    <col min="7095" max="7095" width="11.42578125" style="1" customWidth="1"/>
    <col min="7096" max="7335" width="11.42578125" style="1"/>
    <col min="7336" max="7336" width="4.42578125" style="1" bestFit="1" customWidth="1"/>
    <col min="7337" max="7337" width="41.42578125" style="1" customWidth="1"/>
    <col min="7338" max="7338" width="42.5703125" style="1" customWidth="1"/>
    <col min="7339" max="7339" width="35.42578125" style="1" customWidth="1"/>
    <col min="7340" max="7340" width="27" style="1" customWidth="1"/>
    <col min="7341" max="7341" width="17.85546875" style="1" customWidth="1"/>
    <col min="7342" max="7342" width="19.42578125" style="1" bestFit="1" customWidth="1"/>
    <col min="7343" max="7343" width="10.85546875" style="1" customWidth="1"/>
    <col min="7344" max="7344" width="16.5703125" style="1" bestFit="1" customWidth="1"/>
    <col min="7345" max="7345" width="13.5703125" style="1" bestFit="1" customWidth="1"/>
    <col min="7346" max="7346" width="17.42578125" style="1" bestFit="1" customWidth="1"/>
    <col min="7347" max="7347" width="20" style="1" bestFit="1" customWidth="1"/>
    <col min="7348" max="7348" width="14.42578125" style="1" bestFit="1" customWidth="1"/>
    <col min="7349" max="7349" width="14.5703125" style="1" bestFit="1" customWidth="1"/>
    <col min="7350" max="7350" width="15.5703125" style="1" bestFit="1" customWidth="1"/>
    <col min="7351" max="7351" width="11.42578125" style="1" customWidth="1"/>
    <col min="7352" max="7591" width="11.42578125" style="1"/>
    <col min="7592" max="7592" width="4.42578125" style="1" bestFit="1" customWidth="1"/>
    <col min="7593" max="7593" width="41.42578125" style="1" customWidth="1"/>
    <col min="7594" max="7594" width="42.5703125" style="1" customWidth="1"/>
    <col min="7595" max="7595" width="35.42578125" style="1" customWidth="1"/>
    <col min="7596" max="7596" width="27" style="1" customWidth="1"/>
    <col min="7597" max="7597" width="17.85546875" style="1" customWidth="1"/>
    <col min="7598" max="7598" width="19.42578125" style="1" bestFit="1" customWidth="1"/>
    <col min="7599" max="7599" width="10.85546875" style="1" customWidth="1"/>
    <col min="7600" max="7600" width="16.5703125" style="1" bestFit="1" customWidth="1"/>
    <col min="7601" max="7601" width="13.5703125" style="1" bestFit="1" customWidth="1"/>
    <col min="7602" max="7602" width="17.42578125" style="1" bestFit="1" customWidth="1"/>
    <col min="7603" max="7603" width="20" style="1" bestFit="1" customWidth="1"/>
    <col min="7604" max="7604" width="14.42578125" style="1" bestFit="1" customWidth="1"/>
    <col min="7605" max="7605" width="14.5703125" style="1" bestFit="1" customWidth="1"/>
    <col min="7606" max="7606" width="15.5703125" style="1" bestFit="1" customWidth="1"/>
    <col min="7607" max="7607" width="11.42578125" style="1" customWidth="1"/>
    <col min="7608" max="7847" width="11.42578125" style="1"/>
    <col min="7848" max="7848" width="4.42578125" style="1" bestFit="1" customWidth="1"/>
    <col min="7849" max="7849" width="41.42578125" style="1" customWidth="1"/>
    <col min="7850" max="7850" width="42.5703125" style="1" customWidth="1"/>
    <col min="7851" max="7851" width="35.42578125" style="1" customWidth="1"/>
    <col min="7852" max="7852" width="27" style="1" customWidth="1"/>
    <col min="7853" max="7853" width="17.85546875" style="1" customWidth="1"/>
    <col min="7854" max="7854" width="19.42578125" style="1" bestFit="1" customWidth="1"/>
    <col min="7855" max="7855" width="10.85546875" style="1" customWidth="1"/>
    <col min="7856" max="7856" width="16.5703125" style="1" bestFit="1" customWidth="1"/>
    <col min="7857" max="7857" width="13.5703125" style="1" bestFit="1" customWidth="1"/>
    <col min="7858" max="7858" width="17.42578125" style="1" bestFit="1" customWidth="1"/>
    <col min="7859" max="7859" width="20" style="1" bestFit="1" customWidth="1"/>
    <col min="7860" max="7860" width="14.42578125" style="1" bestFit="1" customWidth="1"/>
    <col min="7861" max="7861" width="14.5703125" style="1" bestFit="1" customWidth="1"/>
    <col min="7862" max="7862" width="15.5703125" style="1" bestFit="1" customWidth="1"/>
    <col min="7863" max="7863" width="11.42578125" style="1" customWidth="1"/>
    <col min="7864" max="8103" width="11.42578125" style="1"/>
    <col min="8104" max="8104" width="4.42578125" style="1" bestFit="1" customWidth="1"/>
    <col min="8105" max="8105" width="41.42578125" style="1" customWidth="1"/>
    <col min="8106" max="8106" width="42.5703125" style="1" customWidth="1"/>
    <col min="8107" max="8107" width="35.42578125" style="1" customWidth="1"/>
    <col min="8108" max="8108" width="27" style="1" customWidth="1"/>
    <col min="8109" max="8109" width="17.85546875" style="1" customWidth="1"/>
    <col min="8110" max="8110" width="19.42578125" style="1" bestFit="1" customWidth="1"/>
    <col min="8111" max="8111" width="10.85546875" style="1" customWidth="1"/>
    <col min="8112" max="8112" width="16.5703125" style="1" bestFit="1" customWidth="1"/>
    <col min="8113" max="8113" width="13.5703125" style="1" bestFit="1" customWidth="1"/>
    <col min="8114" max="8114" width="17.42578125" style="1" bestFit="1" customWidth="1"/>
    <col min="8115" max="8115" width="20" style="1" bestFit="1" customWidth="1"/>
    <col min="8116" max="8116" width="14.42578125" style="1" bestFit="1" customWidth="1"/>
    <col min="8117" max="8117" width="14.5703125" style="1" bestFit="1" customWidth="1"/>
    <col min="8118" max="8118" width="15.5703125" style="1" bestFit="1" customWidth="1"/>
    <col min="8119" max="8119" width="11.42578125" style="1" customWidth="1"/>
    <col min="8120" max="8359" width="11.42578125" style="1"/>
    <col min="8360" max="8360" width="4.42578125" style="1" bestFit="1" customWidth="1"/>
    <col min="8361" max="8361" width="41.42578125" style="1" customWidth="1"/>
    <col min="8362" max="8362" width="42.5703125" style="1" customWidth="1"/>
    <col min="8363" max="8363" width="35.42578125" style="1" customWidth="1"/>
    <col min="8364" max="8364" width="27" style="1" customWidth="1"/>
    <col min="8365" max="8365" width="17.85546875" style="1" customWidth="1"/>
    <col min="8366" max="8366" width="19.42578125" style="1" bestFit="1" customWidth="1"/>
    <col min="8367" max="8367" width="10.85546875" style="1" customWidth="1"/>
    <col min="8368" max="8368" width="16.5703125" style="1" bestFit="1" customWidth="1"/>
    <col min="8369" max="8369" width="13.5703125" style="1" bestFit="1" customWidth="1"/>
    <col min="8370" max="8370" width="17.42578125" style="1" bestFit="1" customWidth="1"/>
    <col min="8371" max="8371" width="20" style="1" bestFit="1" customWidth="1"/>
    <col min="8372" max="8372" width="14.42578125" style="1" bestFit="1" customWidth="1"/>
    <col min="8373" max="8373" width="14.5703125" style="1" bestFit="1" customWidth="1"/>
    <col min="8374" max="8374" width="15.5703125" style="1" bestFit="1" customWidth="1"/>
    <col min="8375" max="8375" width="11.42578125" style="1" customWidth="1"/>
    <col min="8376" max="8615" width="11.42578125" style="1"/>
    <col min="8616" max="8616" width="4.42578125" style="1" bestFit="1" customWidth="1"/>
    <col min="8617" max="8617" width="41.42578125" style="1" customWidth="1"/>
    <col min="8618" max="8618" width="42.5703125" style="1" customWidth="1"/>
    <col min="8619" max="8619" width="35.42578125" style="1" customWidth="1"/>
    <col min="8620" max="8620" width="27" style="1" customWidth="1"/>
    <col min="8621" max="8621" width="17.85546875" style="1" customWidth="1"/>
    <col min="8622" max="8622" width="19.42578125" style="1" bestFit="1" customWidth="1"/>
    <col min="8623" max="8623" width="10.85546875" style="1" customWidth="1"/>
    <col min="8624" max="8624" width="16.5703125" style="1" bestFit="1" customWidth="1"/>
    <col min="8625" max="8625" width="13.5703125" style="1" bestFit="1" customWidth="1"/>
    <col min="8626" max="8626" width="17.42578125" style="1" bestFit="1" customWidth="1"/>
    <col min="8627" max="8627" width="20" style="1" bestFit="1" customWidth="1"/>
    <col min="8628" max="8628" width="14.42578125" style="1" bestFit="1" customWidth="1"/>
    <col min="8629" max="8629" width="14.5703125" style="1" bestFit="1" customWidth="1"/>
    <col min="8630" max="8630" width="15.5703125" style="1" bestFit="1" customWidth="1"/>
    <col min="8631" max="8631" width="11.42578125" style="1" customWidth="1"/>
    <col min="8632" max="8871" width="11.42578125" style="1"/>
    <col min="8872" max="8872" width="4.42578125" style="1" bestFit="1" customWidth="1"/>
    <col min="8873" max="8873" width="41.42578125" style="1" customWidth="1"/>
    <col min="8874" max="8874" width="42.5703125" style="1" customWidth="1"/>
    <col min="8875" max="8875" width="35.42578125" style="1" customWidth="1"/>
    <col min="8876" max="8876" width="27" style="1" customWidth="1"/>
    <col min="8877" max="8877" width="17.85546875" style="1" customWidth="1"/>
    <col min="8878" max="8878" width="19.42578125" style="1" bestFit="1" customWidth="1"/>
    <col min="8879" max="8879" width="10.85546875" style="1" customWidth="1"/>
    <col min="8880" max="8880" width="16.5703125" style="1" bestFit="1" customWidth="1"/>
    <col min="8881" max="8881" width="13.5703125" style="1" bestFit="1" customWidth="1"/>
    <col min="8882" max="8882" width="17.42578125" style="1" bestFit="1" customWidth="1"/>
    <col min="8883" max="8883" width="20" style="1" bestFit="1" customWidth="1"/>
    <col min="8884" max="8884" width="14.42578125" style="1" bestFit="1" customWidth="1"/>
    <col min="8885" max="8885" width="14.5703125" style="1" bestFit="1" customWidth="1"/>
    <col min="8886" max="8886" width="15.5703125" style="1" bestFit="1" customWidth="1"/>
    <col min="8887" max="8887" width="11.42578125" style="1" customWidth="1"/>
    <col min="8888" max="9127" width="11.42578125" style="1"/>
    <col min="9128" max="9128" width="4.42578125" style="1" bestFit="1" customWidth="1"/>
    <col min="9129" max="9129" width="41.42578125" style="1" customWidth="1"/>
    <col min="9130" max="9130" width="42.5703125" style="1" customWidth="1"/>
    <col min="9131" max="9131" width="35.42578125" style="1" customWidth="1"/>
    <col min="9132" max="9132" width="27" style="1" customWidth="1"/>
    <col min="9133" max="9133" width="17.85546875" style="1" customWidth="1"/>
    <col min="9134" max="9134" width="19.42578125" style="1" bestFit="1" customWidth="1"/>
    <col min="9135" max="9135" width="10.85546875" style="1" customWidth="1"/>
    <col min="9136" max="9136" width="16.5703125" style="1" bestFit="1" customWidth="1"/>
    <col min="9137" max="9137" width="13.5703125" style="1" bestFit="1" customWidth="1"/>
    <col min="9138" max="9138" width="17.42578125" style="1" bestFit="1" customWidth="1"/>
    <col min="9139" max="9139" width="20" style="1" bestFit="1" customWidth="1"/>
    <col min="9140" max="9140" width="14.42578125" style="1" bestFit="1" customWidth="1"/>
    <col min="9141" max="9141" width="14.5703125" style="1" bestFit="1" customWidth="1"/>
    <col min="9142" max="9142" width="15.5703125" style="1" bestFit="1" customWidth="1"/>
    <col min="9143" max="9143" width="11.42578125" style="1" customWidth="1"/>
    <col min="9144" max="9383" width="11.42578125" style="1"/>
    <col min="9384" max="9384" width="4.42578125" style="1" bestFit="1" customWidth="1"/>
    <col min="9385" max="9385" width="41.42578125" style="1" customWidth="1"/>
    <col min="9386" max="9386" width="42.5703125" style="1" customWidth="1"/>
    <col min="9387" max="9387" width="35.42578125" style="1" customWidth="1"/>
    <col min="9388" max="9388" width="27" style="1" customWidth="1"/>
    <col min="9389" max="9389" width="17.85546875" style="1" customWidth="1"/>
    <col min="9390" max="9390" width="19.42578125" style="1" bestFit="1" customWidth="1"/>
    <col min="9391" max="9391" width="10.85546875" style="1" customWidth="1"/>
    <col min="9392" max="9392" width="16.5703125" style="1" bestFit="1" customWidth="1"/>
    <col min="9393" max="9393" width="13.5703125" style="1" bestFit="1" customWidth="1"/>
    <col min="9394" max="9394" width="17.42578125" style="1" bestFit="1" customWidth="1"/>
    <col min="9395" max="9395" width="20" style="1" bestFit="1" customWidth="1"/>
    <col min="9396" max="9396" width="14.42578125" style="1" bestFit="1" customWidth="1"/>
    <col min="9397" max="9397" width="14.5703125" style="1" bestFit="1" customWidth="1"/>
    <col min="9398" max="9398" width="15.5703125" style="1" bestFit="1" customWidth="1"/>
    <col min="9399" max="9399" width="11.42578125" style="1" customWidth="1"/>
    <col min="9400" max="9639" width="11.42578125" style="1"/>
    <col min="9640" max="9640" width="4.42578125" style="1" bestFit="1" customWidth="1"/>
    <col min="9641" max="9641" width="41.42578125" style="1" customWidth="1"/>
    <col min="9642" max="9642" width="42.5703125" style="1" customWidth="1"/>
    <col min="9643" max="9643" width="35.42578125" style="1" customWidth="1"/>
    <col min="9644" max="9644" width="27" style="1" customWidth="1"/>
    <col min="9645" max="9645" width="17.85546875" style="1" customWidth="1"/>
    <col min="9646" max="9646" width="19.42578125" style="1" bestFit="1" customWidth="1"/>
    <col min="9647" max="9647" width="10.85546875" style="1" customWidth="1"/>
    <col min="9648" max="9648" width="16.5703125" style="1" bestFit="1" customWidth="1"/>
    <col min="9649" max="9649" width="13.5703125" style="1" bestFit="1" customWidth="1"/>
    <col min="9650" max="9650" width="17.42578125" style="1" bestFit="1" customWidth="1"/>
    <col min="9651" max="9651" width="20" style="1" bestFit="1" customWidth="1"/>
    <col min="9652" max="9652" width="14.42578125" style="1" bestFit="1" customWidth="1"/>
    <col min="9653" max="9653" width="14.5703125" style="1" bestFit="1" customWidth="1"/>
    <col min="9654" max="9654" width="15.5703125" style="1" bestFit="1" customWidth="1"/>
    <col min="9655" max="9655" width="11.42578125" style="1" customWidth="1"/>
    <col min="9656" max="9895" width="11.42578125" style="1"/>
    <col min="9896" max="9896" width="4.42578125" style="1" bestFit="1" customWidth="1"/>
    <col min="9897" max="9897" width="41.42578125" style="1" customWidth="1"/>
    <col min="9898" max="9898" width="42.5703125" style="1" customWidth="1"/>
    <col min="9899" max="9899" width="35.42578125" style="1" customWidth="1"/>
    <col min="9900" max="9900" width="27" style="1" customWidth="1"/>
    <col min="9901" max="9901" width="17.85546875" style="1" customWidth="1"/>
    <col min="9902" max="9902" width="19.42578125" style="1" bestFit="1" customWidth="1"/>
    <col min="9903" max="9903" width="10.85546875" style="1" customWidth="1"/>
    <col min="9904" max="9904" width="16.5703125" style="1" bestFit="1" customWidth="1"/>
    <col min="9905" max="9905" width="13.5703125" style="1" bestFit="1" customWidth="1"/>
    <col min="9906" max="9906" width="17.42578125" style="1" bestFit="1" customWidth="1"/>
    <col min="9907" max="9907" width="20" style="1" bestFit="1" customWidth="1"/>
    <col min="9908" max="9908" width="14.42578125" style="1" bestFit="1" customWidth="1"/>
    <col min="9909" max="9909" width="14.5703125" style="1" bestFit="1" customWidth="1"/>
    <col min="9910" max="9910" width="15.5703125" style="1" bestFit="1" customWidth="1"/>
    <col min="9911" max="9911" width="11.42578125" style="1" customWidth="1"/>
    <col min="9912" max="10151" width="11.42578125" style="1"/>
    <col min="10152" max="10152" width="4.42578125" style="1" bestFit="1" customWidth="1"/>
    <col min="10153" max="10153" width="41.42578125" style="1" customWidth="1"/>
    <col min="10154" max="10154" width="42.5703125" style="1" customWidth="1"/>
    <col min="10155" max="10155" width="35.42578125" style="1" customWidth="1"/>
    <col min="10156" max="10156" width="27" style="1" customWidth="1"/>
    <col min="10157" max="10157" width="17.85546875" style="1" customWidth="1"/>
    <col min="10158" max="10158" width="19.42578125" style="1" bestFit="1" customWidth="1"/>
    <col min="10159" max="10159" width="10.85546875" style="1" customWidth="1"/>
    <col min="10160" max="10160" width="16.5703125" style="1" bestFit="1" customWidth="1"/>
    <col min="10161" max="10161" width="13.5703125" style="1" bestFit="1" customWidth="1"/>
    <col min="10162" max="10162" width="17.42578125" style="1" bestFit="1" customWidth="1"/>
    <col min="10163" max="10163" width="20" style="1" bestFit="1" customWidth="1"/>
    <col min="10164" max="10164" width="14.42578125" style="1" bestFit="1" customWidth="1"/>
    <col min="10165" max="10165" width="14.5703125" style="1" bestFit="1" customWidth="1"/>
    <col min="10166" max="10166" width="15.5703125" style="1" bestFit="1" customWidth="1"/>
    <col min="10167" max="10167" width="11.42578125" style="1" customWidth="1"/>
    <col min="10168" max="10407" width="11.42578125" style="1"/>
    <col min="10408" max="10408" width="4.42578125" style="1" bestFit="1" customWidth="1"/>
    <col min="10409" max="10409" width="41.42578125" style="1" customWidth="1"/>
    <col min="10410" max="10410" width="42.5703125" style="1" customWidth="1"/>
    <col min="10411" max="10411" width="35.42578125" style="1" customWidth="1"/>
    <col min="10412" max="10412" width="27" style="1" customWidth="1"/>
    <col min="10413" max="10413" width="17.85546875" style="1" customWidth="1"/>
    <col min="10414" max="10414" width="19.42578125" style="1" bestFit="1" customWidth="1"/>
    <col min="10415" max="10415" width="10.85546875" style="1" customWidth="1"/>
    <col min="10416" max="10416" width="16.5703125" style="1" bestFit="1" customWidth="1"/>
    <col min="10417" max="10417" width="13.5703125" style="1" bestFit="1" customWidth="1"/>
    <col min="10418" max="10418" width="17.42578125" style="1" bestFit="1" customWidth="1"/>
    <col min="10419" max="10419" width="20" style="1" bestFit="1" customWidth="1"/>
    <col min="10420" max="10420" width="14.42578125" style="1" bestFit="1" customWidth="1"/>
    <col min="10421" max="10421" width="14.5703125" style="1" bestFit="1" customWidth="1"/>
    <col min="10422" max="10422" width="15.5703125" style="1" bestFit="1" customWidth="1"/>
    <col min="10423" max="10423" width="11.42578125" style="1" customWidth="1"/>
    <col min="10424" max="10663" width="11.42578125" style="1"/>
    <col min="10664" max="10664" width="4.42578125" style="1" bestFit="1" customWidth="1"/>
    <col min="10665" max="10665" width="41.42578125" style="1" customWidth="1"/>
    <col min="10666" max="10666" width="42.5703125" style="1" customWidth="1"/>
    <col min="10667" max="10667" width="35.42578125" style="1" customWidth="1"/>
    <col min="10668" max="10668" width="27" style="1" customWidth="1"/>
    <col min="10669" max="10669" width="17.85546875" style="1" customWidth="1"/>
    <col min="10670" max="10670" width="19.42578125" style="1" bestFit="1" customWidth="1"/>
    <col min="10671" max="10671" width="10.85546875" style="1" customWidth="1"/>
    <col min="10672" max="10672" width="16.5703125" style="1" bestFit="1" customWidth="1"/>
    <col min="10673" max="10673" width="13.5703125" style="1" bestFit="1" customWidth="1"/>
    <col min="10674" max="10674" width="17.42578125" style="1" bestFit="1" customWidth="1"/>
    <col min="10675" max="10675" width="20" style="1" bestFit="1" customWidth="1"/>
    <col min="10676" max="10676" width="14.42578125" style="1" bestFit="1" customWidth="1"/>
    <col min="10677" max="10677" width="14.5703125" style="1" bestFit="1" customWidth="1"/>
    <col min="10678" max="10678" width="15.5703125" style="1" bestFit="1" customWidth="1"/>
    <col min="10679" max="10679" width="11.42578125" style="1" customWidth="1"/>
    <col min="10680" max="10919" width="11.42578125" style="1"/>
    <col min="10920" max="10920" width="4.42578125" style="1" bestFit="1" customWidth="1"/>
    <col min="10921" max="10921" width="41.42578125" style="1" customWidth="1"/>
    <col min="10922" max="10922" width="42.5703125" style="1" customWidth="1"/>
    <col min="10923" max="10923" width="35.42578125" style="1" customWidth="1"/>
    <col min="10924" max="10924" width="27" style="1" customWidth="1"/>
    <col min="10925" max="10925" width="17.85546875" style="1" customWidth="1"/>
    <col min="10926" max="10926" width="19.42578125" style="1" bestFit="1" customWidth="1"/>
    <col min="10927" max="10927" width="10.85546875" style="1" customWidth="1"/>
    <col min="10928" max="10928" width="16.5703125" style="1" bestFit="1" customWidth="1"/>
    <col min="10929" max="10929" width="13.5703125" style="1" bestFit="1" customWidth="1"/>
    <col min="10930" max="10930" width="17.42578125" style="1" bestFit="1" customWidth="1"/>
    <col min="10931" max="10931" width="20" style="1" bestFit="1" customWidth="1"/>
    <col min="10932" max="10932" width="14.42578125" style="1" bestFit="1" customWidth="1"/>
    <col min="10933" max="10933" width="14.5703125" style="1" bestFit="1" customWidth="1"/>
    <col min="10934" max="10934" width="15.5703125" style="1" bestFit="1" customWidth="1"/>
    <col min="10935" max="10935" width="11.42578125" style="1" customWidth="1"/>
    <col min="10936" max="11175" width="11.42578125" style="1"/>
    <col min="11176" max="11176" width="4.42578125" style="1" bestFit="1" customWidth="1"/>
    <col min="11177" max="11177" width="41.42578125" style="1" customWidth="1"/>
    <col min="11178" max="11178" width="42.5703125" style="1" customWidth="1"/>
    <col min="11179" max="11179" width="35.42578125" style="1" customWidth="1"/>
    <col min="11180" max="11180" width="27" style="1" customWidth="1"/>
    <col min="11181" max="11181" width="17.85546875" style="1" customWidth="1"/>
    <col min="11182" max="11182" width="19.42578125" style="1" bestFit="1" customWidth="1"/>
    <col min="11183" max="11183" width="10.85546875" style="1" customWidth="1"/>
    <col min="11184" max="11184" width="16.5703125" style="1" bestFit="1" customWidth="1"/>
    <col min="11185" max="11185" width="13.5703125" style="1" bestFit="1" customWidth="1"/>
    <col min="11186" max="11186" width="17.42578125" style="1" bestFit="1" customWidth="1"/>
    <col min="11187" max="11187" width="20" style="1" bestFit="1" customWidth="1"/>
    <col min="11188" max="11188" width="14.42578125" style="1" bestFit="1" customWidth="1"/>
    <col min="11189" max="11189" width="14.5703125" style="1" bestFit="1" customWidth="1"/>
    <col min="11190" max="11190" width="15.5703125" style="1" bestFit="1" customWidth="1"/>
    <col min="11191" max="11191" width="11.42578125" style="1" customWidth="1"/>
    <col min="11192" max="11431" width="11.42578125" style="1"/>
    <col min="11432" max="11432" width="4.42578125" style="1" bestFit="1" customWidth="1"/>
    <col min="11433" max="11433" width="41.42578125" style="1" customWidth="1"/>
    <col min="11434" max="11434" width="42.5703125" style="1" customWidth="1"/>
    <col min="11435" max="11435" width="35.42578125" style="1" customWidth="1"/>
    <col min="11436" max="11436" width="27" style="1" customWidth="1"/>
    <col min="11437" max="11437" width="17.85546875" style="1" customWidth="1"/>
    <col min="11438" max="11438" width="19.42578125" style="1" bestFit="1" customWidth="1"/>
    <col min="11439" max="11439" width="10.85546875" style="1" customWidth="1"/>
    <col min="11440" max="11440" width="16.5703125" style="1" bestFit="1" customWidth="1"/>
    <col min="11441" max="11441" width="13.5703125" style="1" bestFit="1" customWidth="1"/>
    <col min="11442" max="11442" width="17.42578125" style="1" bestFit="1" customWidth="1"/>
    <col min="11443" max="11443" width="20" style="1" bestFit="1" customWidth="1"/>
    <col min="11444" max="11444" width="14.42578125" style="1" bestFit="1" customWidth="1"/>
    <col min="11445" max="11445" width="14.5703125" style="1" bestFit="1" customWidth="1"/>
    <col min="11446" max="11446" width="15.5703125" style="1" bestFit="1" customWidth="1"/>
    <col min="11447" max="11447" width="11.42578125" style="1" customWidth="1"/>
    <col min="11448" max="11687" width="11.42578125" style="1"/>
    <col min="11688" max="11688" width="4.42578125" style="1" bestFit="1" customWidth="1"/>
    <col min="11689" max="11689" width="41.42578125" style="1" customWidth="1"/>
    <col min="11690" max="11690" width="42.5703125" style="1" customWidth="1"/>
    <col min="11691" max="11691" width="35.42578125" style="1" customWidth="1"/>
    <col min="11692" max="11692" width="27" style="1" customWidth="1"/>
    <col min="11693" max="11693" width="17.85546875" style="1" customWidth="1"/>
    <col min="11694" max="11694" width="19.42578125" style="1" bestFit="1" customWidth="1"/>
    <col min="11695" max="11695" width="10.85546875" style="1" customWidth="1"/>
    <col min="11696" max="11696" width="16.5703125" style="1" bestFit="1" customWidth="1"/>
    <col min="11697" max="11697" width="13.5703125" style="1" bestFit="1" customWidth="1"/>
    <col min="11698" max="11698" width="17.42578125" style="1" bestFit="1" customWidth="1"/>
    <col min="11699" max="11699" width="20" style="1" bestFit="1" customWidth="1"/>
    <col min="11700" max="11700" width="14.42578125" style="1" bestFit="1" customWidth="1"/>
    <col min="11701" max="11701" width="14.5703125" style="1" bestFit="1" customWidth="1"/>
    <col min="11702" max="11702" width="15.5703125" style="1" bestFit="1" customWidth="1"/>
    <col min="11703" max="11703" width="11.42578125" style="1" customWidth="1"/>
    <col min="11704" max="11943" width="11.42578125" style="1"/>
    <col min="11944" max="11944" width="4.42578125" style="1" bestFit="1" customWidth="1"/>
    <col min="11945" max="11945" width="41.42578125" style="1" customWidth="1"/>
    <col min="11946" max="11946" width="42.5703125" style="1" customWidth="1"/>
    <col min="11947" max="11947" width="35.42578125" style="1" customWidth="1"/>
    <col min="11948" max="11948" width="27" style="1" customWidth="1"/>
    <col min="11949" max="11949" width="17.85546875" style="1" customWidth="1"/>
    <col min="11950" max="11950" width="19.42578125" style="1" bestFit="1" customWidth="1"/>
    <col min="11951" max="11951" width="10.85546875" style="1" customWidth="1"/>
    <col min="11952" max="11952" width="16.5703125" style="1" bestFit="1" customWidth="1"/>
    <col min="11953" max="11953" width="13.5703125" style="1" bestFit="1" customWidth="1"/>
    <col min="11954" max="11954" width="17.42578125" style="1" bestFit="1" customWidth="1"/>
    <col min="11955" max="11955" width="20" style="1" bestFit="1" customWidth="1"/>
    <col min="11956" max="11956" width="14.42578125" style="1" bestFit="1" customWidth="1"/>
    <col min="11957" max="11957" width="14.5703125" style="1" bestFit="1" customWidth="1"/>
    <col min="11958" max="11958" width="15.5703125" style="1" bestFit="1" customWidth="1"/>
    <col min="11959" max="11959" width="11.42578125" style="1" customWidth="1"/>
    <col min="11960" max="12199" width="11.42578125" style="1"/>
    <col min="12200" max="12200" width="4.42578125" style="1" bestFit="1" customWidth="1"/>
    <col min="12201" max="12201" width="41.42578125" style="1" customWidth="1"/>
    <col min="12202" max="12202" width="42.5703125" style="1" customWidth="1"/>
    <col min="12203" max="12203" width="35.42578125" style="1" customWidth="1"/>
    <col min="12204" max="12204" width="27" style="1" customWidth="1"/>
    <col min="12205" max="12205" width="17.85546875" style="1" customWidth="1"/>
    <col min="12206" max="12206" width="19.42578125" style="1" bestFit="1" customWidth="1"/>
    <col min="12207" max="12207" width="10.85546875" style="1" customWidth="1"/>
    <col min="12208" max="12208" width="16.5703125" style="1" bestFit="1" customWidth="1"/>
    <col min="12209" max="12209" width="13.5703125" style="1" bestFit="1" customWidth="1"/>
    <col min="12210" max="12210" width="17.42578125" style="1" bestFit="1" customWidth="1"/>
    <col min="12211" max="12211" width="20" style="1" bestFit="1" customWidth="1"/>
    <col min="12212" max="12212" width="14.42578125" style="1" bestFit="1" customWidth="1"/>
    <col min="12213" max="12213" width="14.5703125" style="1" bestFit="1" customWidth="1"/>
    <col min="12214" max="12214" width="15.5703125" style="1" bestFit="1" customWidth="1"/>
    <col min="12215" max="12215" width="11.42578125" style="1" customWidth="1"/>
    <col min="12216" max="12455" width="11.42578125" style="1"/>
    <col min="12456" max="12456" width="4.42578125" style="1" bestFit="1" customWidth="1"/>
    <col min="12457" max="12457" width="41.42578125" style="1" customWidth="1"/>
    <col min="12458" max="12458" width="42.5703125" style="1" customWidth="1"/>
    <col min="12459" max="12459" width="35.42578125" style="1" customWidth="1"/>
    <col min="12460" max="12460" width="27" style="1" customWidth="1"/>
    <col min="12461" max="12461" width="17.85546875" style="1" customWidth="1"/>
    <col min="12462" max="12462" width="19.42578125" style="1" bestFit="1" customWidth="1"/>
    <col min="12463" max="12463" width="10.85546875" style="1" customWidth="1"/>
    <col min="12464" max="12464" width="16.5703125" style="1" bestFit="1" customWidth="1"/>
    <col min="12465" max="12465" width="13.5703125" style="1" bestFit="1" customWidth="1"/>
    <col min="12466" max="12466" width="17.42578125" style="1" bestFit="1" customWidth="1"/>
    <col min="12467" max="12467" width="20" style="1" bestFit="1" customWidth="1"/>
    <col min="12468" max="12468" width="14.42578125" style="1" bestFit="1" customWidth="1"/>
    <col min="12469" max="12469" width="14.5703125" style="1" bestFit="1" customWidth="1"/>
    <col min="12470" max="12470" width="15.5703125" style="1" bestFit="1" customWidth="1"/>
    <col min="12471" max="12471" width="11.42578125" style="1" customWidth="1"/>
    <col min="12472" max="12711" width="11.42578125" style="1"/>
    <col min="12712" max="12712" width="4.42578125" style="1" bestFit="1" customWidth="1"/>
    <col min="12713" max="12713" width="41.42578125" style="1" customWidth="1"/>
    <col min="12714" max="12714" width="42.5703125" style="1" customWidth="1"/>
    <col min="12715" max="12715" width="35.42578125" style="1" customWidth="1"/>
    <col min="12716" max="12716" width="27" style="1" customWidth="1"/>
    <col min="12717" max="12717" width="17.85546875" style="1" customWidth="1"/>
    <col min="12718" max="12718" width="19.42578125" style="1" bestFit="1" customWidth="1"/>
    <col min="12719" max="12719" width="10.85546875" style="1" customWidth="1"/>
    <col min="12720" max="12720" width="16.5703125" style="1" bestFit="1" customWidth="1"/>
    <col min="12721" max="12721" width="13.5703125" style="1" bestFit="1" customWidth="1"/>
    <col min="12722" max="12722" width="17.42578125" style="1" bestFit="1" customWidth="1"/>
    <col min="12723" max="12723" width="20" style="1" bestFit="1" customWidth="1"/>
    <col min="12724" max="12724" width="14.42578125" style="1" bestFit="1" customWidth="1"/>
    <col min="12725" max="12725" width="14.5703125" style="1" bestFit="1" customWidth="1"/>
    <col min="12726" max="12726" width="15.5703125" style="1" bestFit="1" customWidth="1"/>
    <col min="12727" max="12727" width="11.42578125" style="1" customWidth="1"/>
    <col min="12728" max="12967" width="11.42578125" style="1"/>
    <col min="12968" max="12968" width="4.42578125" style="1" bestFit="1" customWidth="1"/>
    <col min="12969" max="12969" width="41.42578125" style="1" customWidth="1"/>
    <col min="12970" max="12970" width="42.5703125" style="1" customWidth="1"/>
    <col min="12971" max="12971" width="35.42578125" style="1" customWidth="1"/>
    <col min="12972" max="12972" width="27" style="1" customWidth="1"/>
    <col min="12973" max="12973" width="17.85546875" style="1" customWidth="1"/>
    <col min="12974" max="12974" width="19.42578125" style="1" bestFit="1" customWidth="1"/>
    <col min="12975" max="12975" width="10.85546875" style="1" customWidth="1"/>
    <col min="12976" max="12976" width="16.5703125" style="1" bestFit="1" customWidth="1"/>
    <col min="12977" max="12977" width="13.5703125" style="1" bestFit="1" customWidth="1"/>
    <col min="12978" max="12978" width="17.42578125" style="1" bestFit="1" customWidth="1"/>
    <col min="12979" max="12979" width="20" style="1" bestFit="1" customWidth="1"/>
    <col min="12980" max="12980" width="14.42578125" style="1" bestFit="1" customWidth="1"/>
    <col min="12981" max="12981" width="14.5703125" style="1" bestFit="1" customWidth="1"/>
    <col min="12982" max="12982" width="15.5703125" style="1" bestFit="1" customWidth="1"/>
    <col min="12983" max="12983" width="11.42578125" style="1" customWidth="1"/>
    <col min="12984" max="13223" width="11.42578125" style="1"/>
    <col min="13224" max="13224" width="4.42578125" style="1" bestFit="1" customWidth="1"/>
    <col min="13225" max="13225" width="41.42578125" style="1" customWidth="1"/>
    <col min="13226" max="13226" width="42.5703125" style="1" customWidth="1"/>
    <col min="13227" max="13227" width="35.42578125" style="1" customWidth="1"/>
    <col min="13228" max="13228" width="27" style="1" customWidth="1"/>
    <col min="13229" max="13229" width="17.85546875" style="1" customWidth="1"/>
    <col min="13230" max="13230" width="19.42578125" style="1" bestFit="1" customWidth="1"/>
    <col min="13231" max="13231" width="10.85546875" style="1" customWidth="1"/>
    <col min="13232" max="13232" width="16.5703125" style="1" bestFit="1" customWidth="1"/>
    <col min="13233" max="13233" width="13.5703125" style="1" bestFit="1" customWidth="1"/>
    <col min="13234" max="13234" width="17.42578125" style="1" bestFit="1" customWidth="1"/>
    <col min="13235" max="13235" width="20" style="1" bestFit="1" customWidth="1"/>
    <col min="13236" max="13236" width="14.42578125" style="1" bestFit="1" customWidth="1"/>
    <col min="13237" max="13237" width="14.5703125" style="1" bestFit="1" customWidth="1"/>
    <col min="13238" max="13238" width="15.5703125" style="1" bestFit="1" customWidth="1"/>
    <col min="13239" max="13239" width="11.42578125" style="1" customWidth="1"/>
    <col min="13240" max="13479" width="11.42578125" style="1"/>
    <col min="13480" max="13480" width="4.42578125" style="1" bestFit="1" customWidth="1"/>
    <col min="13481" max="13481" width="41.42578125" style="1" customWidth="1"/>
    <col min="13482" max="13482" width="42.5703125" style="1" customWidth="1"/>
    <col min="13483" max="13483" width="35.42578125" style="1" customWidth="1"/>
    <col min="13484" max="13484" width="27" style="1" customWidth="1"/>
    <col min="13485" max="13485" width="17.85546875" style="1" customWidth="1"/>
    <col min="13486" max="13486" width="19.42578125" style="1" bestFit="1" customWidth="1"/>
    <col min="13487" max="13487" width="10.85546875" style="1" customWidth="1"/>
    <col min="13488" max="13488" width="16.5703125" style="1" bestFit="1" customWidth="1"/>
    <col min="13489" max="13489" width="13.5703125" style="1" bestFit="1" customWidth="1"/>
    <col min="13490" max="13490" width="17.42578125" style="1" bestFit="1" customWidth="1"/>
    <col min="13491" max="13491" width="20" style="1" bestFit="1" customWidth="1"/>
    <col min="13492" max="13492" width="14.42578125" style="1" bestFit="1" customWidth="1"/>
    <col min="13493" max="13493" width="14.5703125" style="1" bestFit="1" customWidth="1"/>
    <col min="13494" max="13494" width="15.5703125" style="1" bestFit="1" customWidth="1"/>
    <col min="13495" max="13495" width="11.42578125" style="1" customWidth="1"/>
    <col min="13496" max="13735" width="11.42578125" style="1"/>
    <col min="13736" max="13736" width="4.42578125" style="1" bestFit="1" customWidth="1"/>
    <col min="13737" max="13737" width="41.42578125" style="1" customWidth="1"/>
    <col min="13738" max="13738" width="42.5703125" style="1" customWidth="1"/>
    <col min="13739" max="13739" width="35.42578125" style="1" customWidth="1"/>
    <col min="13740" max="13740" width="27" style="1" customWidth="1"/>
    <col min="13741" max="13741" width="17.85546875" style="1" customWidth="1"/>
    <col min="13742" max="13742" width="19.42578125" style="1" bestFit="1" customWidth="1"/>
    <col min="13743" max="13743" width="10.85546875" style="1" customWidth="1"/>
    <col min="13744" max="13744" width="16.5703125" style="1" bestFit="1" customWidth="1"/>
    <col min="13745" max="13745" width="13.5703125" style="1" bestFit="1" customWidth="1"/>
    <col min="13746" max="13746" width="17.42578125" style="1" bestFit="1" customWidth="1"/>
    <col min="13747" max="13747" width="20" style="1" bestFit="1" customWidth="1"/>
    <col min="13748" max="13748" width="14.42578125" style="1" bestFit="1" customWidth="1"/>
    <col min="13749" max="13749" width="14.5703125" style="1" bestFit="1" customWidth="1"/>
    <col min="13750" max="13750" width="15.5703125" style="1" bestFit="1" customWidth="1"/>
    <col min="13751" max="13751" width="11.42578125" style="1" customWidth="1"/>
    <col min="13752" max="13991" width="11.42578125" style="1"/>
    <col min="13992" max="13992" width="4.42578125" style="1" bestFit="1" customWidth="1"/>
    <col min="13993" max="13993" width="41.42578125" style="1" customWidth="1"/>
    <col min="13994" max="13994" width="42.5703125" style="1" customWidth="1"/>
    <col min="13995" max="13995" width="35.42578125" style="1" customWidth="1"/>
    <col min="13996" max="13996" width="27" style="1" customWidth="1"/>
    <col min="13997" max="13997" width="17.85546875" style="1" customWidth="1"/>
    <col min="13998" max="13998" width="19.42578125" style="1" bestFit="1" customWidth="1"/>
    <col min="13999" max="13999" width="10.85546875" style="1" customWidth="1"/>
    <col min="14000" max="14000" width="16.5703125" style="1" bestFit="1" customWidth="1"/>
    <col min="14001" max="14001" width="13.5703125" style="1" bestFit="1" customWidth="1"/>
    <col min="14002" max="14002" width="17.42578125" style="1" bestFit="1" customWidth="1"/>
    <col min="14003" max="14003" width="20" style="1" bestFit="1" customWidth="1"/>
    <col min="14004" max="14004" width="14.42578125" style="1" bestFit="1" customWidth="1"/>
    <col min="14005" max="14005" width="14.5703125" style="1" bestFit="1" customWidth="1"/>
    <col min="14006" max="14006" width="15.5703125" style="1" bestFit="1" customWidth="1"/>
    <col min="14007" max="14007" width="11.42578125" style="1" customWidth="1"/>
    <col min="14008" max="14247" width="11.42578125" style="1"/>
    <col min="14248" max="14248" width="4.42578125" style="1" bestFit="1" customWidth="1"/>
    <col min="14249" max="14249" width="41.42578125" style="1" customWidth="1"/>
    <col min="14250" max="14250" width="42.5703125" style="1" customWidth="1"/>
    <col min="14251" max="14251" width="35.42578125" style="1" customWidth="1"/>
    <col min="14252" max="14252" width="27" style="1" customWidth="1"/>
    <col min="14253" max="14253" width="17.85546875" style="1" customWidth="1"/>
    <col min="14254" max="14254" width="19.42578125" style="1" bestFit="1" customWidth="1"/>
    <col min="14255" max="14255" width="10.85546875" style="1" customWidth="1"/>
    <col min="14256" max="14256" width="16.5703125" style="1" bestFit="1" customWidth="1"/>
    <col min="14257" max="14257" width="13.5703125" style="1" bestFit="1" customWidth="1"/>
    <col min="14258" max="14258" width="17.42578125" style="1" bestFit="1" customWidth="1"/>
    <col min="14259" max="14259" width="20" style="1" bestFit="1" customWidth="1"/>
    <col min="14260" max="14260" width="14.42578125" style="1" bestFit="1" customWidth="1"/>
    <col min="14261" max="14261" width="14.5703125" style="1" bestFit="1" customWidth="1"/>
    <col min="14262" max="14262" width="15.5703125" style="1" bestFit="1" customWidth="1"/>
    <col min="14263" max="14263" width="11.42578125" style="1" customWidth="1"/>
    <col min="14264" max="14503" width="11.42578125" style="1"/>
    <col min="14504" max="14504" width="4.42578125" style="1" bestFit="1" customWidth="1"/>
    <col min="14505" max="14505" width="41.42578125" style="1" customWidth="1"/>
    <col min="14506" max="14506" width="42.5703125" style="1" customWidth="1"/>
    <col min="14507" max="14507" width="35.42578125" style="1" customWidth="1"/>
    <col min="14508" max="14508" width="27" style="1" customWidth="1"/>
    <col min="14509" max="14509" width="17.85546875" style="1" customWidth="1"/>
    <col min="14510" max="14510" width="19.42578125" style="1" bestFit="1" customWidth="1"/>
    <col min="14511" max="14511" width="10.85546875" style="1" customWidth="1"/>
    <col min="14512" max="14512" width="16.5703125" style="1" bestFit="1" customWidth="1"/>
    <col min="14513" max="14513" width="13.5703125" style="1" bestFit="1" customWidth="1"/>
    <col min="14514" max="14514" width="17.42578125" style="1" bestFit="1" customWidth="1"/>
    <col min="14515" max="14515" width="20" style="1" bestFit="1" customWidth="1"/>
    <col min="14516" max="14516" width="14.42578125" style="1" bestFit="1" customWidth="1"/>
    <col min="14517" max="14517" width="14.5703125" style="1" bestFit="1" customWidth="1"/>
    <col min="14518" max="14518" width="15.5703125" style="1" bestFit="1" customWidth="1"/>
    <col min="14519" max="14519" width="11.42578125" style="1" customWidth="1"/>
    <col min="14520" max="14759" width="11.42578125" style="1"/>
    <col min="14760" max="14760" width="4.42578125" style="1" bestFit="1" customWidth="1"/>
    <col min="14761" max="14761" width="41.42578125" style="1" customWidth="1"/>
    <col min="14762" max="14762" width="42.5703125" style="1" customWidth="1"/>
    <col min="14763" max="14763" width="35.42578125" style="1" customWidth="1"/>
    <col min="14764" max="14764" width="27" style="1" customWidth="1"/>
    <col min="14765" max="14765" width="17.85546875" style="1" customWidth="1"/>
    <col min="14766" max="14766" width="19.42578125" style="1" bestFit="1" customWidth="1"/>
    <col min="14767" max="14767" width="10.85546875" style="1" customWidth="1"/>
    <col min="14768" max="14768" width="16.5703125" style="1" bestFit="1" customWidth="1"/>
    <col min="14769" max="14769" width="13.5703125" style="1" bestFit="1" customWidth="1"/>
    <col min="14770" max="14770" width="17.42578125" style="1" bestFit="1" customWidth="1"/>
    <col min="14771" max="14771" width="20" style="1" bestFit="1" customWidth="1"/>
    <col min="14772" max="14772" width="14.42578125" style="1" bestFit="1" customWidth="1"/>
    <col min="14773" max="14773" width="14.5703125" style="1" bestFit="1" customWidth="1"/>
    <col min="14774" max="14774" width="15.5703125" style="1" bestFit="1" customWidth="1"/>
    <col min="14775" max="14775" width="11.42578125" style="1" customWidth="1"/>
    <col min="14776" max="15015" width="11.42578125" style="1"/>
    <col min="15016" max="15016" width="4.42578125" style="1" bestFit="1" customWidth="1"/>
    <col min="15017" max="15017" width="41.42578125" style="1" customWidth="1"/>
    <col min="15018" max="15018" width="42.5703125" style="1" customWidth="1"/>
    <col min="15019" max="15019" width="35.42578125" style="1" customWidth="1"/>
    <col min="15020" max="15020" width="27" style="1" customWidth="1"/>
    <col min="15021" max="15021" width="17.85546875" style="1" customWidth="1"/>
    <col min="15022" max="15022" width="19.42578125" style="1" bestFit="1" customWidth="1"/>
    <col min="15023" max="15023" width="10.85546875" style="1" customWidth="1"/>
    <col min="15024" max="15024" width="16.5703125" style="1" bestFit="1" customWidth="1"/>
    <col min="15025" max="15025" width="13.5703125" style="1" bestFit="1" customWidth="1"/>
    <col min="15026" max="15026" width="17.42578125" style="1" bestFit="1" customWidth="1"/>
    <col min="15027" max="15027" width="20" style="1" bestFit="1" customWidth="1"/>
    <col min="15028" max="15028" width="14.42578125" style="1" bestFit="1" customWidth="1"/>
    <col min="15029" max="15029" width="14.5703125" style="1" bestFit="1" customWidth="1"/>
    <col min="15030" max="15030" width="15.5703125" style="1" bestFit="1" customWidth="1"/>
    <col min="15031" max="15031" width="11.42578125" style="1" customWidth="1"/>
    <col min="15032" max="15271" width="11.42578125" style="1"/>
    <col min="15272" max="15272" width="4.42578125" style="1" bestFit="1" customWidth="1"/>
    <col min="15273" max="15273" width="41.42578125" style="1" customWidth="1"/>
    <col min="15274" max="15274" width="42.5703125" style="1" customWidth="1"/>
    <col min="15275" max="15275" width="35.42578125" style="1" customWidth="1"/>
    <col min="15276" max="15276" width="27" style="1" customWidth="1"/>
    <col min="15277" max="15277" width="17.85546875" style="1" customWidth="1"/>
    <col min="15278" max="15278" width="19.42578125" style="1" bestFit="1" customWidth="1"/>
    <col min="15279" max="15279" width="10.85546875" style="1" customWidth="1"/>
    <col min="15280" max="15280" width="16.5703125" style="1" bestFit="1" customWidth="1"/>
    <col min="15281" max="15281" width="13.5703125" style="1" bestFit="1" customWidth="1"/>
    <col min="15282" max="15282" width="17.42578125" style="1" bestFit="1" customWidth="1"/>
    <col min="15283" max="15283" width="20" style="1" bestFit="1" customWidth="1"/>
    <col min="15284" max="15284" width="14.42578125" style="1" bestFit="1" customWidth="1"/>
    <col min="15285" max="15285" width="14.5703125" style="1" bestFit="1" customWidth="1"/>
    <col min="15286" max="15286" width="15.5703125" style="1" bestFit="1" customWidth="1"/>
    <col min="15287" max="15287" width="11.42578125" style="1" customWidth="1"/>
    <col min="15288" max="15527" width="11.42578125" style="1"/>
    <col min="15528" max="15528" width="4.42578125" style="1" bestFit="1" customWidth="1"/>
    <col min="15529" max="15529" width="41.42578125" style="1" customWidth="1"/>
    <col min="15530" max="15530" width="42.5703125" style="1" customWidth="1"/>
    <col min="15531" max="15531" width="35.42578125" style="1" customWidth="1"/>
    <col min="15532" max="15532" width="27" style="1" customWidth="1"/>
    <col min="15533" max="15533" width="17.85546875" style="1" customWidth="1"/>
    <col min="15534" max="15534" width="19.42578125" style="1" bestFit="1" customWidth="1"/>
    <col min="15535" max="15535" width="10.85546875" style="1" customWidth="1"/>
    <col min="15536" max="15536" width="16.5703125" style="1" bestFit="1" customWidth="1"/>
    <col min="15537" max="15537" width="13.5703125" style="1" bestFit="1" customWidth="1"/>
    <col min="15538" max="15538" width="17.42578125" style="1" bestFit="1" customWidth="1"/>
    <col min="15539" max="15539" width="20" style="1" bestFit="1" customWidth="1"/>
    <col min="15540" max="15540" width="14.42578125" style="1" bestFit="1" customWidth="1"/>
    <col min="15541" max="15541" width="14.5703125" style="1" bestFit="1" customWidth="1"/>
    <col min="15542" max="15542" width="15.5703125" style="1" bestFit="1" customWidth="1"/>
    <col min="15543" max="15543" width="11.42578125" style="1" customWidth="1"/>
    <col min="15544" max="15783" width="11.42578125" style="1"/>
    <col min="15784" max="15784" width="4.42578125" style="1" bestFit="1" customWidth="1"/>
    <col min="15785" max="15785" width="41.42578125" style="1" customWidth="1"/>
    <col min="15786" max="15786" width="42.5703125" style="1" customWidth="1"/>
    <col min="15787" max="15787" width="35.42578125" style="1" customWidth="1"/>
    <col min="15788" max="15788" width="27" style="1" customWidth="1"/>
    <col min="15789" max="15789" width="17.85546875" style="1" customWidth="1"/>
    <col min="15790" max="15790" width="19.42578125" style="1" bestFit="1" customWidth="1"/>
    <col min="15791" max="15791" width="10.85546875" style="1" customWidth="1"/>
    <col min="15792" max="15792" width="16.5703125" style="1" bestFit="1" customWidth="1"/>
    <col min="15793" max="15793" width="13.5703125" style="1" bestFit="1" customWidth="1"/>
    <col min="15794" max="15794" width="17.42578125" style="1" bestFit="1" customWidth="1"/>
    <col min="15795" max="15795" width="20" style="1" bestFit="1" customWidth="1"/>
    <col min="15796" max="15796" width="14.42578125" style="1" bestFit="1" customWidth="1"/>
    <col min="15797" max="15797" width="14.5703125" style="1" bestFit="1" customWidth="1"/>
    <col min="15798" max="15798" width="15.5703125" style="1" bestFit="1" customWidth="1"/>
    <col min="15799" max="15799" width="11.42578125" style="1" customWidth="1"/>
    <col min="15800" max="16039" width="11.42578125" style="1"/>
    <col min="16040" max="16040" width="4.42578125" style="1" bestFit="1" customWidth="1"/>
    <col min="16041" max="16041" width="41.42578125" style="1" customWidth="1"/>
    <col min="16042" max="16042" width="42.5703125" style="1" customWidth="1"/>
    <col min="16043" max="16043" width="35.42578125" style="1" customWidth="1"/>
    <col min="16044" max="16044" width="27" style="1" customWidth="1"/>
    <col min="16045" max="16045" width="17.85546875" style="1" customWidth="1"/>
    <col min="16046" max="16046" width="19.42578125" style="1" bestFit="1" customWidth="1"/>
    <col min="16047" max="16047" width="10.85546875" style="1" customWidth="1"/>
    <col min="16048" max="16048" width="16.5703125" style="1" bestFit="1" customWidth="1"/>
    <col min="16049" max="16049" width="13.5703125" style="1" bestFit="1" customWidth="1"/>
    <col min="16050" max="16050" width="17.42578125" style="1" bestFit="1" customWidth="1"/>
    <col min="16051" max="16051" width="20" style="1" bestFit="1" customWidth="1"/>
    <col min="16052" max="16052" width="14.42578125" style="1" bestFit="1" customWidth="1"/>
    <col min="16053" max="16053" width="14.5703125" style="1" bestFit="1" customWidth="1"/>
    <col min="16054" max="16054" width="15.5703125" style="1" bestFit="1" customWidth="1"/>
    <col min="16055" max="16055" width="11.42578125" style="1" customWidth="1"/>
    <col min="16056" max="16384" width="11.42578125" style="1"/>
  </cols>
  <sheetData>
    <row r="1" spans="1:16" ht="24.75" customHeight="1" x14ac:dyDescent="0.25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</row>
    <row r="2" spans="1:16" ht="24.75" customHeight="1" x14ac:dyDescent="0.25">
      <c r="A2" s="42" t="s">
        <v>0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</row>
    <row r="3" spans="1:16" ht="15" x14ac:dyDescent="0.25">
      <c r="B3" s="42" t="s">
        <v>1</v>
      </c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2"/>
    </row>
    <row r="4" spans="1:16" ht="15" customHeight="1" x14ac:dyDescent="0.25">
      <c r="A4" s="42" t="s">
        <v>2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2"/>
    </row>
    <row r="5" spans="1:16" ht="19.5" customHeight="1" x14ac:dyDescent="0.25">
      <c r="A5" s="43" t="s">
        <v>3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</row>
    <row r="6" spans="1:16" ht="21.75" customHeight="1" x14ac:dyDescent="0.35">
      <c r="A6" s="44" t="s">
        <v>1546</v>
      </c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</row>
    <row r="7" spans="1:16" ht="23.25" customHeight="1" x14ac:dyDescent="0.25">
      <c r="D7" s="1" t="s">
        <v>4</v>
      </c>
      <c r="G7" s="3" t="s">
        <v>5</v>
      </c>
      <c r="I7" s="3"/>
      <c r="J7" s="3" t="s">
        <v>6</v>
      </c>
      <c r="K7" s="3" t="s">
        <v>7</v>
      </c>
      <c r="L7" s="3" t="s">
        <v>8</v>
      </c>
      <c r="M7" s="3"/>
      <c r="N7" s="3" t="s">
        <v>9</v>
      </c>
      <c r="O7" s="3"/>
    </row>
    <row r="8" spans="1:16" s="4" customFormat="1" ht="33" customHeight="1" x14ac:dyDescent="0.25">
      <c r="A8" s="4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5" t="s">
        <v>16</v>
      </c>
      <c r="H8" s="4" t="s">
        <v>17</v>
      </c>
      <c r="I8" s="5" t="s">
        <v>18</v>
      </c>
      <c r="J8" s="5" t="s">
        <v>19</v>
      </c>
      <c r="K8" s="5" t="s">
        <v>20</v>
      </c>
      <c r="L8" s="5" t="s">
        <v>21</v>
      </c>
      <c r="M8" s="5" t="s">
        <v>22</v>
      </c>
      <c r="N8" s="5" t="s">
        <v>23</v>
      </c>
      <c r="O8" s="5" t="s">
        <v>24</v>
      </c>
    </row>
    <row r="9" spans="1:16" ht="24.95" customHeight="1" x14ac:dyDescent="0.25">
      <c r="A9" s="6">
        <v>1</v>
      </c>
      <c r="B9" s="6" t="s">
        <v>25</v>
      </c>
      <c r="C9" s="6" t="s">
        <v>26</v>
      </c>
      <c r="D9" s="6" t="s">
        <v>27</v>
      </c>
      <c r="E9" s="6" t="s">
        <v>28</v>
      </c>
      <c r="F9" s="6" t="s">
        <v>29</v>
      </c>
      <c r="G9" s="7">
        <v>240000</v>
      </c>
      <c r="H9" s="7">
        <v>0</v>
      </c>
      <c r="I9" s="7">
        <v>240000</v>
      </c>
      <c r="J9" s="7">
        <f t="shared" ref="J9:J25" si="0">+G9*2.87%</f>
        <v>6888</v>
      </c>
      <c r="K9" s="7">
        <v>45095.92</v>
      </c>
      <c r="L9" s="7">
        <v>7059.79</v>
      </c>
      <c r="M9" s="7">
        <v>25</v>
      </c>
      <c r="N9" s="7">
        <f>+J9+K9+L9+M9</f>
        <v>59068.71</v>
      </c>
      <c r="O9" s="7">
        <f t="shared" ref="O9:O71" si="1">+G9-N9</f>
        <v>180931.29</v>
      </c>
    </row>
    <row r="10" spans="1:16" ht="24.95" customHeight="1" x14ac:dyDescent="0.25">
      <c r="A10" s="6">
        <v>2</v>
      </c>
      <c r="B10" s="6" t="s">
        <v>30</v>
      </c>
      <c r="C10" s="6" t="s">
        <v>26</v>
      </c>
      <c r="D10" s="6" t="s">
        <v>31</v>
      </c>
      <c r="E10" s="6" t="s">
        <v>28</v>
      </c>
      <c r="F10" s="6" t="s">
        <v>29</v>
      </c>
      <c r="G10" s="7">
        <v>100000</v>
      </c>
      <c r="H10" s="7">
        <v>0</v>
      </c>
      <c r="I10" s="7">
        <v>100000</v>
      </c>
      <c r="J10" s="7">
        <f t="shared" si="0"/>
        <v>2870</v>
      </c>
      <c r="K10" s="7">
        <v>6388.36</v>
      </c>
      <c r="L10" s="7">
        <f t="shared" ref="L10:L70" si="2">+I10*3.04%</f>
        <v>3040</v>
      </c>
      <c r="M10" s="7">
        <v>25</v>
      </c>
      <c r="N10" s="7">
        <f t="shared" ref="N10:N70" si="3">+J10+K10+L10+M10</f>
        <v>12323.36</v>
      </c>
      <c r="O10" s="7">
        <f t="shared" si="1"/>
        <v>87676.64</v>
      </c>
    </row>
    <row r="11" spans="1:16" ht="24.95" customHeight="1" x14ac:dyDescent="0.25">
      <c r="A11" s="6">
        <v>3</v>
      </c>
      <c r="B11" t="s">
        <v>1566</v>
      </c>
      <c r="C11" s="6" t="s">
        <v>26</v>
      </c>
      <c r="D11" t="s">
        <v>1567</v>
      </c>
      <c r="E11" s="6" t="s">
        <v>28</v>
      </c>
      <c r="F11" s="6" t="s">
        <v>29</v>
      </c>
      <c r="G11" s="7">
        <v>75000</v>
      </c>
      <c r="H11" s="7">
        <v>0</v>
      </c>
      <c r="I11" s="7">
        <v>75000</v>
      </c>
      <c r="J11" s="7">
        <v>2152.5</v>
      </c>
      <c r="K11" s="7">
        <v>6309.38</v>
      </c>
      <c r="L11" s="7">
        <v>2280</v>
      </c>
      <c r="M11" s="7">
        <v>25</v>
      </c>
      <c r="N11" s="7">
        <v>10766.88</v>
      </c>
      <c r="O11" s="7">
        <v>64233.120000000003</v>
      </c>
    </row>
    <row r="12" spans="1:16" ht="24.95" customHeight="1" x14ac:dyDescent="0.25">
      <c r="A12" s="6">
        <v>4</v>
      </c>
      <c r="B12" s="6" t="s">
        <v>1483</v>
      </c>
      <c r="C12" s="6" t="s">
        <v>26</v>
      </c>
      <c r="D12" t="s">
        <v>818</v>
      </c>
      <c r="E12" s="6" t="s">
        <v>28</v>
      </c>
      <c r="F12" s="6" t="s">
        <v>29</v>
      </c>
      <c r="G12" s="7">
        <v>65000</v>
      </c>
      <c r="H12" s="7">
        <v>0</v>
      </c>
      <c r="I12" s="7">
        <v>65000</v>
      </c>
      <c r="J12" s="7">
        <v>1865.5</v>
      </c>
      <c r="K12" s="7">
        <v>4427.58</v>
      </c>
      <c r="L12" s="7">
        <v>1976</v>
      </c>
      <c r="M12" s="7">
        <v>25</v>
      </c>
      <c r="N12" s="7">
        <f>+J12+K12+L12+M12</f>
        <v>8294.08</v>
      </c>
      <c r="O12" s="7">
        <f>+G12-N12</f>
        <v>56705.919999999998</v>
      </c>
    </row>
    <row r="13" spans="1:16" ht="24.95" customHeight="1" x14ac:dyDescent="0.25">
      <c r="A13" s="6">
        <v>5</v>
      </c>
      <c r="B13" s="10" t="s">
        <v>1530</v>
      </c>
      <c r="C13" s="6" t="s">
        <v>26</v>
      </c>
      <c r="D13" s="6" t="s">
        <v>64</v>
      </c>
      <c r="E13" s="6" t="s">
        <v>35</v>
      </c>
      <c r="F13" s="6" t="s">
        <v>36</v>
      </c>
      <c r="G13" s="7">
        <v>35000</v>
      </c>
      <c r="H13" s="7">
        <v>0</v>
      </c>
      <c r="I13" s="7">
        <v>35000</v>
      </c>
      <c r="J13" s="7">
        <v>1004.5</v>
      </c>
      <c r="K13" s="7">
        <v>0</v>
      </c>
      <c r="L13" s="7">
        <v>1064</v>
      </c>
      <c r="M13" s="7">
        <v>25</v>
      </c>
      <c r="N13" s="7">
        <f t="shared" si="3"/>
        <v>2093.5</v>
      </c>
      <c r="O13" s="7">
        <f t="shared" si="1"/>
        <v>32906.5</v>
      </c>
    </row>
    <row r="14" spans="1:16" ht="24.95" customHeight="1" x14ac:dyDescent="0.25">
      <c r="A14" s="6">
        <v>6</v>
      </c>
      <c r="B14" t="s">
        <v>1565</v>
      </c>
      <c r="C14" s="6" t="s">
        <v>26</v>
      </c>
      <c r="D14" s="6" t="s">
        <v>64</v>
      </c>
      <c r="E14" s="6" t="s">
        <v>35</v>
      </c>
      <c r="F14" s="6" t="s">
        <v>36</v>
      </c>
      <c r="G14" s="7">
        <v>75000</v>
      </c>
      <c r="H14" s="7">
        <v>0</v>
      </c>
      <c r="I14" s="7">
        <v>75000</v>
      </c>
      <c r="J14" s="7">
        <v>2152.5</v>
      </c>
      <c r="K14" s="7">
        <v>6309.38</v>
      </c>
      <c r="L14" s="7">
        <v>2280</v>
      </c>
      <c r="M14" s="7">
        <v>25</v>
      </c>
      <c r="N14" s="7">
        <v>10766.88</v>
      </c>
      <c r="O14" s="7">
        <v>64233.120000000003</v>
      </c>
    </row>
    <row r="15" spans="1:16" ht="24.95" customHeight="1" x14ac:dyDescent="0.25">
      <c r="A15" s="6">
        <v>7</v>
      </c>
      <c r="B15" s="1" t="s">
        <v>38</v>
      </c>
      <c r="C15" s="6" t="s">
        <v>26</v>
      </c>
      <c r="D15" s="6" t="s">
        <v>39</v>
      </c>
      <c r="E15" s="6" t="s">
        <v>28</v>
      </c>
      <c r="F15" s="6" t="s">
        <v>29</v>
      </c>
      <c r="G15" s="7">
        <v>25000</v>
      </c>
      <c r="H15" s="7">
        <v>0</v>
      </c>
      <c r="I15" s="7">
        <v>25000</v>
      </c>
      <c r="J15" s="7">
        <f t="shared" si="0"/>
        <v>717.5</v>
      </c>
      <c r="K15" s="7">
        <v>0</v>
      </c>
      <c r="L15" s="7">
        <f t="shared" si="2"/>
        <v>760</v>
      </c>
      <c r="M15" s="7">
        <v>25</v>
      </c>
      <c r="N15" s="7">
        <f t="shared" si="3"/>
        <v>1502.5</v>
      </c>
      <c r="O15" s="7">
        <f t="shared" si="1"/>
        <v>23497.5</v>
      </c>
    </row>
    <row r="16" spans="1:16" ht="24.95" customHeight="1" x14ac:dyDescent="0.25">
      <c r="A16" s="6">
        <v>8</v>
      </c>
      <c r="B16" s="1" t="s">
        <v>40</v>
      </c>
      <c r="C16" s="6" t="s">
        <v>26</v>
      </c>
      <c r="D16" s="6" t="s">
        <v>39</v>
      </c>
      <c r="E16" s="6" t="s">
        <v>28</v>
      </c>
      <c r="F16" s="6" t="s">
        <v>29</v>
      </c>
      <c r="G16" s="7">
        <v>30000</v>
      </c>
      <c r="H16" s="7">
        <v>0</v>
      </c>
      <c r="I16" s="7">
        <v>30000</v>
      </c>
      <c r="J16" s="7">
        <v>861</v>
      </c>
      <c r="K16" s="7">
        <v>0</v>
      </c>
      <c r="L16" s="7">
        <f t="shared" si="2"/>
        <v>912</v>
      </c>
      <c r="M16" s="7">
        <v>25</v>
      </c>
      <c r="N16" s="7">
        <f t="shared" si="3"/>
        <v>1798</v>
      </c>
      <c r="O16" s="7">
        <f t="shared" si="1"/>
        <v>28202</v>
      </c>
    </row>
    <row r="17" spans="1:15" ht="24.95" customHeight="1" x14ac:dyDescent="0.25">
      <c r="A17" s="6">
        <v>9</v>
      </c>
      <c r="B17" s="6" t="s">
        <v>41</v>
      </c>
      <c r="C17" s="6" t="s">
        <v>26</v>
      </c>
      <c r="D17" s="6" t="s">
        <v>42</v>
      </c>
      <c r="E17" s="6" t="s">
        <v>28</v>
      </c>
      <c r="F17" s="6" t="s">
        <v>29</v>
      </c>
      <c r="G17" s="7">
        <v>120000</v>
      </c>
      <c r="H17" s="7">
        <v>0</v>
      </c>
      <c r="I17" s="7">
        <v>120000</v>
      </c>
      <c r="J17" s="7">
        <f t="shared" si="0"/>
        <v>3444</v>
      </c>
      <c r="K17" s="7">
        <v>16809.87</v>
      </c>
      <c r="L17" s="7">
        <f t="shared" si="2"/>
        <v>3648</v>
      </c>
      <c r="M17" s="7">
        <v>24178.34</v>
      </c>
      <c r="N17" s="7">
        <f t="shared" si="3"/>
        <v>48080.21</v>
      </c>
      <c r="O17" s="7">
        <f t="shared" si="1"/>
        <v>71919.790000000008</v>
      </c>
    </row>
    <row r="18" spans="1:15" ht="24.95" customHeight="1" x14ac:dyDescent="0.25">
      <c r="A18" s="6">
        <v>10</v>
      </c>
      <c r="B18" s="6" t="s">
        <v>43</v>
      </c>
      <c r="C18" s="6" t="s">
        <v>26</v>
      </c>
      <c r="D18" s="6" t="s">
        <v>32</v>
      </c>
      <c r="E18" s="6" t="s">
        <v>28</v>
      </c>
      <c r="F18" s="6" t="s">
        <v>29</v>
      </c>
      <c r="G18" s="7">
        <v>90000</v>
      </c>
      <c r="H18" s="7">
        <v>0</v>
      </c>
      <c r="I18" s="7">
        <v>90000</v>
      </c>
      <c r="J18" s="7">
        <f t="shared" si="0"/>
        <v>2583</v>
      </c>
      <c r="K18" s="7">
        <v>9753.1200000000008</v>
      </c>
      <c r="L18" s="7">
        <f t="shared" si="2"/>
        <v>2736</v>
      </c>
      <c r="M18" s="7">
        <v>425</v>
      </c>
      <c r="N18" s="7">
        <f t="shared" si="3"/>
        <v>15497.12</v>
      </c>
      <c r="O18" s="7">
        <f t="shared" si="1"/>
        <v>74502.880000000005</v>
      </c>
    </row>
    <row r="19" spans="1:15" ht="24.95" customHeight="1" x14ac:dyDescent="0.25">
      <c r="A19" s="6">
        <v>11</v>
      </c>
      <c r="B19" s="1" t="s">
        <v>44</v>
      </c>
      <c r="C19" s="6" t="s">
        <v>26</v>
      </c>
      <c r="D19" s="6" t="s">
        <v>45</v>
      </c>
      <c r="E19" s="6" t="s">
        <v>35</v>
      </c>
      <c r="F19" s="6" t="s">
        <v>29</v>
      </c>
      <c r="G19" s="7">
        <v>15000</v>
      </c>
      <c r="H19" s="7">
        <v>0</v>
      </c>
      <c r="I19" s="7">
        <v>15000</v>
      </c>
      <c r="J19" s="7">
        <v>430.5</v>
      </c>
      <c r="K19" s="7">
        <v>0</v>
      </c>
      <c r="L19" s="7">
        <f t="shared" si="2"/>
        <v>456</v>
      </c>
      <c r="M19" s="7">
        <v>25</v>
      </c>
      <c r="N19" s="7">
        <f t="shared" si="3"/>
        <v>911.5</v>
      </c>
      <c r="O19" s="7">
        <f t="shared" si="1"/>
        <v>14088.5</v>
      </c>
    </row>
    <row r="20" spans="1:15" ht="24.95" customHeight="1" x14ac:dyDescent="0.25">
      <c r="A20" s="6">
        <v>12</v>
      </c>
      <c r="B20" s="6" t="s">
        <v>46</v>
      </c>
      <c r="C20" s="6" t="s">
        <v>47</v>
      </c>
      <c r="D20" s="6" t="s">
        <v>45</v>
      </c>
      <c r="E20" s="6" t="s">
        <v>35</v>
      </c>
      <c r="F20" s="6" t="s">
        <v>29</v>
      </c>
      <c r="G20" s="7">
        <v>15000</v>
      </c>
      <c r="H20" s="7">
        <v>0</v>
      </c>
      <c r="I20" s="7">
        <v>15000</v>
      </c>
      <c r="J20" s="7">
        <v>430.5</v>
      </c>
      <c r="K20" s="7">
        <v>0</v>
      </c>
      <c r="L20" s="7">
        <f t="shared" si="2"/>
        <v>456</v>
      </c>
      <c r="M20" s="7">
        <v>25</v>
      </c>
      <c r="N20" s="7">
        <f t="shared" si="3"/>
        <v>911.5</v>
      </c>
      <c r="O20" s="7">
        <f t="shared" si="1"/>
        <v>14088.5</v>
      </c>
    </row>
    <row r="21" spans="1:15" ht="24.95" customHeight="1" x14ac:dyDescent="0.25">
      <c r="A21" s="6">
        <v>13</v>
      </c>
      <c r="B21" s="6" t="s">
        <v>48</v>
      </c>
      <c r="C21" s="6" t="s">
        <v>47</v>
      </c>
      <c r="D21" s="6" t="s">
        <v>45</v>
      </c>
      <c r="E21" s="6" t="s">
        <v>35</v>
      </c>
      <c r="F21" s="6" t="s">
        <v>29</v>
      </c>
      <c r="G21" s="7">
        <v>25000</v>
      </c>
      <c r="H21" s="7">
        <v>0</v>
      </c>
      <c r="I21" s="7">
        <v>25000</v>
      </c>
      <c r="J21" s="7">
        <v>717.5</v>
      </c>
      <c r="K21" s="7">
        <v>0</v>
      </c>
      <c r="L21" s="7">
        <f t="shared" si="2"/>
        <v>760</v>
      </c>
      <c r="M21" s="7">
        <v>25</v>
      </c>
      <c r="N21" s="7">
        <f t="shared" si="3"/>
        <v>1502.5</v>
      </c>
      <c r="O21" s="7">
        <f t="shared" si="1"/>
        <v>23497.5</v>
      </c>
    </row>
    <row r="22" spans="1:15" ht="24.95" customHeight="1" x14ac:dyDescent="0.25">
      <c r="A22" s="6">
        <v>14</v>
      </c>
      <c r="B22" t="s">
        <v>1428</v>
      </c>
      <c r="C22" s="6" t="s">
        <v>47</v>
      </c>
      <c r="D22" s="6" t="s">
        <v>45</v>
      </c>
      <c r="E22" s="6" t="s">
        <v>35</v>
      </c>
      <c r="F22" s="6" t="s">
        <v>29</v>
      </c>
      <c r="G22" s="7">
        <v>20000</v>
      </c>
      <c r="H22" s="7">
        <v>0</v>
      </c>
      <c r="I22" s="7">
        <v>20000</v>
      </c>
      <c r="J22" s="7">
        <v>574</v>
      </c>
      <c r="K22" s="7">
        <v>0</v>
      </c>
      <c r="L22" s="7">
        <v>608</v>
      </c>
      <c r="M22" s="7">
        <v>25</v>
      </c>
      <c r="N22" s="7">
        <f t="shared" si="3"/>
        <v>1207</v>
      </c>
      <c r="O22" s="7">
        <f t="shared" si="1"/>
        <v>18793</v>
      </c>
    </row>
    <row r="23" spans="1:15" ht="24.95" customHeight="1" x14ac:dyDescent="0.25">
      <c r="A23" s="6">
        <v>15</v>
      </c>
      <c r="B23" t="s">
        <v>1234</v>
      </c>
      <c r="C23" s="6" t="s">
        <v>47</v>
      </c>
      <c r="D23" t="s">
        <v>98</v>
      </c>
      <c r="E23" s="6" t="s">
        <v>28</v>
      </c>
      <c r="F23" s="6" t="s">
        <v>29</v>
      </c>
      <c r="G23" s="7">
        <v>15000</v>
      </c>
      <c r="H23" s="7">
        <v>0</v>
      </c>
      <c r="I23" s="7">
        <v>15000</v>
      </c>
      <c r="J23" s="7">
        <v>430.5</v>
      </c>
      <c r="K23" s="7">
        <v>0</v>
      </c>
      <c r="L23" s="7">
        <f t="shared" si="2"/>
        <v>456</v>
      </c>
      <c r="M23" s="7">
        <v>25</v>
      </c>
      <c r="N23" s="7">
        <f t="shared" si="3"/>
        <v>911.5</v>
      </c>
      <c r="O23" s="7">
        <f t="shared" si="1"/>
        <v>14088.5</v>
      </c>
    </row>
    <row r="24" spans="1:15" ht="24.95" customHeight="1" x14ac:dyDescent="0.25">
      <c r="A24" s="6">
        <v>16</v>
      </c>
      <c r="B24" t="s">
        <v>49</v>
      </c>
      <c r="C24" s="6" t="s">
        <v>47</v>
      </c>
      <c r="D24" s="6" t="s">
        <v>50</v>
      </c>
      <c r="E24" s="6" t="s">
        <v>35</v>
      </c>
      <c r="F24" s="6" t="s">
        <v>36</v>
      </c>
      <c r="G24" s="7">
        <v>30000</v>
      </c>
      <c r="H24" s="7">
        <v>0</v>
      </c>
      <c r="I24" s="7">
        <v>30000</v>
      </c>
      <c r="J24" s="7">
        <f t="shared" si="0"/>
        <v>861</v>
      </c>
      <c r="K24" s="7">
        <v>0</v>
      </c>
      <c r="L24" s="7">
        <f t="shared" si="2"/>
        <v>912</v>
      </c>
      <c r="M24" s="7">
        <v>25</v>
      </c>
      <c r="N24" s="7">
        <f t="shared" si="3"/>
        <v>1798</v>
      </c>
      <c r="O24" s="7">
        <f t="shared" si="1"/>
        <v>28202</v>
      </c>
    </row>
    <row r="25" spans="1:15" s="8" customFormat="1" ht="24.95" customHeight="1" x14ac:dyDescent="0.25">
      <c r="A25" s="6">
        <v>17</v>
      </c>
      <c r="B25" s="6" t="s">
        <v>51</v>
      </c>
      <c r="C25" s="6" t="s">
        <v>47</v>
      </c>
      <c r="D25" s="6" t="s">
        <v>52</v>
      </c>
      <c r="E25" s="6" t="s">
        <v>53</v>
      </c>
      <c r="F25" s="6" t="s">
        <v>36</v>
      </c>
      <c r="G25" s="7">
        <v>78000</v>
      </c>
      <c r="H25" s="7">
        <v>0</v>
      </c>
      <c r="I25" s="7">
        <v>78000</v>
      </c>
      <c r="J25" s="7">
        <f t="shared" si="0"/>
        <v>2238.6</v>
      </c>
      <c r="K25" s="7">
        <v>6489.96</v>
      </c>
      <c r="L25" s="7">
        <f t="shared" si="2"/>
        <v>2371.1999999999998</v>
      </c>
      <c r="M25" s="7">
        <v>2344.7800000000002</v>
      </c>
      <c r="N25" s="7">
        <f t="shared" si="3"/>
        <v>13444.539999999999</v>
      </c>
      <c r="O25" s="7">
        <f t="shared" si="1"/>
        <v>64555.46</v>
      </c>
    </row>
    <row r="26" spans="1:15" ht="24.95" customHeight="1" x14ac:dyDescent="0.25">
      <c r="A26" s="6">
        <v>18</v>
      </c>
      <c r="B26" s="6" t="s">
        <v>54</v>
      </c>
      <c r="C26" s="6" t="s">
        <v>55</v>
      </c>
      <c r="D26" s="6" t="s">
        <v>56</v>
      </c>
      <c r="E26" s="6" t="s">
        <v>28</v>
      </c>
      <c r="F26" s="6" t="s">
        <v>29</v>
      </c>
      <c r="G26" s="7">
        <v>185000</v>
      </c>
      <c r="H26" s="7">
        <v>0</v>
      </c>
      <c r="I26" s="7">
        <v>185000</v>
      </c>
      <c r="J26" s="7">
        <v>5309.5</v>
      </c>
      <c r="K26" s="7">
        <v>32099.49</v>
      </c>
      <c r="L26" s="7">
        <f t="shared" si="2"/>
        <v>5624</v>
      </c>
      <c r="M26" s="7">
        <v>25</v>
      </c>
      <c r="N26" s="7">
        <f t="shared" si="3"/>
        <v>43057.990000000005</v>
      </c>
      <c r="O26" s="7">
        <f t="shared" si="1"/>
        <v>141942.01</v>
      </c>
    </row>
    <row r="27" spans="1:15" ht="24.95" customHeight="1" x14ac:dyDescent="0.25">
      <c r="A27" s="6">
        <v>19</v>
      </c>
      <c r="B27" s="6" t="s">
        <v>57</v>
      </c>
      <c r="C27" s="6" t="s">
        <v>55</v>
      </c>
      <c r="D27" s="6" t="s">
        <v>56</v>
      </c>
      <c r="E27" s="6" t="s">
        <v>28</v>
      </c>
      <c r="F27" s="6" t="s">
        <v>29</v>
      </c>
      <c r="G27" s="7">
        <v>190000</v>
      </c>
      <c r="H27" s="7">
        <v>0</v>
      </c>
      <c r="I27" s="7">
        <v>190000</v>
      </c>
      <c r="J27" s="7">
        <v>5453</v>
      </c>
      <c r="K27" s="7">
        <v>32315.73</v>
      </c>
      <c r="L27" s="7">
        <f t="shared" si="2"/>
        <v>5776</v>
      </c>
      <c r="M27" s="7">
        <v>9896.9599999999991</v>
      </c>
      <c r="N27" s="7">
        <f t="shared" si="3"/>
        <v>53441.689999999995</v>
      </c>
      <c r="O27" s="7">
        <f t="shared" si="1"/>
        <v>136558.31</v>
      </c>
    </row>
    <row r="28" spans="1:15" ht="24.95" customHeight="1" x14ac:dyDescent="0.25">
      <c r="A28" s="6">
        <v>20</v>
      </c>
      <c r="B28" s="6" t="s">
        <v>58</v>
      </c>
      <c r="C28" s="6" t="s">
        <v>55</v>
      </c>
      <c r="D28" s="6" t="s">
        <v>56</v>
      </c>
      <c r="E28" s="6" t="s">
        <v>28</v>
      </c>
      <c r="F28" s="6" t="s">
        <v>29</v>
      </c>
      <c r="G28" s="7">
        <v>185000</v>
      </c>
      <c r="H28" s="7">
        <v>0</v>
      </c>
      <c r="I28" s="7">
        <v>185000</v>
      </c>
      <c r="J28" s="7">
        <v>5309.5</v>
      </c>
      <c r="K28" s="7">
        <v>31139.599999999999</v>
      </c>
      <c r="L28" s="7">
        <f t="shared" si="2"/>
        <v>5624</v>
      </c>
      <c r="M28" s="7">
        <v>7886.16</v>
      </c>
      <c r="N28" s="7">
        <f t="shared" si="3"/>
        <v>49959.259999999995</v>
      </c>
      <c r="O28" s="7">
        <f t="shared" si="1"/>
        <v>135040.74</v>
      </c>
    </row>
    <row r="29" spans="1:15" ht="24.95" customHeight="1" x14ac:dyDescent="0.25">
      <c r="A29" s="6">
        <v>21</v>
      </c>
      <c r="B29" s="6" t="s">
        <v>61</v>
      </c>
      <c r="C29" s="6" t="s">
        <v>55</v>
      </c>
      <c r="D29" s="6" t="s">
        <v>56</v>
      </c>
      <c r="E29" s="6" t="s">
        <v>28</v>
      </c>
      <c r="F29" s="6" t="s">
        <v>29</v>
      </c>
      <c r="G29" s="7">
        <v>120000</v>
      </c>
      <c r="H29" s="7">
        <v>0</v>
      </c>
      <c r="I29" s="7">
        <v>120000</v>
      </c>
      <c r="J29" s="7">
        <v>3444</v>
      </c>
      <c r="K29" s="7">
        <v>16809.87</v>
      </c>
      <c r="L29" s="7">
        <f t="shared" si="2"/>
        <v>3648</v>
      </c>
      <c r="M29" s="7">
        <v>425</v>
      </c>
      <c r="N29" s="7">
        <f t="shared" si="3"/>
        <v>24326.87</v>
      </c>
      <c r="O29" s="7">
        <f t="shared" si="1"/>
        <v>95673.13</v>
      </c>
    </row>
    <row r="30" spans="1:15" ht="24.95" customHeight="1" x14ac:dyDescent="0.25">
      <c r="A30" s="6">
        <v>22</v>
      </c>
      <c r="B30" s="6" t="s">
        <v>62</v>
      </c>
      <c r="C30" s="6" t="s">
        <v>63</v>
      </c>
      <c r="D30" s="6" t="s">
        <v>64</v>
      </c>
      <c r="E30" s="6" t="s">
        <v>35</v>
      </c>
      <c r="F30" s="6" t="s">
        <v>36</v>
      </c>
      <c r="G30" s="7">
        <v>25000</v>
      </c>
      <c r="H30" s="7">
        <v>0</v>
      </c>
      <c r="I30" s="7">
        <v>25000</v>
      </c>
      <c r="J30" s="7">
        <v>717.5</v>
      </c>
      <c r="K30" s="7">
        <v>0</v>
      </c>
      <c r="L30" s="7">
        <f t="shared" si="2"/>
        <v>760</v>
      </c>
      <c r="M30" s="7">
        <v>125</v>
      </c>
      <c r="N30" s="7">
        <f t="shared" si="3"/>
        <v>1602.5</v>
      </c>
      <c r="O30" s="7">
        <f t="shared" si="1"/>
        <v>23397.5</v>
      </c>
    </row>
    <row r="31" spans="1:15" ht="24.95" customHeight="1" x14ac:dyDescent="0.25">
      <c r="A31" s="6">
        <v>23</v>
      </c>
      <c r="B31" s="6" t="s">
        <v>65</v>
      </c>
      <c r="C31" s="6" t="s">
        <v>1443</v>
      </c>
      <c r="D31" s="6" t="s">
        <v>67</v>
      </c>
      <c r="E31" s="6" t="s">
        <v>53</v>
      </c>
      <c r="F31" s="6" t="s">
        <v>36</v>
      </c>
      <c r="G31" s="7">
        <v>85000</v>
      </c>
      <c r="H31" s="7">
        <v>0</v>
      </c>
      <c r="I31" s="7">
        <v>85000</v>
      </c>
      <c r="J31" s="7">
        <v>2439.5</v>
      </c>
      <c r="K31" s="7">
        <v>8576.99</v>
      </c>
      <c r="L31" s="7">
        <f t="shared" si="2"/>
        <v>2584</v>
      </c>
      <c r="M31" s="7">
        <v>165</v>
      </c>
      <c r="N31" s="7">
        <f t="shared" si="3"/>
        <v>13765.49</v>
      </c>
      <c r="O31" s="7">
        <f t="shared" si="1"/>
        <v>71234.509999999995</v>
      </c>
    </row>
    <row r="32" spans="1:15" ht="24.95" customHeight="1" x14ac:dyDescent="0.25">
      <c r="A32" s="6">
        <v>24</v>
      </c>
      <c r="B32" s="6" t="s">
        <v>68</v>
      </c>
      <c r="C32" s="6" t="s">
        <v>1498</v>
      </c>
      <c r="D32" s="6" t="s">
        <v>69</v>
      </c>
      <c r="E32" s="6" t="s">
        <v>28</v>
      </c>
      <c r="F32" s="6" t="s">
        <v>36</v>
      </c>
      <c r="G32" s="7">
        <v>25000</v>
      </c>
      <c r="H32" s="7">
        <v>0</v>
      </c>
      <c r="I32" s="7">
        <v>25000</v>
      </c>
      <c r="J32" s="7">
        <v>717.5</v>
      </c>
      <c r="K32" s="7">
        <v>0</v>
      </c>
      <c r="L32" s="7">
        <f>+I32*3.04%</f>
        <v>760</v>
      </c>
      <c r="M32" s="7">
        <v>25</v>
      </c>
      <c r="N32" s="7">
        <f t="shared" si="3"/>
        <v>1502.5</v>
      </c>
      <c r="O32" s="7">
        <f t="shared" si="1"/>
        <v>23497.5</v>
      </c>
    </row>
    <row r="33" spans="1:15" ht="24.95" customHeight="1" x14ac:dyDescent="0.25">
      <c r="A33" s="6">
        <v>25</v>
      </c>
      <c r="B33" s="6" t="s">
        <v>72</v>
      </c>
      <c r="C33" s="6" t="s">
        <v>1498</v>
      </c>
      <c r="D33" s="6" t="s">
        <v>73</v>
      </c>
      <c r="E33" s="6" t="s">
        <v>53</v>
      </c>
      <c r="F33" s="6" t="s">
        <v>36</v>
      </c>
      <c r="G33" s="7">
        <v>90000</v>
      </c>
      <c r="H33" s="7">
        <v>0</v>
      </c>
      <c r="I33" s="7">
        <v>90000</v>
      </c>
      <c r="J33" s="7">
        <f>+G33*2.87%</f>
        <v>2583</v>
      </c>
      <c r="K33" s="7">
        <v>9753.1200000000008</v>
      </c>
      <c r="L33" s="7">
        <f t="shared" si="2"/>
        <v>2736</v>
      </c>
      <c r="M33" s="7">
        <v>1257.3</v>
      </c>
      <c r="N33" s="7">
        <f t="shared" si="3"/>
        <v>16329.42</v>
      </c>
      <c r="O33" s="7">
        <f t="shared" si="1"/>
        <v>73670.58</v>
      </c>
    </row>
    <row r="34" spans="1:15" ht="24.95" customHeight="1" x14ac:dyDescent="0.25">
      <c r="A34" s="6">
        <v>26</v>
      </c>
      <c r="B34" s="6" t="s">
        <v>74</v>
      </c>
      <c r="C34" s="6" t="s">
        <v>1498</v>
      </c>
      <c r="D34" s="6" t="s">
        <v>69</v>
      </c>
      <c r="E34" s="6" t="s">
        <v>35</v>
      </c>
      <c r="F34" s="6" t="s">
        <v>36</v>
      </c>
      <c r="G34" s="7">
        <v>35000</v>
      </c>
      <c r="H34" s="7">
        <v>0</v>
      </c>
      <c r="I34" s="7">
        <v>35000</v>
      </c>
      <c r="J34" s="7">
        <f>+G34*2.87%</f>
        <v>1004.5</v>
      </c>
      <c r="K34" s="7">
        <v>0</v>
      </c>
      <c r="L34" s="7">
        <f t="shared" si="2"/>
        <v>1064</v>
      </c>
      <c r="M34" s="7">
        <v>25</v>
      </c>
      <c r="N34" s="7">
        <f t="shared" si="3"/>
        <v>2093.5</v>
      </c>
      <c r="O34" s="7">
        <f t="shared" si="1"/>
        <v>32906.5</v>
      </c>
    </row>
    <row r="35" spans="1:15" ht="24.95" customHeight="1" x14ac:dyDescent="0.25">
      <c r="A35" s="6">
        <v>27</v>
      </c>
      <c r="B35" s="6" t="s">
        <v>75</v>
      </c>
      <c r="C35" s="6" t="s">
        <v>1498</v>
      </c>
      <c r="D35" s="6" t="s">
        <v>71</v>
      </c>
      <c r="E35" s="6" t="s">
        <v>53</v>
      </c>
      <c r="F35" s="6" t="s">
        <v>36</v>
      </c>
      <c r="G35" s="7">
        <v>45000</v>
      </c>
      <c r="H35" s="7">
        <v>0</v>
      </c>
      <c r="I35" s="7">
        <v>45000</v>
      </c>
      <c r="J35" s="7">
        <v>1291.5</v>
      </c>
      <c r="K35" s="7">
        <v>1148.33</v>
      </c>
      <c r="L35" s="7">
        <f t="shared" si="2"/>
        <v>1368</v>
      </c>
      <c r="M35" s="7">
        <v>25</v>
      </c>
      <c r="N35" s="7">
        <f t="shared" si="3"/>
        <v>3832.83</v>
      </c>
      <c r="O35" s="7">
        <f t="shared" si="1"/>
        <v>41167.17</v>
      </c>
    </row>
    <row r="36" spans="1:15" ht="24.95" customHeight="1" x14ac:dyDescent="0.25">
      <c r="A36" s="6">
        <v>28</v>
      </c>
      <c r="B36" t="s">
        <v>1233</v>
      </c>
      <c r="C36" s="6" t="s">
        <v>1498</v>
      </c>
      <c r="D36" t="s">
        <v>39</v>
      </c>
      <c r="E36" s="6" t="s">
        <v>28</v>
      </c>
      <c r="F36" s="6" t="s">
        <v>29</v>
      </c>
      <c r="G36" s="7">
        <v>30000</v>
      </c>
      <c r="H36" s="7">
        <v>0</v>
      </c>
      <c r="I36" s="7">
        <v>30000</v>
      </c>
      <c r="J36" s="7">
        <v>861</v>
      </c>
      <c r="K36" s="7">
        <v>0</v>
      </c>
      <c r="L36" s="7">
        <f t="shared" si="2"/>
        <v>912</v>
      </c>
      <c r="M36" s="7">
        <v>25</v>
      </c>
      <c r="N36" s="7">
        <f t="shared" si="3"/>
        <v>1798</v>
      </c>
      <c r="O36" s="7">
        <f t="shared" si="1"/>
        <v>28202</v>
      </c>
    </row>
    <row r="37" spans="1:15" ht="24.95" customHeight="1" x14ac:dyDescent="0.25">
      <c r="A37" s="6">
        <v>29</v>
      </c>
      <c r="B37" t="s">
        <v>1189</v>
      </c>
      <c r="C37" s="6" t="s">
        <v>77</v>
      </c>
      <c r="D37" t="s">
        <v>1190</v>
      </c>
      <c r="E37" s="6" t="s">
        <v>53</v>
      </c>
      <c r="F37" s="6" t="s">
        <v>36</v>
      </c>
      <c r="G37" s="7">
        <v>60000</v>
      </c>
      <c r="H37" s="7">
        <v>0</v>
      </c>
      <c r="I37" s="7">
        <v>60000</v>
      </c>
      <c r="J37" s="7">
        <v>1722</v>
      </c>
      <c r="K37" s="7">
        <v>3102.72</v>
      </c>
      <c r="L37" s="7">
        <v>1824</v>
      </c>
      <c r="M37" s="7">
        <v>1944.78</v>
      </c>
      <c r="N37" s="7">
        <f t="shared" si="3"/>
        <v>8593.5</v>
      </c>
      <c r="O37" s="7">
        <f t="shared" si="1"/>
        <v>51406.5</v>
      </c>
    </row>
    <row r="38" spans="1:15" s="8" customFormat="1" ht="24.95" customHeight="1" x14ac:dyDescent="0.25">
      <c r="A38" s="6">
        <v>30</v>
      </c>
      <c r="B38" s="6" t="s">
        <v>79</v>
      </c>
      <c r="C38" s="6" t="s">
        <v>77</v>
      </c>
      <c r="D38" s="6" t="s">
        <v>80</v>
      </c>
      <c r="E38" s="6" t="s">
        <v>28</v>
      </c>
      <c r="F38" s="6" t="s">
        <v>29</v>
      </c>
      <c r="G38" s="7">
        <v>60000</v>
      </c>
      <c r="H38" s="7">
        <v>0</v>
      </c>
      <c r="I38" s="7">
        <v>60000</v>
      </c>
      <c r="J38" s="7">
        <v>1722</v>
      </c>
      <c r="K38" s="7">
        <v>2718.76</v>
      </c>
      <c r="L38" s="7">
        <f t="shared" si="2"/>
        <v>1824</v>
      </c>
      <c r="M38" s="7">
        <v>3864.56</v>
      </c>
      <c r="N38" s="7">
        <f t="shared" si="3"/>
        <v>10129.32</v>
      </c>
      <c r="O38" s="7">
        <f t="shared" si="1"/>
        <v>49870.68</v>
      </c>
    </row>
    <row r="39" spans="1:15" ht="24.95" customHeight="1" x14ac:dyDescent="0.25">
      <c r="A39" s="6">
        <v>31</v>
      </c>
      <c r="B39" s="6" t="s">
        <v>81</v>
      </c>
      <c r="C39" s="6" t="s">
        <v>77</v>
      </c>
      <c r="D39" s="6" t="s">
        <v>82</v>
      </c>
      <c r="E39" s="6" t="s">
        <v>28</v>
      </c>
      <c r="F39" s="6" t="s">
        <v>29</v>
      </c>
      <c r="G39" s="7">
        <v>30000</v>
      </c>
      <c r="H39" s="7">
        <v>0</v>
      </c>
      <c r="I39" s="7">
        <v>30000</v>
      </c>
      <c r="J39" s="7">
        <v>861</v>
      </c>
      <c r="K39" s="7">
        <v>0</v>
      </c>
      <c r="L39" s="7">
        <f t="shared" si="2"/>
        <v>912</v>
      </c>
      <c r="M39" s="7">
        <v>25</v>
      </c>
      <c r="N39" s="7">
        <f t="shared" si="3"/>
        <v>1798</v>
      </c>
      <c r="O39" s="7">
        <f t="shared" si="1"/>
        <v>28202</v>
      </c>
    </row>
    <row r="40" spans="1:15" ht="24.95" customHeight="1" x14ac:dyDescent="0.25">
      <c r="A40" s="6">
        <v>32</v>
      </c>
      <c r="B40" s="6" t="s">
        <v>84</v>
      </c>
      <c r="C40" s="6" t="s">
        <v>77</v>
      </c>
      <c r="D40" s="6" t="s">
        <v>64</v>
      </c>
      <c r="E40" s="6" t="s">
        <v>53</v>
      </c>
      <c r="F40" s="6" t="s">
        <v>36</v>
      </c>
      <c r="G40" s="7">
        <v>22050</v>
      </c>
      <c r="H40" s="7">
        <v>0</v>
      </c>
      <c r="I40" s="7">
        <v>22050</v>
      </c>
      <c r="J40" s="7">
        <v>632.84</v>
      </c>
      <c r="K40" s="7">
        <v>0</v>
      </c>
      <c r="L40" s="7">
        <f t="shared" si="2"/>
        <v>670.32</v>
      </c>
      <c r="M40" s="7">
        <v>125</v>
      </c>
      <c r="N40" s="7">
        <f t="shared" si="3"/>
        <v>1428.16</v>
      </c>
      <c r="O40" s="7">
        <f t="shared" si="1"/>
        <v>20621.84</v>
      </c>
    </row>
    <row r="41" spans="1:15" ht="24.95" customHeight="1" x14ac:dyDescent="0.25">
      <c r="A41" s="6">
        <v>33</v>
      </c>
      <c r="B41" s="6" t="s">
        <v>85</v>
      </c>
      <c r="C41" s="6" t="s">
        <v>77</v>
      </c>
      <c r="D41" s="6" t="s">
        <v>64</v>
      </c>
      <c r="E41" s="6" t="s">
        <v>53</v>
      </c>
      <c r="F41" s="6" t="s">
        <v>36</v>
      </c>
      <c r="G41" s="7">
        <v>30000</v>
      </c>
      <c r="H41" s="7">
        <v>0</v>
      </c>
      <c r="I41" s="7">
        <v>30000</v>
      </c>
      <c r="J41" s="7">
        <v>861</v>
      </c>
      <c r="K41" s="7">
        <v>0</v>
      </c>
      <c r="L41" s="7">
        <f t="shared" si="2"/>
        <v>912</v>
      </c>
      <c r="M41" s="7">
        <v>1944.78</v>
      </c>
      <c r="N41" s="7">
        <f t="shared" si="3"/>
        <v>3717.7799999999997</v>
      </c>
      <c r="O41" s="7">
        <f t="shared" si="1"/>
        <v>26282.22</v>
      </c>
    </row>
    <row r="42" spans="1:15" ht="24.95" customHeight="1" x14ac:dyDescent="0.25">
      <c r="A42" s="6">
        <v>34</v>
      </c>
      <c r="B42" s="6" t="s">
        <v>110</v>
      </c>
      <c r="C42" s="6" t="s">
        <v>77</v>
      </c>
      <c r="D42" s="6" t="s">
        <v>82</v>
      </c>
      <c r="E42" s="6" t="s">
        <v>35</v>
      </c>
      <c r="F42" s="6" t="s">
        <v>29</v>
      </c>
      <c r="G42" s="7">
        <v>30000</v>
      </c>
      <c r="H42" s="7">
        <v>0</v>
      </c>
      <c r="I42" s="7">
        <v>30000</v>
      </c>
      <c r="J42" s="7">
        <v>861</v>
      </c>
      <c r="K42" s="7">
        <v>0</v>
      </c>
      <c r="L42" s="7">
        <v>912</v>
      </c>
      <c r="M42" s="7">
        <v>3531.33</v>
      </c>
      <c r="N42" s="7">
        <f>+J42+K42+L42+M42</f>
        <v>5304.33</v>
      </c>
      <c r="O42" s="7">
        <f>+G42-N42</f>
        <v>24695.67</v>
      </c>
    </row>
    <row r="43" spans="1:15" ht="24.95" customHeight="1" x14ac:dyDescent="0.25">
      <c r="A43" s="6">
        <v>35</v>
      </c>
      <c r="B43" t="s">
        <v>86</v>
      </c>
      <c r="C43" s="6" t="s">
        <v>87</v>
      </c>
      <c r="D43" t="s">
        <v>88</v>
      </c>
      <c r="E43" s="6" t="s">
        <v>53</v>
      </c>
      <c r="F43" s="6" t="s">
        <v>29</v>
      </c>
      <c r="G43" s="7">
        <v>90000</v>
      </c>
      <c r="H43" s="7">
        <v>0</v>
      </c>
      <c r="I43" s="7">
        <v>90000</v>
      </c>
      <c r="J43" s="7">
        <v>2583</v>
      </c>
      <c r="K43" s="7">
        <v>9753.1200000000008</v>
      </c>
      <c r="L43" s="7">
        <f t="shared" si="2"/>
        <v>2736</v>
      </c>
      <c r="M43" s="7">
        <v>25</v>
      </c>
      <c r="N43" s="7">
        <f t="shared" si="3"/>
        <v>15097.12</v>
      </c>
      <c r="O43" s="7">
        <f t="shared" si="1"/>
        <v>74902.880000000005</v>
      </c>
    </row>
    <row r="44" spans="1:15" ht="24.95" customHeight="1" x14ac:dyDescent="0.25">
      <c r="A44" s="6">
        <v>36</v>
      </c>
      <c r="B44" s="6" t="s">
        <v>89</v>
      </c>
      <c r="C44" s="6" t="s">
        <v>87</v>
      </c>
      <c r="D44" s="6" t="s">
        <v>90</v>
      </c>
      <c r="E44" s="6" t="s">
        <v>53</v>
      </c>
      <c r="F44" s="6" t="s">
        <v>36</v>
      </c>
      <c r="G44" s="7">
        <v>35000</v>
      </c>
      <c r="H44" s="7">
        <v>0</v>
      </c>
      <c r="I44" s="7">
        <v>35000</v>
      </c>
      <c r="J44" s="7">
        <v>1004.5</v>
      </c>
      <c r="K44" s="7">
        <v>0</v>
      </c>
      <c r="L44" s="7">
        <f t="shared" si="2"/>
        <v>1064</v>
      </c>
      <c r="M44" s="7">
        <v>25</v>
      </c>
      <c r="N44" s="7">
        <f t="shared" si="3"/>
        <v>2093.5</v>
      </c>
      <c r="O44" s="7">
        <f t="shared" si="1"/>
        <v>32906.5</v>
      </c>
    </row>
    <row r="45" spans="1:15" ht="24.95" customHeight="1" x14ac:dyDescent="0.25">
      <c r="A45" s="6">
        <v>37</v>
      </c>
      <c r="B45" s="6" t="s">
        <v>95</v>
      </c>
      <c r="C45" s="6" t="s">
        <v>87</v>
      </c>
      <c r="D45" s="6" t="s">
        <v>96</v>
      </c>
      <c r="E45" s="6" t="s">
        <v>28</v>
      </c>
      <c r="F45" s="6" t="s">
        <v>29</v>
      </c>
      <c r="G45" s="7">
        <v>50000</v>
      </c>
      <c r="H45" s="7">
        <v>0</v>
      </c>
      <c r="I45" s="7">
        <v>50000</v>
      </c>
      <c r="J45" s="7">
        <v>1435</v>
      </c>
      <c r="K45" s="7">
        <v>1854</v>
      </c>
      <c r="L45" s="7">
        <f>+I45*3.04%</f>
        <v>1520</v>
      </c>
      <c r="M45" s="7">
        <v>25</v>
      </c>
      <c r="N45" s="7">
        <f t="shared" si="3"/>
        <v>4834</v>
      </c>
      <c r="O45" s="7">
        <f t="shared" si="1"/>
        <v>45166</v>
      </c>
    </row>
    <row r="46" spans="1:15" ht="24.95" customHeight="1" x14ac:dyDescent="0.25">
      <c r="A46" s="6">
        <v>38</v>
      </c>
      <c r="B46" s="6" t="s">
        <v>97</v>
      </c>
      <c r="C46" s="6" t="s">
        <v>87</v>
      </c>
      <c r="D46" s="6" t="s">
        <v>39</v>
      </c>
      <c r="E46" s="6" t="s">
        <v>35</v>
      </c>
      <c r="F46" s="6" t="s">
        <v>29</v>
      </c>
      <c r="G46" s="7">
        <v>25000</v>
      </c>
      <c r="H46" s="7">
        <v>0</v>
      </c>
      <c r="I46" s="7">
        <v>25000</v>
      </c>
      <c r="J46" s="7">
        <v>717.5</v>
      </c>
      <c r="K46" s="7">
        <v>0</v>
      </c>
      <c r="L46" s="7">
        <f>+I46*3.04%</f>
        <v>760</v>
      </c>
      <c r="M46" s="7">
        <v>25</v>
      </c>
      <c r="N46" s="7">
        <f t="shared" si="3"/>
        <v>1502.5</v>
      </c>
      <c r="O46" s="7">
        <f t="shared" si="1"/>
        <v>23497.5</v>
      </c>
    </row>
    <row r="47" spans="1:15" ht="24.95" customHeight="1" x14ac:dyDescent="0.25">
      <c r="A47" s="6">
        <v>39</v>
      </c>
      <c r="B47" s="1" t="s">
        <v>83</v>
      </c>
      <c r="C47" s="6" t="s">
        <v>87</v>
      </c>
      <c r="D47" s="6" t="s">
        <v>843</v>
      </c>
      <c r="E47" s="6" t="s">
        <v>28</v>
      </c>
      <c r="F47" s="6" t="s">
        <v>36</v>
      </c>
      <c r="G47" s="7">
        <v>30000</v>
      </c>
      <c r="H47" s="7">
        <v>0</v>
      </c>
      <c r="I47" s="7">
        <v>30000</v>
      </c>
      <c r="J47" s="7">
        <v>861</v>
      </c>
      <c r="K47" s="7">
        <v>0</v>
      </c>
      <c r="L47" s="7">
        <f>+I47*3.04%</f>
        <v>912</v>
      </c>
      <c r="M47" s="7">
        <v>125</v>
      </c>
      <c r="N47" s="7">
        <f t="shared" si="3"/>
        <v>1898</v>
      </c>
      <c r="O47" s="7">
        <f t="shared" si="1"/>
        <v>28102</v>
      </c>
    </row>
    <row r="48" spans="1:15" ht="24.95" customHeight="1" x14ac:dyDescent="0.25">
      <c r="A48" s="6">
        <v>40</v>
      </c>
      <c r="B48" t="s">
        <v>170</v>
      </c>
      <c r="C48" s="6" t="s">
        <v>87</v>
      </c>
      <c r="D48" t="s">
        <v>39</v>
      </c>
      <c r="E48" s="6" t="s">
        <v>53</v>
      </c>
      <c r="F48" s="6" t="s">
        <v>36</v>
      </c>
      <c r="G48" s="7">
        <v>25000</v>
      </c>
      <c r="H48" s="7">
        <v>0</v>
      </c>
      <c r="I48" s="7">
        <v>25000</v>
      </c>
      <c r="J48" s="7">
        <v>717.5</v>
      </c>
      <c r="K48" s="7">
        <v>0</v>
      </c>
      <c r="L48" s="7">
        <f>+I48*3.04%</f>
        <v>760</v>
      </c>
      <c r="M48" s="7">
        <v>25</v>
      </c>
      <c r="N48" s="7">
        <f>+J48+K48+L48+M48</f>
        <v>1502.5</v>
      </c>
      <c r="O48" s="7">
        <f>+G48-N48</f>
        <v>23497.5</v>
      </c>
    </row>
    <row r="49" spans="1:15" ht="24.95" customHeight="1" x14ac:dyDescent="0.25">
      <c r="A49" s="6">
        <v>41</v>
      </c>
      <c r="B49" s="6" t="s">
        <v>99</v>
      </c>
      <c r="C49" s="6" t="s">
        <v>1499</v>
      </c>
      <c r="D49" s="6" t="s">
        <v>64</v>
      </c>
      <c r="E49" s="6" t="s">
        <v>53</v>
      </c>
      <c r="F49" s="6" t="s">
        <v>36</v>
      </c>
      <c r="G49" s="7">
        <v>27000</v>
      </c>
      <c r="H49" s="7">
        <v>0</v>
      </c>
      <c r="I49" s="7">
        <v>27000</v>
      </c>
      <c r="J49" s="7">
        <v>774.9</v>
      </c>
      <c r="K49" s="7">
        <v>0</v>
      </c>
      <c r="L49" s="7">
        <f>+I49*3.04%</f>
        <v>820.8</v>
      </c>
      <c r="M49" s="7">
        <v>2244.7800000000002</v>
      </c>
      <c r="N49" s="7">
        <f t="shared" si="3"/>
        <v>3840.48</v>
      </c>
      <c r="O49" s="7">
        <f t="shared" si="1"/>
        <v>23159.52</v>
      </c>
    </row>
    <row r="50" spans="1:15" ht="24.95" customHeight="1" x14ac:dyDescent="0.25">
      <c r="A50" s="6">
        <v>42</v>
      </c>
      <c r="B50" s="6" t="s">
        <v>101</v>
      </c>
      <c r="C50" s="6" t="s">
        <v>102</v>
      </c>
      <c r="D50" s="6" t="s">
        <v>103</v>
      </c>
      <c r="E50" s="6" t="s">
        <v>28</v>
      </c>
      <c r="F50" s="6" t="s">
        <v>29</v>
      </c>
      <c r="G50" s="7">
        <v>30000</v>
      </c>
      <c r="H50" s="7">
        <v>0</v>
      </c>
      <c r="I50" s="7">
        <v>30000</v>
      </c>
      <c r="J50" s="7">
        <v>861</v>
      </c>
      <c r="K50" s="7">
        <v>0</v>
      </c>
      <c r="L50" s="7">
        <f t="shared" si="2"/>
        <v>912</v>
      </c>
      <c r="M50" s="7">
        <v>25</v>
      </c>
      <c r="N50" s="7">
        <f t="shared" si="3"/>
        <v>1798</v>
      </c>
      <c r="O50" s="7">
        <f t="shared" si="1"/>
        <v>28202</v>
      </c>
    </row>
    <row r="51" spans="1:15" ht="24.95" customHeight="1" x14ac:dyDescent="0.25">
      <c r="A51" s="6">
        <v>43</v>
      </c>
      <c r="B51" s="6" t="s">
        <v>104</v>
      </c>
      <c r="C51" s="6" t="s">
        <v>102</v>
      </c>
      <c r="D51" s="6" t="s">
        <v>73</v>
      </c>
      <c r="E51" s="6" t="s">
        <v>53</v>
      </c>
      <c r="F51" s="6" t="s">
        <v>29</v>
      </c>
      <c r="G51" s="7">
        <v>45000</v>
      </c>
      <c r="H51" s="7">
        <v>0</v>
      </c>
      <c r="I51" s="7">
        <v>45000</v>
      </c>
      <c r="J51" s="7">
        <v>1291.5</v>
      </c>
      <c r="K51" s="7">
        <v>1148.33</v>
      </c>
      <c r="L51" s="7">
        <f t="shared" si="2"/>
        <v>1368</v>
      </c>
      <c r="M51" s="7">
        <v>25</v>
      </c>
      <c r="N51" s="7">
        <f t="shared" si="3"/>
        <v>3832.83</v>
      </c>
      <c r="O51" s="7">
        <f t="shared" si="1"/>
        <v>41167.17</v>
      </c>
    </row>
    <row r="52" spans="1:15" ht="24.95" customHeight="1" x14ac:dyDescent="0.25">
      <c r="A52" s="6">
        <v>44</v>
      </c>
      <c r="B52" s="6" t="s">
        <v>106</v>
      </c>
      <c r="C52" s="6" t="s">
        <v>105</v>
      </c>
      <c r="D52" s="6" t="s">
        <v>107</v>
      </c>
      <c r="E52" s="6" t="s">
        <v>28</v>
      </c>
      <c r="F52" s="6" t="s">
        <v>29</v>
      </c>
      <c r="G52" s="7">
        <v>35000</v>
      </c>
      <c r="H52" s="7">
        <v>0</v>
      </c>
      <c r="I52" s="7">
        <v>35000</v>
      </c>
      <c r="J52" s="7">
        <v>1004.5</v>
      </c>
      <c r="K52" s="7">
        <v>0</v>
      </c>
      <c r="L52" s="7">
        <f t="shared" si="2"/>
        <v>1064</v>
      </c>
      <c r="M52" s="7">
        <v>1944.78</v>
      </c>
      <c r="N52" s="7">
        <f t="shared" si="3"/>
        <v>4013.2799999999997</v>
      </c>
      <c r="O52" s="7">
        <f t="shared" si="1"/>
        <v>30986.720000000001</v>
      </c>
    </row>
    <row r="53" spans="1:15" ht="24.95" customHeight="1" x14ac:dyDescent="0.25">
      <c r="A53" s="6">
        <v>45</v>
      </c>
      <c r="B53" s="6" t="s">
        <v>108</v>
      </c>
      <c r="C53" s="6" t="s">
        <v>105</v>
      </c>
      <c r="D53" s="6" t="s">
        <v>109</v>
      </c>
      <c r="E53" s="6" t="s">
        <v>35</v>
      </c>
      <c r="F53" s="6" t="s">
        <v>29</v>
      </c>
      <c r="G53" s="7">
        <v>25000</v>
      </c>
      <c r="H53" s="7">
        <v>0</v>
      </c>
      <c r="I53" s="7">
        <v>25000</v>
      </c>
      <c r="J53" s="7">
        <v>717.5</v>
      </c>
      <c r="K53" s="7">
        <v>0</v>
      </c>
      <c r="L53" s="7">
        <f t="shared" si="2"/>
        <v>760</v>
      </c>
      <c r="M53" s="7">
        <v>25</v>
      </c>
      <c r="N53" s="7">
        <f t="shared" si="3"/>
        <v>1502.5</v>
      </c>
      <c r="O53" s="7">
        <f t="shared" si="1"/>
        <v>23497.5</v>
      </c>
    </row>
    <row r="54" spans="1:15" ht="24.95" customHeight="1" x14ac:dyDescent="0.25">
      <c r="A54" s="6">
        <v>46</v>
      </c>
      <c r="B54" s="6" t="s">
        <v>133</v>
      </c>
      <c r="C54" s="6" t="s">
        <v>111</v>
      </c>
      <c r="D54" s="6" t="s">
        <v>1500</v>
      </c>
      <c r="E54" s="6" t="s">
        <v>35</v>
      </c>
      <c r="F54" s="6" t="s">
        <v>36</v>
      </c>
      <c r="G54" s="7">
        <v>30000</v>
      </c>
      <c r="H54" s="7">
        <v>0</v>
      </c>
      <c r="I54" s="7">
        <v>30000</v>
      </c>
      <c r="J54" s="7">
        <v>861</v>
      </c>
      <c r="K54" s="7">
        <v>0</v>
      </c>
      <c r="L54" s="7">
        <f>+I54*3.04%</f>
        <v>912</v>
      </c>
      <c r="M54" s="7">
        <v>1944.78</v>
      </c>
      <c r="N54" s="7">
        <f>+J54+K54+L54+M54</f>
        <v>3717.7799999999997</v>
      </c>
      <c r="O54" s="7">
        <f>+G54-N54</f>
        <v>26282.22</v>
      </c>
    </row>
    <row r="55" spans="1:15" ht="24.95" customHeight="1" x14ac:dyDescent="0.25">
      <c r="A55" s="6">
        <v>47</v>
      </c>
      <c r="B55" s="6" t="s">
        <v>113</v>
      </c>
      <c r="C55" s="6" t="s">
        <v>111</v>
      </c>
      <c r="D55" s="6" t="s">
        <v>112</v>
      </c>
      <c r="E55" s="6" t="s">
        <v>35</v>
      </c>
      <c r="F55" s="6" t="s">
        <v>36</v>
      </c>
      <c r="G55" s="7">
        <v>16500</v>
      </c>
      <c r="H55" s="7">
        <v>0</v>
      </c>
      <c r="I55" s="7">
        <v>16500</v>
      </c>
      <c r="J55" s="7">
        <v>473.55</v>
      </c>
      <c r="K55" s="7">
        <v>0</v>
      </c>
      <c r="L55" s="7">
        <f t="shared" si="2"/>
        <v>501.6</v>
      </c>
      <c r="M55" s="7">
        <v>25</v>
      </c>
      <c r="N55" s="7">
        <f t="shared" si="3"/>
        <v>1000.1500000000001</v>
      </c>
      <c r="O55" s="7">
        <f t="shared" si="1"/>
        <v>15499.85</v>
      </c>
    </row>
    <row r="56" spans="1:15" ht="24.95" customHeight="1" x14ac:dyDescent="0.25">
      <c r="A56" s="6">
        <v>48</v>
      </c>
      <c r="B56" s="6" t="s">
        <v>114</v>
      </c>
      <c r="C56" s="6" t="s">
        <v>111</v>
      </c>
      <c r="D56" s="6" t="s">
        <v>112</v>
      </c>
      <c r="E56" s="6" t="s">
        <v>35</v>
      </c>
      <c r="F56" s="6" t="s">
        <v>36</v>
      </c>
      <c r="G56" s="7">
        <v>15000</v>
      </c>
      <c r="H56" s="7">
        <v>0</v>
      </c>
      <c r="I56" s="7">
        <v>15000</v>
      </c>
      <c r="J56" s="7">
        <v>430.5</v>
      </c>
      <c r="K56" s="7">
        <v>0</v>
      </c>
      <c r="L56" s="7">
        <f t="shared" si="2"/>
        <v>456</v>
      </c>
      <c r="M56" s="7">
        <v>955</v>
      </c>
      <c r="N56" s="7">
        <f t="shared" si="3"/>
        <v>1841.5</v>
      </c>
      <c r="O56" s="7">
        <f t="shared" si="1"/>
        <v>13158.5</v>
      </c>
    </row>
    <row r="57" spans="1:15" ht="24.95" customHeight="1" x14ac:dyDescent="0.25">
      <c r="A57" s="6">
        <v>49</v>
      </c>
      <c r="B57" s="6" t="s">
        <v>115</v>
      </c>
      <c r="C57" s="6" t="s">
        <v>111</v>
      </c>
      <c r="D57" s="6" t="s">
        <v>112</v>
      </c>
      <c r="E57" s="6" t="s">
        <v>35</v>
      </c>
      <c r="F57" s="6" t="s">
        <v>36</v>
      </c>
      <c r="G57" s="7">
        <v>15000</v>
      </c>
      <c r="H57" s="7">
        <v>0</v>
      </c>
      <c r="I57" s="7">
        <v>15000</v>
      </c>
      <c r="J57" s="7">
        <v>430.5</v>
      </c>
      <c r="K57" s="7">
        <v>0</v>
      </c>
      <c r="L57" s="7">
        <f t="shared" si="2"/>
        <v>456</v>
      </c>
      <c r="M57" s="7">
        <v>25</v>
      </c>
      <c r="N57" s="7">
        <f t="shared" si="3"/>
        <v>911.5</v>
      </c>
      <c r="O57" s="7">
        <f t="shared" si="1"/>
        <v>14088.5</v>
      </c>
    </row>
    <row r="58" spans="1:15" ht="24.95" customHeight="1" x14ac:dyDescent="0.25">
      <c r="A58" s="6">
        <v>50</v>
      </c>
      <c r="B58" s="6" t="s">
        <v>116</v>
      </c>
      <c r="C58" s="6" t="s">
        <v>111</v>
      </c>
      <c r="D58" s="6" t="s">
        <v>112</v>
      </c>
      <c r="E58" s="6" t="s">
        <v>35</v>
      </c>
      <c r="F58" s="6" t="s">
        <v>36</v>
      </c>
      <c r="G58" s="7">
        <v>21000</v>
      </c>
      <c r="H58" s="7">
        <v>0</v>
      </c>
      <c r="I58" s="7">
        <v>21000</v>
      </c>
      <c r="J58" s="7">
        <v>602.70000000000005</v>
      </c>
      <c r="K58" s="7">
        <v>0</v>
      </c>
      <c r="L58" s="7">
        <f t="shared" si="2"/>
        <v>638.4</v>
      </c>
      <c r="M58" s="7">
        <v>695</v>
      </c>
      <c r="N58" s="7">
        <f t="shared" si="3"/>
        <v>1936.1</v>
      </c>
      <c r="O58" s="7">
        <f t="shared" si="1"/>
        <v>19063.900000000001</v>
      </c>
    </row>
    <row r="59" spans="1:15" ht="24.95" customHeight="1" x14ac:dyDescent="0.25">
      <c r="A59" s="6">
        <v>51</v>
      </c>
      <c r="B59" s="6" t="s">
        <v>117</v>
      </c>
      <c r="C59" s="6" t="s">
        <v>111</v>
      </c>
      <c r="D59" s="6" t="s">
        <v>112</v>
      </c>
      <c r="E59" s="6" t="s">
        <v>28</v>
      </c>
      <c r="F59" s="6" t="s">
        <v>29</v>
      </c>
      <c r="G59" s="7">
        <v>25000</v>
      </c>
      <c r="H59" s="7">
        <v>0</v>
      </c>
      <c r="I59" s="7">
        <v>25000</v>
      </c>
      <c r="J59" s="7">
        <v>717.5</v>
      </c>
      <c r="K59" s="7">
        <v>0</v>
      </c>
      <c r="L59" s="7">
        <f t="shared" si="2"/>
        <v>760</v>
      </c>
      <c r="M59" s="7">
        <v>25</v>
      </c>
      <c r="N59" s="7">
        <f t="shared" si="3"/>
        <v>1502.5</v>
      </c>
      <c r="O59" s="7">
        <f t="shared" si="1"/>
        <v>23497.5</v>
      </c>
    </row>
    <row r="60" spans="1:15" ht="24.95" customHeight="1" x14ac:dyDescent="0.25">
      <c r="A60" s="6">
        <v>52</v>
      </c>
      <c r="B60" s="6" t="s">
        <v>118</v>
      </c>
      <c r="C60" s="6" t="s">
        <v>111</v>
      </c>
      <c r="D60" s="6" t="s">
        <v>119</v>
      </c>
      <c r="E60" s="6" t="s">
        <v>28</v>
      </c>
      <c r="F60" s="6" t="s">
        <v>29</v>
      </c>
      <c r="G60" s="7">
        <v>17600</v>
      </c>
      <c r="H60" s="7">
        <v>0</v>
      </c>
      <c r="I60" s="7">
        <v>17600</v>
      </c>
      <c r="J60" s="7">
        <v>505.12</v>
      </c>
      <c r="K60" s="7">
        <v>0</v>
      </c>
      <c r="L60" s="7">
        <f t="shared" si="2"/>
        <v>535.04</v>
      </c>
      <c r="M60" s="7">
        <v>2804.79</v>
      </c>
      <c r="N60" s="7">
        <f t="shared" si="3"/>
        <v>3844.95</v>
      </c>
      <c r="O60" s="7">
        <f t="shared" si="1"/>
        <v>13755.05</v>
      </c>
    </row>
    <row r="61" spans="1:15" ht="24.95" customHeight="1" x14ac:dyDescent="0.25">
      <c r="A61" s="6">
        <v>53</v>
      </c>
      <c r="B61" s="6" t="s">
        <v>120</v>
      </c>
      <c r="C61" s="6" t="s">
        <v>111</v>
      </c>
      <c r="D61" s="6" t="s">
        <v>112</v>
      </c>
      <c r="E61" s="6" t="s">
        <v>35</v>
      </c>
      <c r="F61" s="6" t="s">
        <v>36</v>
      </c>
      <c r="G61" s="7">
        <v>15000</v>
      </c>
      <c r="H61" s="7">
        <v>0</v>
      </c>
      <c r="I61" s="7">
        <v>15000</v>
      </c>
      <c r="J61" s="7">
        <v>430.5</v>
      </c>
      <c r="K61" s="7">
        <v>0</v>
      </c>
      <c r="L61" s="7">
        <f t="shared" si="2"/>
        <v>456</v>
      </c>
      <c r="M61" s="7">
        <v>25</v>
      </c>
      <c r="N61" s="7">
        <f t="shared" si="3"/>
        <v>911.5</v>
      </c>
      <c r="O61" s="7">
        <f t="shared" si="1"/>
        <v>14088.5</v>
      </c>
    </row>
    <row r="62" spans="1:15" ht="24.95" customHeight="1" x14ac:dyDescent="0.25">
      <c r="A62" s="6">
        <v>54</v>
      </c>
      <c r="B62" s="6" t="s">
        <v>121</v>
      </c>
      <c r="C62" s="6" t="s">
        <v>111</v>
      </c>
      <c r="D62" s="6" t="s">
        <v>112</v>
      </c>
      <c r="E62" s="6" t="s">
        <v>53</v>
      </c>
      <c r="F62" s="6" t="s">
        <v>36</v>
      </c>
      <c r="G62" s="7">
        <v>15000</v>
      </c>
      <c r="H62" s="7">
        <v>0</v>
      </c>
      <c r="I62" s="7">
        <v>15000</v>
      </c>
      <c r="J62" s="7">
        <v>430.5</v>
      </c>
      <c r="K62" s="7">
        <v>0</v>
      </c>
      <c r="L62" s="7">
        <f t="shared" si="2"/>
        <v>456</v>
      </c>
      <c r="M62" s="7">
        <v>25</v>
      </c>
      <c r="N62" s="7">
        <f t="shared" si="3"/>
        <v>911.5</v>
      </c>
      <c r="O62" s="7">
        <f t="shared" si="1"/>
        <v>14088.5</v>
      </c>
    </row>
    <row r="63" spans="1:15" ht="24.95" customHeight="1" x14ac:dyDescent="0.25">
      <c r="A63" s="6">
        <v>55</v>
      </c>
      <c r="B63" t="s">
        <v>122</v>
      </c>
      <c r="C63" s="6" t="s">
        <v>111</v>
      </c>
      <c r="D63" s="6" t="s">
        <v>112</v>
      </c>
      <c r="E63" s="6" t="s">
        <v>35</v>
      </c>
      <c r="F63" s="6" t="s">
        <v>36</v>
      </c>
      <c r="G63" s="7">
        <v>15000</v>
      </c>
      <c r="H63" s="7">
        <v>0</v>
      </c>
      <c r="I63" s="7">
        <v>15000</v>
      </c>
      <c r="J63" s="7">
        <v>430.5</v>
      </c>
      <c r="K63" s="7">
        <v>0</v>
      </c>
      <c r="L63" s="7">
        <f t="shared" si="2"/>
        <v>456</v>
      </c>
      <c r="M63" s="7">
        <v>25</v>
      </c>
      <c r="N63" s="7">
        <f t="shared" si="3"/>
        <v>911.5</v>
      </c>
      <c r="O63" s="7">
        <f t="shared" si="1"/>
        <v>14088.5</v>
      </c>
    </row>
    <row r="64" spans="1:15" ht="24.95" customHeight="1" x14ac:dyDescent="0.25">
      <c r="A64" s="6">
        <v>56</v>
      </c>
      <c r="B64" t="s">
        <v>123</v>
      </c>
      <c r="C64" t="s">
        <v>111</v>
      </c>
      <c r="D64" t="s">
        <v>112</v>
      </c>
      <c r="E64" s="6" t="s">
        <v>35</v>
      </c>
      <c r="F64" s="6" t="s">
        <v>36</v>
      </c>
      <c r="G64" s="7">
        <v>15000</v>
      </c>
      <c r="H64" s="7">
        <v>0</v>
      </c>
      <c r="I64" s="7">
        <v>15000</v>
      </c>
      <c r="J64" s="7">
        <v>430.5</v>
      </c>
      <c r="K64" s="7">
        <v>0</v>
      </c>
      <c r="L64" s="7">
        <f t="shared" si="2"/>
        <v>456</v>
      </c>
      <c r="M64" s="7">
        <v>635</v>
      </c>
      <c r="N64" s="7">
        <f t="shared" si="3"/>
        <v>1521.5</v>
      </c>
      <c r="O64" s="7">
        <f t="shared" si="1"/>
        <v>13478.5</v>
      </c>
    </row>
    <row r="65" spans="1:15" ht="24.95" customHeight="1" x14ac:dyDescent="0.25">
      <c r="A65" s="6">
        <v>57</v>
      </c>
      <c r="B65" t="s">
        <v>124</v>
      </c>
      <c r="C65" t="s">
        <v>111</v>
      </c>
      <c r="D65" t="s">
        <v>112</v>
      </c>
      <c r="E65" s="6" t="s">
        <v>35</v>
      </c>
      <c r="F65" s="6" t="s">
        <v>36</v>
      </c>
      <c r="G65" s="7">
        <v>15000</v>
      </c>
      <c r="H65" s="7">
        <v>0</v>
      </c>
      <c r="I65" s="7">
        <v>15000</v>
      </c>
      <c r="J65" s="7">
        <v>430.5</v>
      </c>
      <c r="K65" s="7">
        <v>0</v>
      </c>
      <c r="L65" s="7">
        <f t="shared" si="2"/>
        <v>456</v>
      </c>
      <c r="M65" s="7">
        <v>25</v>
      </c>
      <c r="N65" s="7">
        <f t="shared" si="3"/>
        <v>911.5</v>
      </c>
      <c r="O65" s="7">
        <f t="shared" si="1"/>
        <v>14088.5</v>
      </c>
    </row>
    <row r="66" spans="1:15" ht="24.95" customHeight="1" x14ac:dyDescent="0.25">
      <c r="A66" s="6">
        <v>58</v>
      </c>
      <c r="B66" t="s">
        <v>1343</v>
      </c>
      <c r="C66" t="s">
        <v>111</v>
      </c>
      <c r="D66" t="s">
        <v>112</v>
      </c>
      <c r="E66" s="6" t="s">
        <v>35</v>
      </c>
      <c r="F66" s="6" t="s">
        <v>36</v>
      </c>
      <c r="G66" s="7">
        <v>15000</v>
      </c>
      <c r="H66" s="7">
        <v>0</v>
      </c>
      <c r="I66" s="7">
        <v>15000</v>
      </c>
      <c r="J66" s="7">
        <v>430.5</v>
      </c>
      <c r="K66" s="7">
        <v>0</v>
      </c>
      <c r="L66" s="7">
        <f t="shared" si="2"/>
        <v>456</v>
      </c>
      <c r="M66" s="7">
        <v>25</v>
      </c>
      <c r="N66" s="7">
        <f t="shared" si="3"/>
        <v>911.5</v>
      </c>
      <c r="O66" s="7">
        <f t="shared" si="1"/>
        <v>14088.5</v>
      </c>
    </row>
    <row r="67" spans="1:15" ht="24.95" customHeight="1" x14ac:dyDescent="0.25">
      <c r="A67" s="6">
        <v>59</v>
      </c>
      <c r="B67" s="6" t="s">
        <v>127</v>
      </c>
      <c r="C67" s="6" t="s">
        <v>125</v>
      </c>
      <c r="D67" s="6" t="s">
        <v>126</v>
      </c>
      <c r="E67" s="6" t="s">
        <v>35</v>
      </c>
      <c r="F67" s="6" t="s">
        <v>29</v>
      </c>
      <c r="G67" s="7">
        <v>20000</v>
      </c>
      <c r="H67" s="7">
        <v>0</v>
      </c>
      <c r="I67" s="7">
        <v>20000</v>
      </c>
      <c r="J67" s="7">
        <v>574</v>
      </c>
      <c r="K67" s="7">
        <v>0</v>
      </c>
      <c r="L67" s="7">
        <f t="shared" si="2"/>
        <v>608</v>
      </c>
      <c r="M67" s="7">
        <v>25</v>
      </c>
      <c r="N67" s="7">
        <f t="shared" si="3"/>
        <v>1207</v>
      </c>
      <c r="O67" s="7">
        <f t="shared" si="1"/>
        <v>18793</v>
      </c>
    </row>
    <row r="68" spans="1:15" ht="24.95" customHeight="1" x14ac:dyDescent="0.25">
      <c r="A68" s="6">
        <v>60</v>
      </c>
      <c r="B68" s="6" t="s">
        <v>128</v>
      </c>
      <c r="C68" s="6" t="s">
        <v>125</v>
      </c>
      <c r="D68" s="6" t="s">
        <v>129</v>
      </c>
      <c r="E68" s="6" t="s">
        <v>28</v>
      </c>
      <c r="F68" s="6" t="s">
        <v>29</v>
      </c>
      <c r="G68" s="7">
        <v>22600</v>
      </c>
      <c r="H68" s="7">
        <v>0</v>
      </c>
      <c r="I68" s="7">
        <v>22600</v>
      </c>
      <c r="J68" s="7">
        <v>648.62</v>
      </c>
      <c r="K68" s="7">
        <v>0</v>
      </c>
      <c r="L68" s="7">
        <f t="shared" si="2"/>
        <v>687.04</v>
      </c>
      <c r="M68" s="7">
        <v>4187</v>
      </c>
      <c r="N68" s="7">
        <f t="shared" si="3"/>
        <v>5522.66</v>
      </c>
      <c r="O68" s="7">
        <f t="shared" si="1"/>
        <v>17077.34</v>
      </c>
    </row>
    <row r="69" spans="1:15" ht="24.95" customHeight="1" x14ac:dyDescent="0.25">
      <c r="A69" s="6">
        <v>61</v>
      </c>
      <c r="B69" t="s">
        <v>1349</v>
      </c>
      <c r="C69" s="6" t="s">
        <v>125</v>
      </c>
      <c r="D69" s="6" t="s">
        <v>126</v>
      </c>
      <c r="E69" s="6" t="s">
        <v>35</v>
      </c>
      <c r="F69" s="6" t="s">
        <v>29</v>
      </c>
      <c r="G69" s="7">
        <v>20000</v>
      </c>
      <c r="H69" s="7">
        <v>0</v>
      </c>
      <c r="I69" s="7">
        <v>20000</v>
      </c>
      <c r="J69" s="7">
        <v>574</v>
      </c>
      <c r="K69" s="7">
        <v>0</v>
      </c>
      <c r="L69" s="7">
        <f t="shared" si="2"/>
        <v>608</v>
      </c>
      <c r="M69" s="7">
        <v>1695</v>
      </c>
      <c r="N69" s="7">
        <f t="shared" si="3"/>
        <v>2877</v>
      </c>
      <c r="O69" s="7">
        <f t="shared" si="1"/>
        <v>17123</v>
      </c>
    </row>
    <row r="70" spans="1:15" ht="24.95" customHeight="1" x14ac:dyDescent="0.25">
      <c r="A70" s="6">
        <v>62</v>
      </c>
      <c r="B70" s="6" t="s">
        <v>131</v>
      </c>
      <c r="C70" s="6" t="s">
        <v>125</v>
      </c>
      <c r="D70" s="6" t="s">
        <v>132</v>
      </c>
      <c r="E70" s="6" t="s">
        <v>28</v>
      </c>
      <c r="F70" s="6" t="s">
        <v>29</v>
      </c>
      <c r="G70" s="7">
        <v>35000</v>
      </c>
      <c r="H70" s="7">
        <v>0</v>
      </c>
      <c r="I70" s="7">
        <v>35000</v>
      </c>
      <c r="J70" s="7">
        <v>1004.5</v>
      </c>
      <c r="K70" s="7">
        <v>0</v>
      </c>
      <c r="L70" s="7">
        <f t="shared" si="2"/>
        <v>1064</v>
      </c>
      <c r="M70" s="7">
        <v>1575</v>
      </c>
      <c r="N70" s="7">
        <f t="shared" si="3"/>
        <v>3643.5</v>
      </c>
      <c r="O70" s="7">
        <f t="shared" si="1"/>
        <v>31356.5</v>
      </c>
    </row>
    <row r="71" spans="1:15" ht="24.95" customHeight="1" x14ac:dyDescent="0.25">
      <c r="A71" s="6">
        <v>63</v>
      </c>
      <c r="B71" s="6" t="s">
        <v>136</v>
      </c>
      <c r="C71" s="6" t="s">
        <v>125</v>
      </c>
      <c r="D71" s="6" t="s">
        <v>137</v>
      </c>
      <c r="E71" s="6" t="s">
        <v>28</v>
      </c>
      <c r="F71" s="6" t="s">
        <v>29</v>
      </c>
      <c r="G71" s="7">
        <v>20000</v>
      </c>
      <c r="H71" s="7">
        <v>0</v>
      </c>
      <c r="I71" s="7">
        <v>20000</v>
      </c>
      <c r="J71" s="7">
        <v>574</v>
      </c>
      <c r="K71" s="7">
        <v>0</v>
      </c>
      <c r="L71" s="7">
        <f t="shared" ref="L71:L131" si="4">+I71*3.04%</f>
        <v>608</v>
      </c>
      <c r="M71" s="7">
        <v>495</v>
      </c>
      <c r="N71" s="7">
        <f t="shared" ref="N71:N133" si="5">+J71+K71+L71+M71</f>
        <v>1677</v>
      </c>
      <c r="O71" s="7">
        <f t="shared" si="1"/>
        <v>18323</v>
      </c>
    </row>
    <row r="72" spans="1:15" ht="24.95" customHeight="1" x14ac:dyDescent="0.25">
      <c r="A72" s="6">
        <v>64</v>
      </c>
      <c r="B72" s="6" t="s">
        <v>138</v>
      </c>
      <c r="C72" s="6" t="s">
        <v>125</v>
      </c>
      <c r="D72" s="6" t="s">
        <v>39</v>
      </c>
      <c r="E72" s="6" t="s">
        <v>28</v>
      </c>
      <c r="F72" s="6" t="s">
        <v>29</v>
      </c>
      <c r="G72" s="7">
        <v>35000</v>
      </c>
      <c r="H72" s="7">
        <v>0</v>
      </c>
      <c r="I72" s="7">
        <v>35000</v>
      </c>
      <c r="J72" s="7">
        <v>1004.5</v>
      </c>
      <c r="K72" s="7">
        <v>0</v>
      </c>
      <c r="L72" s="7">
        <f t="shared" si="4"/>
        <v>1064</v>
      </c>
      <c r="M72" s="7">
        <v>25</v>
      </c>
      <c r="N72" s="7">
        <f t="shared" si="5"/>
        <v>2093.5</v>
      </c>
      <c r="O72" s="7">
        <f t="shared" ref="O72:O135" si="6">+G72-N72</f>
        <v>32906.5</v>
      </c>
    </row>
    <row r="73" spans="1:15" ht="24.95" customHeight="1" x14ac:dyDescent="0.25">
      <c r="A73" s="6">
        <v>65</v>
      </c>
      <c r="B73" t="s">
        <v>1218</v>
      </c>
      <c r="C73" s="6" t="s">
        <v>125</v>
      </c>
      <c r="D73" t="s">
        <v>132</v>
      </c>
      <c r="E73" s="6" t="s">
        <v>28</v>
      </c>
      <c r="F73" s="6" t="s">
        <v>29</v>
      </c>
      <c r="G73" s="7">
        <v>25000</v>
      </c>
      <c r="H73" s="7">
        <v>0</v>
      </c>
      <c r="I73" s="7">
        <v>25000</v>
      </c>
      <c r="J73" s="7">
        <v>717.5</v>
      </c>
      <c r="K73" s="7">
        <v>0</v>
      </c>
      <c r="L73" s="7">
        <f t="shared" si="4"/>
        <v>760</v>
      </c>
      <c r="M73" s="7">
        <v>25</v>
      </c>
      <c r="N73" s="7">
        <f t="shared" si="5"/>
        <v>1502.5</v>
      </c>
      <c r="O73" s="7">
        <f t="shared" si="6"/>
        <v>23497.5</v>
      </c>
    </row>
    <row r="74" spans="1:15" ht="24.95" customHeight="1" x14ac:dyDescent="0.25">
      <c r="A74" s="6">
        <v>66</v>
      </c>
      <c r="B74" s="6" t="s">
        <v>139</v>
      </c>
      <c r="C74" s="6" t="s">
        <v>125</v>
      </c>
      <c r="D74" s="6" t="s">
        <v>141</v>
      </c>
      <c r="E74" s="6" t="s">
        <v>28</v>
      </c>
      <c r="F74" s="6" t="s">
        <v>29</v>
      </c>
      <c r="G74" s="7">
        <v>22050</v>
      </c>
      <c r="H74" s="7">
        <v>0</v>
      </c>
      <c r="I74" s="7">
        <v>22050</v>
      </c>
      <c r="J74" s="7">
        <v>632.84</v>
      </c>
      <c r="K74" s="7">
        <v>0</v>
      </c>
      <c r="L74" s="7">
        <f t="shared" si="4"/>
        <v>670.32</v>
      </c>
      <c r="M74" s="7">
        <v>1944.78</v>
      </c>
      <c r="N74" s="7">
        <f t="shared" si="5"/>
        <v>3247.94</v>
      </c>
      <c r="O74" s="7">
        <f t="shared" si="6"/>
        <v>18802.060000000001</v>
      </c>
    </row>
    <row r="75" spans="1:15" ht="24.95" customHeight="1" x14ac:dyDescent="0.25">
      <c r="A75" s="6">
        <v>67</v>
      </c>
      <c r="B75" t="s">
        <v>192</v>
      </c>
      <c r="C75" s="6" t="s">
        <v>125</v>
      </c>
      <c r="D75" t="s">
        <v>126</v>
      </c>
      <c r="E75" s="6" t="s">
        <v>35</v>
      </c>
      <c r="F75" s="6" t="s">
        <v>29</v>
      </c>
      <c r="G75" s="7">
        <v>20000</v>
      </c>
      <c r="H75" s="7">
        <v>0</v>
      </c>
      <c r="I75" s="7">
        <v>20000</v>
      </c>
      <c r="J75" s="7">
        <v>574</v>
      </c>
      <c r="K75" s="7">
        <v>0</v>
      </c>
      <c r="L75" s="7">
        <f>+I75*3.04%</f>
        <v>608</v>
      </c>
      <c r="M75" s="7">
        <v>2044.78</v>
      </c>
      <c r="N75" s="7">
        <f>+J75+K75+L75+M75</f>
        <v>3226.7799999999997</v>
      </c>
      <c r="O75" s="7">
        <f>+G75-N75</f>
        <v>16773.22</v>
      </c>
    </row>
    <row r="76" spans="1:15" ht="24.95" customHeight="1" x14ac:dyDescent="0.25">
      <c r="A76" s="6">
        <v>68</v>
      </c>
      <c r="B76" s="6" t="s">
        <v>142</v>
      </c>
      <c r="C76" s="6" t="s">
        <v>140</v>
      </c>
      <c r="D76" s="6" t="s">
        <v>92</v>
      </c>
      <c r="E76" s="6" t="s">
        <v>28</v>
      </c>
      <c r="F76" s="6" t="s">
        <v>36</v>
      </c>
      <c r="G76" s="7">
        <v>22000</v>
      </c>
      <c r="H76" s="7">
        <v>0</v>
      </c>
      <c r="I76" s="7">
        <v>22000</v>
      </c>
      <c r="J76" s="7">
        <v>631.4</v>
      </c>
      <c r="K76" s="7">
        <v>0</v>
      </c>
      <c r="L76" s="7">
        <f t="shared" si="4"/>
        <v>668.8</v>
      </c>
      <c r="M76" s="7">
        <v>13972.61</v>
      </c>
      <c r="N76" s="7">
        <f t="shared" si="5"/>
        <v>15272.810000000001</v>
      </c>
      <c r="O76" s="7">
        <f t="shared" si="6"/>
        <v>6727.1899999999987</v>
      </c>
    </row>
    <row r="77" spans="1:15" ht="24.95" customHeight="1" x14ac:dyDescent="0.25">
      <c r="A77" s="6">
        <v>69</v>
      </c>
      <c r="B77" s="6" t="s">
        <v>143</v>
      </c>
      <c r="C77" s="6" t="s">
        <v>140</v>
      </c>
      <c r="D77" s="6" t="s">
        <v>144</v>
      </c>
      <c r="E77" s="6" t="s">
        <v>53</v>
      </c>
      <c r="F77" s="6" t="s">
        <v>36</v>
      </c>
      <c r="G77" s="7">
        <v>30000</v>
      </c>
      <c r="H77" s="7">
        <v>0</v>
      </c>
      <c r="I77" s="7">
        <v>30000</v>
      </c>
      <c r="J77" s="7">
        <v>861</v>
      </c>
      <c r="K77" s="7">
        <v>0</v>
      </c>
      <c r="L77" s="7">
        <f t="shared" si="4"/>
        <v>912</v>
      </c>
      <c r="M77" s="7">
        <v>205</v>
      </c>
      <c r="N77" s="7">
        <f t="shared" si="5"/>
        <v>1978</v>
      </c>
      <c r="O77" s="7">
        <f t="shared" si="6"/>
        <v>28022</v>
      </c>
    </row>
    <row r="78" spans="1:15" ht="24.95" customHeight="1" x14ac:dyDescent="0.25">
      <c r="A78" s="6">
        <v>70</v>
      </c>
      <c r="B78" t="s">
        <v>91</v>
      </c>
      <c r="C78" s="6" t="s">
        <v>140</v>
      </c>
      <c r="D78" t="s">
        <v>92</v>
      </c>
      <c r="E78" s="6" t="s">
        <v>53</v>
      </c>
      <c r="F78" s="6" t="s">
        <v>29</v>
      </c>
      <c r="G78" s="7">
        <v>22000</v>
      </c>
      <c r="H78" s="7">
        <v>0</v>
      </c>
      <c r="I78" s="7">
        <v>22000</v>
      </c>
      <c r="J78" s="7">
        <v>631.4</v>
      </c>
      <c r="K78" s="7">
        <v>0</v>
      </c>
      <c r="L78" s="7">
        <f>+I78*3.04%</f>
        <v>668.8</v>
      </c>
      <c r="M78" s="7">
        <v>25</v>
      </c>
      <c r="N78" s="7">
        <f t="shared" si="5"/>
        <v>1325.1999999999998</v>
      </c>
      <c r="O78" s="7">
        <f t="shared" si="6"/>
        <v>20674.8</v>
      </c>
    </row>
    <row r="79" spans="1:15" ht="24.95" customHeight="1" x14ac:dyDescent="0.25">
      <c r="A79" s="6">
        <v>71</v>
      </c>
      <c r="B79" s="6" t="s">
        <v>59</v>
      </c>
      <c r="C79" s="6" t="s">
        <v>1442</v>
      </c>
      <c r="D79" s="6" t="s">
        <v>60</v>
      </c>
      <c r="E79" s="6" t="s">
        <v>28</v>
      </c>
      <c r="F79" s="6" t="s">
        <v>36</v>
      </c>
      <c r="G79" s="7">
        <v>35000</v>
      </c>
      <c r="H79" s="7">
        <v>0</v>
      </c>
      <c r="I79" s="7">
        <v>35000</v>
      </c>
      <c r="J79" s="7">
        <v>1004.5</v>
      </c>
      <c r="K79" s="7">
        <v>0</v>
      </c>
      <c r="L79" s="7">
        <f>+I79*3.04%</f>
        <v>1064</v>
      </c>
      <c r="M79" s="7">
        <v>25</v>
      </c>
      <c r="N79" s="7">
        <f t="shared" si="5"/>
        <v>2093.5</v>
      </c>
      <c r="O79" s="7">
        <f t="shared" si="6"/>
        <v>32906.5</v>
      </c>
    </row>
    <row r="80" spans="1:15" ht="24.95" customHeight="1" x14ac:dyDescent="0.25">
      <c r="A80" s="6">
        <v>72</v>
      </c>
      <c r="B80" s="6" t="s">
        <v>145</v>
      </c>
      <c r="C80" s="6" t="s">
        <v>1446</v>
      </c>
      <c r="D80" s="6" t="s">
        <v>64</v>
      </c>
      <c r="E80" s="6" t="s">
        <v>53</v>
      </c>
      <c r="F80" s="6" t="s">
        <v>36</v>
      </c>
      <c r="G80" s="7">
        <v>22050</v>
      </c>
      <c r="H80" s="7">
        <v>0</v>
      </c>
      <c r="I80" s="7">
        <v>22050</v>
      </c>
      <c r="J80" s="7">
        <v>632.84</v>
      </c>
      <c r="K80" s="7">
        <v>0</v>
      </c>
      <c r="L80" s="7">
        <f t="shared" si="4"/>
        <v>670.32</v>
      </c>
      <c r="M80" s="7">
        <v>3996.49</v>
      </c>
      <c r="N80" s="7">
        <f t="shared" si="5"/>
        <v>5299.65</v>
      </c>
      <c r="O80" s="7">
        <f t="shared" si="6"/>
        <v>16750.349999999999</v>
      </c>
    </row>
    <row r="81" spans="1:15" ht="24.95" customHeight="1" x14ac:dyDescent="0.25">
      <c r="A81" s="6">
        <v>73</v>
      </c>
      <c r="B81" s="6" t="s">
        <v>146</v>
      </c>
      <c r="C81" s="6" t="s">
        <v>147</v>
      </c>
      <c r="D81" s="6" t="s">
        <v>148</v>
      </c>
      <c r="E81" s="6" t="s">
        <v>35</v>
      </c>
      <c r="F81" s="6" t="s">
        <v>29</v>
      </c>
      <c r="G81" s="7">
        <v>35000</v>
      </c>
      <c r="H81" s="7">
        <v>0</v>
      </c>
      <c r="I81" s="7">
        <v>35000</v>
      </c>
      <c r="J81" s="7">
        <v>1004.5</v>
      </c>
      <c r="K81" s="7">
        <v>0</v>
      </c>
      <c r="L81" s="7">
        <f t="shared" si="4"/>
        <v>1064</v>
      </c>
      <c r="M81" s="7">
        <v>25</v>
      </c>
      <c r="N81" s="7">
        <f t="shared" si="5"/>
        <v>2093.5</v>
      </c>
      <c r="O81" s="7">
        <f t="shared" si="6"/>
        <v>32906.5</v>
      </c>
    </row>
    <row r="82" spans="1:15" ht="24.95" customHeight="1" x14ac:dyDescent="0.25">
      <c r="A82" s="6">
        <v>74</v>
      </c>
      <c r="B82" s="6" t="s">
        <v>149</v>
      </c>
      <c r="C82" s="6" t="s">
        <v>150</v>
      </c>
      <c r="D82" s="6" t="s">
        <v>39</v>
      </c>
      <c r="E82" s="6" t="s">
        <v>35</v>
      </c>
      <c r="F82" s="6" t="s">
        <v>29</v>
      </c>
      <c r="G82" s="7">
        <v>25000</v>
      </c>
      <c r="H82" s="7">
        <v>0</v>
      </c>
      <c r="I82" s="7">
        <v>25000</v>
      </c>
      <c r="J82" s="7">
        <v>717.5</v>
      </c>
      <c r="K82" s="7">
        <v>0</v>
      </c>
      <c r="L82" s="7">
        <f t="shared" si="4"/>
        <v>760</v>
      </c>
      <c r="M82" s="7">
        <v>4242.0600000000004</v>
      </c>
      <c r="N82" s="7">
        <f t="shared" si="5"/>
        <v>5719.56</v>
      </c>
      <c r="O82" s="7">
        <f t="shared" si="6"/>
        <v>19280.439999999999</v>
      </c>
    </row>
    <row r="83" spans="1:15" ht="24.95" customHeight="1" x14ac:dyDescent="0.25">
      <c r="A83" s="6">
        <v>75</v>
      </c>
      <c r="B83" t="s">
        <v>1304</v>
      </c>
      <c r="C83" s="6" t="s">
        <v>150</v>
      </c>
      <c r="D83" s="6" t="s">
        <v>39</v>
      </c>
      <c r="E83" s="6" t="s">
        <v>28</v>
      </c>
      <c r="F83" s="6" t="s">
        <v>36</v>
      </c>
      <c r="G83" s="7">
        <v>35000</v>
      </c>
      <c r="H83" s="7">
        <v>0</v>
      </c>
      <c r="I83" s="7">
        <v>35000</v>
      </c>
      <c r="J83" s="7">
        <v>1004.5</v>
      </c>
      <c r="K83" s="7">
        <v>0</v>
      </c>
      <c r="L83" s="7">
        <f t="shared" si="4"/>
        <v>1064</v>
      </c>
      <c r="M83" s="7">
        <v>25</v>
      </c>
      <c r="N83" s="7">
        <f t="shared" si="5"/>
        <v>2093.5</v>
      </c>
      <c r="O83" s="7">
        <f t="shared" si="6"/>
        <v>32906.5</v>
      </c>
    </row>
    <row r="84" spans="1:15" ht="24.95" customHeight="1" x14ac:dyDescent="0.25">
      <c r="A84" s="6">
        <v>76</v>
      </c>
      <c r="B84" s="6" t="s">
        <v>151</v>
      </c>
      <c r="C84" s="6" t="s">
        <v>152</v>
      </c>
      <c r="D84" s="6" t="s">
        <v>1502</v>
      </c>
      <c r="E84" s="6" t="s">
        <v>53</v>
      </c>
      <c r="F84" s="6" t="s">
        <v>36</v>
      </c>
      <c r="G84" s="7">
        <v>60000</v>
      </c>
      <c r="H84" s="7">
        <v>0</v>
      </c>
      <c r="I84" s="7">
        <v>60000</v>
      </c>
      <c r="J84" s="7">
        <v>1722</v>
      </c>
      <c r="K84" s="7">
        <v>3102.72</v>
      </c>
      <c r="L84" s="7">
        <f t="shared" si="4"/>
        <v>1824</v>
      </c>
      <c r="M84" s="7">
        <v>1944.78</v>
      </c>
      <c r="N84" s="7">
        <f t="shared" si="5"/>
        <v>8593.5</v>
      </c>
      <c r="O84" s="7">
        <f t="shared" si="6"/>
        <v>51406.5</v>
      </c>
    </row>
    <row r="85" spans="1:15" ht="24.95" customHeight="1" x14ac:dyDescent="0.25">
      <c r="A85" s="6">
        <v>77</v>
      </c>
      <c r="B85" s="6" t="s">
        <v>153</v>
      </c>
      <c r="C85" s="6" t="s">
        <v>152</v>
      </c>
      <c r="D85" s="6" t="s">
        <v>154</v>
      </c>
      <c r="E85" s="6" t="s">
        <v>53</v>
      </c>
      <c r="F85" s="6" t="s">
        <v>36</v>
      </c>
      <c r="G85" s="7">
        <v>45000</v>
      </c>
      <c r="H85" s="7">
        <v>0</v>
      </c>
      <c r="I85" s="7">
        <v>45000</v>
      </c>
      <c r="J85" s="7">
        <v>1291.5</v>
      </c>
      <c r="K85" s="7">
        <v>1148.33</v>
      </c>
      <c r="L85" s="7">
        <f t="shared" si="4"/>
        <v>1368</v>
      </c>
      <c r="M85" s="7">
        <v>2035.8</v>
      </c>
      <c r="N85" s="7">
        <f t="shared" si="5"/>
        <v>5843.63</v>
      </c>
      <c r="O85" s="7">
        <f t="shared" si="6"/>
        <v>39156.370000000003</v>
      </c>
    </row>
    <row r="86" spans="1:15" ht="24.95" customHeight="1" x14ac:dyDescent="0.25">
      <c r="A86" s="6">
        <v>78</v>
      </c>
      <c r="B86" s="6" t="s">
        <v>155</v>
      </c>
      <c r="C86" s="6" t="s">
        <v>152</v>
      </c>
      <c r="D86" s="6" t="s">
        <v>156</v>
      </c>
      <c r="E86" s="6" t="s">
        <v>35</v>
      </c>
      <c r="F86" s="6" t="s">
        <v>29</v>
      </c>
      <c r="G86" s="7">
        <v>35000</v>
      </c>
      <c r="H86" s="7">
        <v>0</v>
      </c>
      <c r="I86" s="7">
        <v>35000</v>
      </c>
      <c r="J86" s="7">
        <v>1004.5</v>
      </c>
      <c r="K86" s="7">
        <v>0</v>
      </c>
      <c r="L86" s="7">
        <f t="shared" si="4"/>
        <v>1064</v>
      </c>
      <c r="M86" s="7">
        <v>1944.78</v>
      </c>
      <c r="N86" s="7">
        <f t="shared" si="5"/>
        <v>4013.2799999999997</v>
      </c>
      <c r="O86" s="7">
        <f t="shared" si="6"/>
        <v>30986.720000000001</v>
      </c>
    </row>
    <row r="87" spans="1:15" ht="24.95" customHeight="1" x14ac:dyDescent="0.25">
      <c r="A87" s="6">
        <v>79</v>
      </c>
      <c r="B87" s="6" t="s">
        <v>157</v>
      </c>
      <c r="C87" s="6" t="s">
        <v>158</v>
      </c>
      <c r="D87" s="6" t="s">
        <v>1425</v>
      </c>
      <c r="E87" s="6" t="s">
        <v>35</v>
      </c>
      <c r="F87" s="6" t="s">
        <v>36</v>
      </c>
      <c r="G87" s="7">
        <v>35000</v>
      </c>
      <c r="H87" s="7">
        <v>0</v>
      </c>
      <c r="I87" s="7">
        <v>35000</v>
      </c>
      <c r="J87" s="7">
        <v>1004.5</v>
      </c>
      <c r="K87" s="7">
        <v>0</v>
      </c>
      <c r="L87" s="7">
        <f t="shared" si="4"/>
        <v>1064</v>
      </c>
      <c r="M87" s="7">
        <v>6038.58</v>
      </c>
      <c r="N87" s="7">
        <f t="shared" si="5"/>
        <v>8107.08</v>
      </c>
      <c r="O87" s="7">
        <f t="shared" si="6"/>
        <v>26892.92</v>
      </c>
    </row>
    <row r="88" spans="1:15" ht="24.95" customHeight="1" x14ac:dyDescent="0.25">
      <c r="A88" s="6">
        <v>80</v>
      </c>
      <c r="B88" s="6" t="s">
        <v>159</v>
      </c>
      <c r="C88" s="6" t="s">
        <v>158</v>
      </c>
      <c r="D88" s="6" t="s">
        <v>160</v>
      </c>
      <c r="E88" s="6" t="s">
        <v>53</v>
      </c>
      <c r="F88" s="6" t="s">
        <v>29</v>
      </c>
      <c r="G88" s="7">
        <v>40000</v>
      </c>
      <c r="H88" s="7">
        <v>0</v>
      </c>
      <c r="I88" s="7">
        <v>40000</v>
      </c>
      <c r="J88" s="7">
        <v>1148</v>
      </c>
      <c r="K88" s="7">
        <v>442.65</v>
      </c>
      <c r="L88" s="7">
        <f t="shared" si="4"/>
        <v>1216</v>
      </c>
      <c r="M88" s="7">
        <v>25</v>
      </c>
      <c r="N88" s="7">
        <f t="shared" si="5"/>
        <v>2831.65</v>
      </c>
      <c r="O88" s="7">
        <f t="shared" si="6"/>
        <v>37168.35</v>
      </c>
    </row>
    <row r="89" spans="1:15" s="8" customFormat="1" ht="24.95" customHeight="1" x14ac:dyDescent="0.25">
      <c r="A89" s="6">
        <v>81</v>
      </c>
      <c r="B89" s="6" t="s">
        <v>161</v>
      </c>
      <c r="C89" s="6" t="s">
        <v>162</v>
      </c>
      <c r="D89" s="9" t="s">
        <v>163</v>
      </c>
      <c r="E89" s="9" t="s">
        <v>53</v>
      </c>
      <c r="F89" s="9" t="s">
        <v>36</v>
      </c>
      <c r="G89" s="7">
        <v>60000</v>
      </c>
      <c r="H89" s="7">
        <v>0</v>
      </c>
      <c r="I89" s="7">
        <v>60000</v>
      </c>
      <c r="J89" s="7">
        <v>1722</v>
      </c>
      <c r="K89" s="7">
        <v>3102.72</v>
      </c>
      <c r="L89" s="7">
        <f t="shared" si="4"/>
        <v>1824</v>
      </c>
      <c r="M89" s="7">
        <v>1944.78</v>
      </c>
      <c r="N89" s="7">
        <f t="shared" si="5"/>
        <v>8593.5</v>
      </c>
      <c r="O89" s="7">
        <f t="shared" si="6"/>
        <v>51406.5</v>
      </c>
    </row>
    <row r="90" spans="1:15" ht="24.95" customHeight="1" x14ac:dyDescent="0.25">
      <c r="A90" s="6">
        <v>82</v>
      </c>
      <c r="B90" s="6" t="s">
        <v>164</v>
      </c>
      <c r="C90" s="6" t="s">
        <v>162</v>
      </c>
      <c r="D90" s="6" t="s">
        <v>165</v>
      </c>
      <c r="E90" s="6" t="s">
        <v>35</v>
      </c>
      <c r="F90" s="6" t="s">
        <v>36</v>
      </c>
      <c r="G90" s="7">
        <v>30000</v>
      </c>
      <c r="H90" s="7">
        <v>0</v>
      </c>
      <c r="I90" s="7">
        <v>30000</v>
      </c>
      <c r="J90" s="7">
        <v>861</v>
      </c>
      <c r="K90" s="7">
        <v>0</v>
      </c>
      <c r="L90" s="7">
        <v>912</v>
      </c>
      <c r="M90" s="7">
        <v>4146.6000000000004</v>
      </c>
      <c r="N90" s="7">
        <f t="shared" si="5"/>
        <v>5919.6</v>
      </c>
      <c r="O90" s="7">
        <f t="shared" si="6"/>
        <v>24080.400000000001</v>
      </c>
    </row>
    <row r="91" spans="1:15" ht="24.95" customHeight="1" x14ac:dyDescent="0.25">
      <c r="A91" s="6">
        <v>83</v>
      </c>
      <c r="B91" s="6" t="s">
        <v>166</v>
      </c>
      <c r="C91" s="6" t="s">
        <v>162</v>
      </c>
      <c r="D91" s="6" t="s">
        <v>167</v>
      </c>
      <c r="E91" s="6" t="s">
        <v>53</v>
      </c>
      <c r="F91" s="6" t="s">
        <v>36</v>
      </c>
      <c r="G91" s="7">
        <v>35000</v>
      </c>
      <c r="H91" s="7">
        <v>0</v>
      </c>
      <c r="I91" s="7">
        <v>35000</v>
      </c>
      <c r="J91" s="7">
        <v>1004.5</v>
      </c>
      <c r="K91" s="7">
        <v>0</v>
      </c>
      <c r="L91" s="7">
        <f t="shared" si="4"/>
        <v>1064</v>
      </c>
      <c r="M91" s="7">
        <v>325</v>
      </c>
      <c r="N91" s="7">
        <f t="shared" si="5"/>
        <v>2393.5</v>
      </c>
      <c r="O91" s="7">
        <f t="shared" si="6"/>
        <v>32606.5</v>
      </c>
    </row>
    <row r="92" spans="1:15" ht="24.95" customHeight="1" x14ac:dyDescent="0.25">
      <c r="A92" s="6">
        <v>84</v>
      </c>
      <c r="B92" s="6" t="s">
        <v>168</v>
      </c>
      <c r="C92" s="6" t="s">
        <v>162</v>
      </c>
      <c r="D92" s="6" t="s">
        <v>169</v>
      </c>
      <c r="E92" s="6" t="s">
        <v>53</v>
      </c>
      <c r="F92" s="6" t="s">
        <v>36</v>
      </c>
      <c r="G92" s="7">
        <v>26250</v>
      </c>
      <c r="H92" s="7">
        <v>0</v>
      </c>
      <c r="I92" s="7">
        <v>26250</v>
      </c>
      <c r="J92" s="7">
        <v>753.38</v>
      </c>
      <c r="K92" s="7">
        <v>0</v>
      </c>
      <c r="L92" s="7">
        <f t="shared" si="4"/>
        <v>798</v>
      </c>
      <c r="M92" s="7">
        <v>25</v>
      </c>
      <c r="N92" s="7">
        <f t="shared" si="5"/>
        <v>1576.38</v>
      </c>
      <c r="O92" s="7">
        <f t="shared" si="6"/>
        <v>24673.62</v>
      </c>
    </row>
    <row r="93" spans="1:15" ht="24.95" customHeight="1" x14ac:dyDescent="0.25">
      <c r="A93" s="6">
        <v>85</v>
      </c>
      <c r="B93" s="6" t="s">
        <v>173</v>
      </c>
      <c r="C93" s="6" t="s">
        <v>172</v>
      </c>
      <c r="D93" s="6" t="s">
        <v>174</v>
      </c>
      <c r="E93" s="6" t="s">
        <v>53</v>
      </c>
      <c r="F93" s="6" t="s">
        <v>29</v>
      </c>
      <c r="G93" s="7">
        <v>65000</v>
      </c>
      <c r="H93" s="7">
        <v>0</v>
      </c>
      <c r="I93" s="7">
        <v>65000</v>
      </c>
      <c r="J93" s="7">
        <v>1865.5</v>
      </c>
      <c r="K93" s="7">
        <v>4427.58</v>
      </c>
      <c r="L93" s="7">
        <f t="shared" si="4"/>
        <v>1976</v>
      </c>
      <c r="M93" s="7">
        <v>4446.6000000000004</v>
      </c>
      <c r="N93" s="7">
        <f t="shared" si="5"/>
        <v>12715.68</v>
      </c>
      <c r="O93" s="7">
        <f t="shared" si="6"/>
        <v>52284.32</v>
      </c>
    </row>
    <row r="94" spans="1:15" ht="24.95" customHeight="1" x14ac:dyDescent="0.25">
      <c r="A94" s="6">
        <v>86</v>
      </c>
      <c r="B94" s="6" t="s">
        <v>176</v>
      </c>
      <c r="C94" s="6" t="s">
        <v>172</v>
      </c>
      <c r="D94" s="6" t="s">
        <v>98</v>
      </c>
      <c r="E94" s="6" t="s">
        <v>35</v>
      </c>
      <c r="F94" s="6" t="s">
        <v>29</v>
      </c>
      <c r="G94" s="7">
        <v>15000</v>
      </c>
      <c r="H94" s="7">
        <v>0</v>
      </c>
      <c r="I94" s="7">
        <v>15000</v>
      </c>
      <c r="J94" s="7">
        <v>430.5</v>
      </c>
      <c r="K94" s="7">
        <v>0</v>
      </c>
      <c r="L94" s="7">
        <f t="shared" si="4"/>
        <v>456</v>
      </c>
      <c r="M94" s="7">
        <v>25</v>
      </c>
      <c r="N94" s="7">
        <f t="shared" si="5"/>
        <v>911.5</v>
      </c>
      <c r="O94" s="7">
        <f t="shared" si="6"/>
        <v>14088.5</v>
      </c>
    </row>
    <row r="95" spans="1:15" ht="24.95" customHeight="1" x14ac:dyDescent="0.25">
      <c r="A95" s="6">
        <v>87</v>
      </c>
      <c r="B95" s="6" t="s">
        <v>177</v>
      </c>
      <c r="C95" s="6" t="s">
        <v>172</v>
      </c>
      <c r="D95" s="6" t="s">
        <v>1503</v>
      </c>
      <c r="E95" s="6" t="s">
        <v>53</v>
      </c>
      <c r="F95" s="6" t="s">
        <v>36</v>
      </c>
      <c r="G95" s="7">
        <v>90000</v>
      </c>
      <c r="H95" s="7">
        <v>0</v>
      </c>
      <c r="I95" s="7">
        <v>90000</v>
      </c>
      <c r="J95" s="7">
        <v>2583</v>
      </c>
      <c r="K95" s="7">
        <v>9753.1200000000008</v>
      </c>
      <c r="L95" s="7">
        <f t="shared" si="4"/>
        <v>2736</v>
      </c>
      <c r="M95" s="7">
        <v>925</v>
      </c>
      <c r="N95" s="7">
        <f t="shared" si="5"/>
        <v>15997.12</v>
      </c>
      <c r="O95" s="7">
        <f t="shared" si="6"/>
        <v>74002.880000000005</v>
      </c>
    </row>
    <row r="96" spans="1:15" ht="24.95" customHeight="1" x14ac:dyDescent="0.25">
      <c r="A96" s="6">
        <v>88</v>
      </c>
      <c r="B96" s="6" t="s">
        <v>179</v>
      </c>
      <c r="C96" s="6" t="s">
        <v>172</v>
      </c>
      <c r="D96" s="6" t="s">
        <v>64</v>
      </c>
      <c r="E96" s="6" t="s">
        <v>35</v>
      </c>
      <c r="F96" s="6" t="s">
        <v>36</v>
      </c>
      <c r="G96" s="7">
        <v>27050</v>
      </c>
      <c r="H96" s="7">
        <v>0</v>
      </c>
      <c r="I96" s="7">
        <v>27050</v>
      </c>
      <c r="J96" s="7">
        <v>776.34</v>
      </c>
      <c r="K96" s="7">
        <v>0</v>
      </c>
      <c r="L96" s="7">
        <f t="shared" si="4"/>
        <v>822.32</v>
      </c>
      <c r="M96" s="7">
        <v>125</v>
      </c>
      <c r="N96" s="7">
        <f t="shared" si="5"/>
        <v>1723.66</v>
      </c>
      <c r="O96" s="7">
        <f t="shared" si="6"/>
        <v>25326.34</v>
      </c>
    </row>
    <row r="97" spans="1:15" ht="24.95" customHeight="1" x14ac:dyDescent="0.25">
      <c r="A97" s="6">
        <v>89</v>
      </c>
      <c r="B97" s="6" t="s">
        <v>180</v>
      </c>
      <c r="C97" s="6" t="s">
        <v>172</v>
      </c>
      <c r="D97" s="6" t="s">
        <v>64</v>
      </c>
      <c r="E97" s="6" t="s">
        <v>35</v>
      </c>
      <c r="F97" s="6" t="s">
        <v>36</v>
      </c>
      <c r="G97" s="7">
        <v>30000</v>
      </c>
      <c r="H97" s="7">
        <v>0</v>
      </c>
      <c r="I97" s="7">
        <v>30000</v>
      </c>
      <c r="J97" s="7">
        <v>861</v>
      </c>
      <c r="K97" s="7">
        <v>0</v>
      </c>
      <c r="L97" s="7">
        <f t="shared" si="4"/>
        <v>912</v>
      </c>
      <c r="M97" s="7">
        <v>2164.7800000000002</v>
      </c>
      <c r="N97" s="7">
        <f t="shared" si="5"/>
        <v>3937.78</v>
      </c>
      <c r="O97" s="7">
        <f t="shared" si="6"/>
        <v>26062.22</v>
      </c>
    </row>
    <row r="98" spans="1:15" ht="24.95" customHeight="1" x14ac:dyDescent="0.25">
      <c r="A98" s="6">
        <v>90</v>
      </c>
      <c r="B98" s="6" t="s">
        <v>182</v>
      </c>
      <c r="C98" s="6" t="s">
        <v>172</v>
      </c>
      <c r="D98" s="6" t="s">
        <v>183</v>
      </c>
      <c r="E98" s="6" t="s">
        <v>53</v>
      </c>
      <c r="F98" s="6" t="s">
        <v>36</v>
      </c>
      <c r="G98" s="7">
        <v>65000</v>
      </c>
      <c r="H98" s="7">
        <v>0</v>
      </c>
      <c r="I98" s="7">
        <v>65000</v>
      </c>
      <c r="J98" s="7">
        <v>1865.5</v>
      </c>
      <c r="K98" s="7">
        <v>4427.58</v>
      </c>
      <c r="L98" s="7">
        <f t="shared" si="4"/>
        <v>1976</v>
      </c>
      <c r="M98" s="7">
        <v>4446.6000000000004</v>
      </c>
      <c r="N98" s="7">
        <f t="shared" si="5"/>
        <v>12715.68</v>
      </c>
      <c r="O98" s="7">
        <f t="shared" si="6"/>
        <v>52284.32</v>
      </c>
    </row>
    <row r="99" spans="1:15" ht="24.95" customHeight="1" x14ac:dyDescent="0.25">
      <c r="A99" s="6">
        <v>91</v>
      </c>
      <c r="B99" s="6" t="s">
        <v>184</v>
      </c>
      <c r="C99" s="6" t="s">
        <v>172</v>
      </c>
      <c r="D99" s="6" t="s">
        <v>112</v>
      </c>
      <c r="E99" s="6" t="s">
        <v>35</v>
      </c>
      <c r="F99" s="6" t="s">
        <v>36</v>
      </c>
      <c r="G99" s="7">
        <v>15000</v>
      </c>
      <c r="H99" s="7">
        <v>0</v>
      </c>
      <c r="I99" s="7">
        <v>15000</v>
      </c>
      <c r="J99" s="7">
        <f>+G99*2.87%</f>
        <v>430.5</v>
      </c>
      <c r="K99" s="7">
        <v>0</v>
      </c>
      <c r="L99" s="7">
        <f t="shared" si="4"/>
        <v>456</v>
      </c>
      <c r="M99" s="7">
        <v>365</v>
      </c>
      <c r="N99" s="7">
        <f t="shared" si="5"/>
        <v>1251.5</v>
      </c>
      <c r="O99" s="7">
        <f t="shared" si="6"/>
        <v>13748.5</v>
      </c>
    </row>
    <row r="100" spans="1:15" ht="24.95" customHeight="1" x14ac:dyDescent="0.25">
      <c r="A100" s="6">
        <v>92</v>
      </c>
      <c r="B100" s="6" t="s">
        <v>185</v>
      </c>
      <c r="C100" s="6" t="s">
        <v>172</v>
      </c>
      <c r="D100" s="6" t="s">
        <v>169</v>
      </c>
      <c r="E100" s="6" t="s">
        <v>35</v>
      </c>
      <c r="F100" s="6" t="s">
        <v>29</v>
      </c>
      <c r="G100" s="7">
        <v>15000</v>
      </c>
      <c r="H100" s="7">
        <v>0</v>
      </c>
      <c r="I100" s="7">
        <v>15000</v>
      </c>
      <c r="J100" s="7">
        <v>430.5</v>
      </c>
      <c r="K100" s="7">
        <v>0</v>
      </c>
      <c r="L100" s="7">
        <f t="shared" si="4"/>
        <v>456</v>
      </c>
      <c r="M100" s="7">
        <v>25</v>
      </c>
      <c r="N100" s="7">
        <f t="shared" si="5"/>
        <v>911.5</v>
      </c>
      <c r="O100" s="7">
        <f t="shared" si="6"/>
        <v>14088.5</v>
      </c>
    </row>
    <row r="101" spans="1:15" ht="24.95" customHeight="1" x14ac:dyDescent="0.25">
      <c r="A101" s="6">
        <v>93</v>
      </c>
      <c r="B101" s="6" t="s">
        <v>186</v>
      </c>
      <c r="C101" s="6" t="s">
        <v>172</v>
      </c>
      <c r="D101" s="6" t="s">
        <v>169</v>
      </c>
      <c r="E101" s="6" t="s">
        <v>35</v>
      </c>
      <c r="F101" s="6" t="s">
        <v>36</v>
      </c>
      <c r="G101" s="7">
        <v>20000</v>
      </c>
      <c r="H101" s="7">
        <v>0</v>
      </c>
      <c r="I101" s="7">
        <v>20000</v>
      </c>
      <c r="J101" s="7">
        <v>574</v>
      </c>
      <c r="K101" s="7">
        <v>0</v>
      </c>
      <c r="L101" s="7">
        <f t="shared" si="4"/>
        <v>608</v>
      </c>
      <c r="M101" s="7">
        <v>25</v>
      </c>
      <c r="N101" s="7">
        <f t="shared" si="5"/>
        <v>1207</v>
      </c>
      <c r="O101" s="7">
        <f t="shared" si="6"/>
        <v>18793</v>
      </c>
    </row>
    <row r="102" spans="1:15" ht="24.95" customHeight="1" x14ac:dyDescent="0.25">
      <c r="A102" s="6">
        <v>94</v>
      </c>
      <c r="B102" s="6" t="s">
        <v>188</v>
      </c>
      <c r="C102" s="6" t="s">
        <v>172</v>
      </c>
      <c r="D102" s="6" t="s">
        <v>126</v>
      </c>
      <c r="E102" s="6" t="s">
        <v>35</v>
      </c>
      <c r="F102" s="6" t="s">
        <v>29</v>
      </c>
      <c r="G102" s="7">
        <v>20000</v>
      </c>
      <c r="H102" s="7">
        <v>0</v>
      </c>
      <c r="I102" s="7">
        <v>20000</v>
      </c>
      <c r="J102" s="7">
        <v>574</v>
      </c>
      <c r="K102" s="7">
        <v>0</v>
      </c>
      <c r="L102" s="7">
        <f t="shared" si="4"/>
        <v>608</v>
      </c>
      <c r="M102" s="7">
        <v>25</v>
      </c>
      <c r="N102" s="7">
        <f t="shared" si="5"/>
        <v>1207</v>
      </c>
      <c r="O102" s="7">
        <f t="shared" si="6"/>
        <v>18793</v>
      </c>
    </row>
    <row r="103" spans="1:15" ht="24.95" customHeight="1" x14ac:dyDescent="0.25">
      <c r="A103" s="6">
        <v>95</v>
      </c>
      <c r="B103" s="6" t="s">
        <v>190</v>
      </c>
      <c r="C103" s="6" t="s">
        <v>172</v>
      </c>
      <c r="D103" s="6" t="s">
        <v>191</v>
      </c>
      <c r="E103" s="6" t="s">
        <v>53</v>
      </c>
      <c r="F103" s="6" t="s">
        <v>36</v>
      </c>
      <c r="G103" s="7">
        <v>52000</v>
      </c>
      <c r="H103" s="7">
        <v>0</v>
      </c>
      <c r="I103" s="7">
        <v>52000</v>
      </c>
      <c r="J103" s="7">
        <v>1492.4</v>
      </c>
      <c r="K103" s="7">
        <v>2136.27</v>
      </c>
      <c r="L103" s="7">
        <f t="shared" si="4"/>
        <v>1580.8</v>
      </c>
      <c r="M103" s="7">
        <v>425</v>
      </c>
      <c r="N103" s="7">
        <f t="shared" si="5"/>
        <v>5634.47</v>
      </c>
      <c r="O103" s="7">
        <f t="shared" si="6"/>
        <v>46365.53</v>
      </c>
    </row>
    <row r="104" spans="1:15" ht="24.95" customHeight="1" x14ac:dyDescent="0.25">
      <c r="A104" s="6">
        <v>96</v>
      </c>
      <c r="B104" s="6" t="s">
        <v>1320</v>
      </c>
      <c r="C104" s="6" t="s">
        <v>172</v>
      </c>
      <c r="D104" t="s">
        <v>98</v>
      </c>
      <c r="E104" s="6" t="s">
        <v>35</v>
      </c>
      <c r="F104" s="6" t="s">
        <v>29</v>
      </c>
      <c r="G104" s="7">
        <v>15000</v>
      </c>
      <c r="H104" s="7">
        <v>0</v>
      </c>
      <c r="I104" s="7">
        <v>15000</v>
      </c>
      <c r="J104" s="7">
        <v>430.5</v>
      </c>
      <c r="K104" s="7">
        <v>0</v>
      </c>
      <c r="L104" s="7">
        <f>+I104*3.04%</f>
        <v>456</v>
      </c>
      <c r="M104" s="7">
        <v>2364.31</v>
      </c>
      <c r="N104" s="7">
        <f>+J104+K104+L104+M104</f>
        <v>3250.81</v>
      </c>
      <c r="O104" s="7">
        <f>+G104-N104</f>
        <v>11749.19</v>
      </c>
    </row>
    <row r="105" spans="1:15" ht="24.95" customHeight="1" x14ac:dyDescent="0.25">
      <c r="A105" s="6">
        <v>97</v>
      </c>
      <c r="B105" s="6" t="s">
        <v>354</v>
      </c>
      <c r="C105" s="6" t="s">
        <v>1558</v>
      </c>
      <c r="D105" s="6" t="s">
        <v>1506</v>
      </c>
      <c r="E105" s="6" t="s">
        <v>28</v>
      </c>
      <c r="F105" s="6" t="s">
        <v>29</v>
      </c>
      <c r="G105" s="7">
        <v>65000</v>
      </c>
      <c r="H105" s="7">
        <v>0</v>
      </c>
      <c r="I105" s="7">
        <v>65000</v>
      </c>
      <c r="J105" s="7">
        <v>1865.5</v>
      </c>
      <c r="K105" s="7">
        <v>4043.62</v>
      </c>
      <c r="L105" s="7">
        <f>+I105*3.04%</f>
        <v>1976</v>
      </c>
      <c r="M105" s="7">
        <v>2484.7800000000002</v>
      </c>
      <c r="N105" s="7">
        <f>+J105+K105+L105+M105</f>
        <v>10369.9</v>
      </c>
      <c r="O105" s="7">
        <f>+G105-N105</f>
        <v>54630.1</v>
      </c>
    </row>
    <row r="106" spans="1:15" ht="24.95" customHeight="1" x14ac:dyDescent="0.25">
      <c r="A106" s="6">
        <v>98</v>
      </c>
      <c r="B106" s="6" t="s">
        <v>193</v>
      </c>
      <c r="C106" s="6" t="s">
        <v>194</v>
      </c>
      <c r="D106" t="s">
        <v>191</v>
      </c>
      <c r="E106" s="6" t="s">
        <v>28</v>
      </c>
      <c r="F106" s="6" t="s">
        <v>36</v>
      </c>
      <c r="G106" s="7">
        <v>65000</v>
      </c>
      <c r="H106" s="7">
        <v>0</v>
      </c>
      <c r="I106" s="7">
        <v>65000</v>
      </c>
      <c r="J106" s="7">
        <v>1865.5</v>
      </c>
      <c r="K106" s="7">
        <v>4427.58</v>
      </c>
      <c r="L106" s="7">
        <f t="shared" si="4"/>
        <v>1976</v>
      </c>
      <c r="M106" s="7">
        <v>21031.35</v>
      </c>
      <c r="N106" s="7">
        <f t="shared" si="5"/>
        <v>29300.43</v>
      </c>
      <c r="O106" s="7">
        <f t="shared" si="6"/>
        <v>35699.57</v>
      </c>
    </row>
    <row r="107" spans="1:15" ht="24.95" customHeight="1" x14ac:dyDescent="0.25">
      <c r="A107" s="6">
        <v>99</v>
      </c>
      <c r="B107" s="6" t="s">
        <v>195</v>
      </c>
      <c r="C107" s="6" t="s">
        <v>194</v>
      </c>
      <c r="D107" t="s">
        <v>191</v>
      </c>
      <c r="E107" s="6" t="s">
        <v>53</v>
      </c>
      <c r="F107" s="6" t="s">
        <v>36</v>
      </c>
      <c r="G107" s="7">
        <v>65000</v>
      </c>
      <c r="H107" s="7">
        <v>0</v>
      </c>
      <c r="I107" s="7">
        <v>65000</v>
      </c>
      <c r="J107" s="7">
        <v>1865.5</v>
      </c>
      <c r="K107" s="7">
        <v>4427.58</v>
      </c>
      <c r="L107" s="7">
        <f t="shared" si="4"/>
        <v>1976</v>
      </c>
      <c r="M107" s="7">
        <v>425</v>
      </c>
      <c r="N107" s="7">
        <f t="shared" si="5"/>
        <v>8694.08</v>
      </c>
      <c r="O107" s="7">
        <f t="shared" si="6"/>
        <v>56305.919999999998</v>
      </c>
    </row>
    <row r="108" spans="1:15" ht="24.95" customHeight="1" x14ac:dyDescent="0.25">
      <c r="A108" s="6">
        <v>100</v>
      </c>
      <c r="B108" s="6" t="s">
        <v>196</v>
      </c>
      <c r="C108" s="6" t="s">
        <v>194</v>
      </c>
      <c r="D108" t="s">
        <v>191</v>
      </c>
      <c r="E108" s="6" t="s">
        <v>53</v>
      </c>
      <c r="F108" s="6" t="s">
        <v>36</v>
      </c>
      <c r="G108" s="7">
        <v>65000</v>
      </c>
      <c r="H108" s="7">
        <v>0</v>
      </c>
      <c r="I108" s="7">
        <v>65000</v>
      </c>
      <c r="J108" s="7">
        <v>1865.5</v>
      </c>
      <c r="K108" s="7">
        <v>4427.58</v>
      </c>
      <c r="L108" s="7">
        <f t="shared" si="4"/>
        <v>1976</v>
      </c>
      <c r="M108" s="7">
        <v>425</v>
      </c>
      <c r="N108" s="7">
        <f t="shared" si="5"/>
        <v>8694.08</v>
      </c>
      <c r="O108" s="7">
        <f t="shared" si="6"/>
        <v>56305.919999999998</v>
      </c>
    </row>
    <row r="109" spans="1:15" ht="24.95" customHeight="1" x14ac:dyDescent="0.25">
      <c r="A109" s="6">
        <v>101</v>
      </c>
      <c r="B109" s="6" t="s">
        <v>197</v>
      </c>
      <c r="C109" s="6" t="s">
        <v>194</v>
      </c>
      <c r="D109" t="s">
        <v>191</v>
      </c>
      <c r="E109" s="6" t="s">
        <v>28</v>
      </c>
      <c r="F109" s="6" t="s">
        <v>29</v>
      </c>
      <c r="G109" s="7">
        <v>65000</v>
      </c>
      <c r="H109" s="7">
        <v>0</v>
      </c>
      <c r="I109" s="7">
        <v>65000</v>
      </c>
      <c r="J109" s="7">
        <v>1865.5</v>
      </c>
      <c r="K109" s="7">
        <v>4427.58</v>
      </c>
      <c r="L109" s="7">
        <f t="shared" si="4"/>
        <v>1976</v>
      </c>
      <c r="M109" s="7">
        <v>11789.69</v>
      </c>
      <c r="N109" s="7">
        <f t="shared" si="5"/>
        <v>20058.77</v>
      </c>
      <c r="O109" s="7">
        <f t="shared" si="6"/>
        <v>44941.229999999996</v>
      </c>
    </row>
    <row r="110" spans="1:15" ht="24.95" customHeight="1" x14ac:dyDescent="0.25">
      <c r="A110" s="6">
        <v>102</v>
      </c>
      <c r="B110" s="6" t="s">
        <v>198</v>
      </c>
      <c r="C110" s="6" t="s">
        <v>194</v>
      </c>
      <c r="D110" t="s">
        <v>191</v>
      </c>
      <c r="E110" s="6" t="s">
        <v>28</v>
      </c>
      <c r="F110" s="6" t="s">
        <v>29</v>
      </c>
      <c r="G110" s="7">
        <v>65000</v>
      </c>
      <c r="H110" s="7">
        <v>0</v>
      </c>
      <c r="I110" s="7">
        <v>65000</v>
      </c>
      <c r="J110" s="7">
        <v>1865.5</v>
      </c>
      <c r="K110" s="7">
        <v>4427.58</v>
      </c>
      <c r="L110" s="7">
        <f t="shared" si="4"/>
        <v>1976</v>
      </c>
      <c r="M110" s="7">
        <v>1825</v>
      </c>
      <c r="N110" s="7">
        <f t="shared" si="5"/>
        <v>10094.08</v>
      </c>
      <c r="O110" s="7">
        <f t="shared" si="6"/>
        <v>54905.919999999998</v>
      </c>
    </row>
    <row r="111" spans="1:15" ht="24.95" customHeight="1" x14ac:dyDescent="0.25">
      <c r="A111" s="6">
        <v>103</v>
      </c>
      <c r="B111" s="6" t="s">
        <v>199</v>
      </c>
      <c r="C111" s="6" t="s">
        <v>194</v>
      </c>
      <c r="D111" t="s">
        <v>191</v>
      </c>
      <c r="E111" s="6" t="s">
        <v>53</v>
      </c>
      <c r="F111" s="6" t="s">
        <v>36</v>
      </c>
      <c r="G111" s="7">
        <v>58500</v>
      </c>
      <c r="H111" s="7">
        <v>0</v>
      </c>
      <c r="I111" s="7">
        <v>58500</v>
      </c>
      <c r="J111" s="7">
        <v>1678.95</v>
      </c>
      <c r="K111" s="7">
        <v>3204.41</v>
      </c>
      <c r="L111" s="7">
        <f t="shared" si="4"/>
        <v>1778.4</v>
      </c>
      <c r="M111" s="7">
        <v>5555.67</v>
      </c>
      <c r="N111" s="7">
        <f t="shared" si="5"/>
        <v>12217.43</v>
      </c>
      <c r="O111" s="7">
        <f t="shared" si="6"/>
        <v>46282.57</v>
      </c>
    </row>
    <row r="112" spans="1:15" ht="24.95" customHeight="1" x14ac:dyDescent="0.25">
      <c r="A112" s="6">
        <v>104</v>
      </c>
      <c r="B112" s="6" t="s">
        <v>200</v>
      </c>
      <c r="C112" s="6" t="s">
        <v>194</v>
      </c>
      <c r="D112" t="s">
        <v>191</v>
      </c>
      <c r="E112" s="6" t="s">
        <v>28</v>
      </c>
      <c r="F112" s="6" t="s">
        <v>36</v>
      </c>
      <c r="G112" s="7">
        <v>58500</v>
      </c>
      <c r="H112" s="7">
        <v>0</v>
      </c>
      <c r="I112" s="7">
        <v>58500</v>
      </c>
      <c r="J112" s="7">
        <v>1678.95</v>
      </c>
      <c r="K112" s="7">
        <v>3204.41</v>
      </c>
      <c r="L112" s="7">
        <f t="shared" si="4"/>
        <v>1778.4</v>
      </c>
      <c r="M112" s="7">
        <v>12650.98</v>
      </c>
      <c r="N112" s="7">
        <f t="shared" si="5"/>
        <v>19312.739999999998</v>
      </c>
      <c r="O112" s="7">
        <f t="shared" si="6"/>
        <v>39187.26</v>
      </c>
    </row>
    <row r="113" spans="1:15" ht="24.95" customHeight="1" x14ac:dyDescent="0.25">
      <c r="A113" s="6">
        <v>105</v>
      </c>
      <c r="B113" t="s">
        <v>1344</v>
      </c>
      <c r="C113" s="6" t="s">
        <v>1559</v>
      </c>
      <c r="D113" s="6" t="s">
        <v>126</v>
      </c>
      <c r="E113" s="6" t="s">
        <v>35</v>
      </c>
      <c r="F113" s="6" t="s">
        <v>29</v>
      </c>
      <c r="G113" s="7">
        <v>20000</v>
      </c>
      <c r="H113" s="7">
        <v>0</v>
      </c>
      <c r="I113" s="7">
        <v>20000</v>
      </c>
      <c r="J113" s="7">
        <v>574</v>
      </c>
      <c r="K113" s="7">
        <v>0</v>
      </c>
      <c r="L113" s="7">
        <f>+I113*3.04%</f>
        <v>608</v>
      </c>
      <c r="M113" s="7">
        <v>25</v>
      </c>
      <c r="N113" s="7">
        <f>+J113+K113+L113+M113</f>
        <v>1207</v>
      </c>
      <c r="O113" s="7">
        <f>+G113-N113</f>
        <v>18793</v>
      </c>
    </row>
    <row r="114" spans="1:15" ht="24.95" customHeight="1" x14ac:dyDescent="0.25">
      <c r="A114" s="6">
        <v>106</v>
      </c>
      <c r="B114" s="6" t="s">
        <v>201</v>
      </c>
      <c r="C114" s="6" t="s">
        <v>202</v>
      </c>
      <c r="D114" s="6" t="s">
        <v>82</v>
      </c>
      <c r="E114" s="6" t="s">
        <v>28</v>
      </c>
      <c r="F114" s="6" t="s">
        <v>29</v>
      </c>
      <c r="G114" s="7">
        <v>30000</v>
      </c>
      <c r="H114" s="7">
        <v>0</v>
      </c>
      <c r="I114" s="7">
        <v>30000</v>
      </c>
      <c r="J114" s="7">
        <v>861</v>
      </c>
      <c r="K114" s="7">
        <v>0</v>
      </c>
      <c r="L114" s="7">
        <v>912</v>
      </c>
      <c r="M114" s="7">
        <v>25</v>
      </c>
      <c r="N114" s="7">
        <v>1798</v>
      </c>
      <c r="O114" s="7">
        <v>28202</v>
      </c>
    </row>
    <row r="115" spans="1:15" s="8" customFormat="1" ht="24.95" customHeight="1" x14ac:dyDescent="0.25">
      <c r="A115" s="6">
        <v>107</v>
      </c>
      <c r="B115" s="6" t="s">
        <v>203</v>
      </c>
      <c r="C115" s="6" t="s">
        <v>202</v>
      </c>
      <c r="D115" s="6" t="s">
        <v>204</v>
      </c>
      <c r="E115" s="6" t="s">
        <v>53</v>
      </c>
      <c r="F115" s="6" t="s">
        <v>36</v>
      </c>
      <c r="G115" s="7">
        <v>60000</v>
      </c>
      <c r="H115" s="7">
        <v>0</v>
      </c>
      <c r="I115" s="7">
        <v>60000</v>
      </c>
      <c r="J115" s="7">
        <v>1722</v>
      </c>
      <c r="K115" s="7">
        <v>3102.72</v>
      </c>
      <c r="L115" s="7">
        <f t="shared" si="4"/>
        <v>1824</v>
      </c>
      <c r="M115" s="7">
        <v>2044.78</v>
      </c>
      <c r="N115" s="7">
        <f t="shared" si="5"/>
        <v>8693.5</v>
      </c>
      <c r="O115" s="7">
        <f t="shared" si="6"/>
        <v>51306.5</v>
      </c>
    </row>
    <row r="116" spans="1:15" ht="24.95" customHeight="1" x14ac:dyDescent="0.25">
      <c r="A116" s="6">
        <v>108</v>
      </c>
      <c r="B116" s="6" t="s">
        <v>76</v>
      </c>
      <c r="C116" s="6" t="s">
        <v>1560</v>
      </c>
      <c r="D116" s="6" t="s">
        <v>78</v>
      </c>
      <c r="E116" s="6" t="s">
        <v>28</v>
      </c>
      <c r="F116" s="6" t="s">
        <v>36</v>
      </c>
      <c r="G116" s="7">
        <v>22050</v>
      </c>
      <c r="H116" s="7">
        <v>0</v>
      </c>
      <c r="I116" s="7">
        <v>22050</v>
      </c>
      <c r="J116" s="7">
        <v>632.84</v>
      </c>
      <c r="K116" s="7">
        <v>0</v>
      </c>
      <c r="L116" s="7">
        <f>+I116*3.04%</f>
        <v>670.32</v>
      </c>
      <c r="M116" s="7">
        <v>25</v>
      </c>
      <c r="N116" s="7">
        <f>+J116+K116+L116+M116</f>
        <v>1328.16</v>
      </c>
      <c r="O116" s="7">
        <f>+G116-N116</f>
        <v>20721.84</v>
      </c>
    </row>
    <row r="117" spans="1:15" ht="24.95" customHeight="1" x14ac:dyDescent="0.25">
      <c r="A117" s="6">
        <v>109</v>
      </c>
      <c r="B117" s="6" t="s">
        <v>205</v>
      </c>
      <c r="C117" s="6" t="s">
        <v>206</v>
      </c>
      <c r="D117" s="6" t="s">
        <v>73</v>
      </c>
      <c r="E117" s="6" t="s">
        <v>28</v>
      </c>
      <c r="F117" s="6" t="s">
        <v>29</v>
      </c>
      <c r="G117" s="7">
        <v>65000</v>
      </c>
      <c r="H117" s="7">
        <v>0</v>
      </c>
      <c r="I117" s="7">
        <v>65000</v>
      </c>
      <c r="J117" s="7">
        <v>1865.5</v>
      </c>
      <c r="K117" s="7">
        <v>4427.58</v>
      </c>
      <c r="L117" s="7">
        <f t="shared" si="4"/>
        <v>1976</v>
      </c>
      <c r="M117" s="7">
        <v>665</v>
      </c>
      <c r="N117" s="7">
        <f t="shared" si="5"/>
        <v>8934.08</v>
      </c>
      <c r="O117" s="7">
        <f t="shared" si="6"/>
        <v>56065.919999999998</v>
      </c>
    </row>
    <row r="118" spans="1:15" ht="24.95" customHeight="1" x14ac:dyDescent="0.25">
      <c r="A118" s="6">
        <v>110</v>
      </c>
      <c r="B118" s="6" t="s">
        <v>207</v>
      </c>
      <c r="C118" s="6" t="s">
        <v>208</v>
      </c>
      <c r="D118" s="6" t="s">
        <v>191</v>
      </c>
      <c r="E118" s="6" t="s">
        <v>28</v>
      </c>
      <c r="F118" s="6" t="s">
        <v>36</v>
      </c>
      <c r="G118" s="7">
        <v>65000</v>
      </c>
      <c r="H118" s="7">
        <v>0</v>
      </c>
      <c r="I118" s="7">
        <v>65000</v>
      </c>
      <c r="J118" s="7">
        <v>1865.5</v>
      </c>
      <c r="K118" s="7">
        <v>4427.58</v>
      </c>
      <c r="L118" s="7">
        <f t="shared" si="4"/>
        <v>1976</v>
      </c>
      <c r="M118" s="7">
        <v>425</v>
      </c>
      <c r="N118" s="7">
        <f t="shared" si="5"/>
        <v>8694.08</v>
      </c>
      <c r="O118" s="7">
        <f t="shared" si="6"/>
        <v>56305.919999999998</v>
      </c>
    </row>
    <row r="119" spans="1:15" ht="24.95" customHeight="1" x14ac:dyDescent="0.25">
      <c r="A119" s="6">
        <v>111</v>
      </c>
      <c r="B119" s="6" t="s">
        <v>189</v>
      </c>
      <c r="C119" s="6" t="s">
        <v>325</v>
      </c>
      <c r="D119" s="6" t="s">
        <v>64</v>
      </c>
      <c r="E119" s="6" t="s">
        <v>35</v>
      </c>
      <c r="F119" s="6" t="s">
        <v>36</v>
      </c>
      <c r="G119" s="7">
        <v>22050</v>
      </c>
      <c r="H119" s="7">
        <v>0</v>
      </c>
      <c r="I119" s="7">
        <v>22050</v>
      </c>
      <c r="J119" s="7">
        <v>632.84</v>
      </c>
      <c r="K119" s="7">
        <v>0</v>
      </c>
      <c r="L119" s="7">
        <f>+I119*3.04%</f>
        <v>670.32</v>
      </c>
      <c r="M119" s="7">
        <v>165</v>
      </c>
      <c r="N119" s="7">
        <f>+J119+K119+L119+M119</f>
        <v>1468.16</v>
      </c>
      <c r="O119" s="7">
        <f>+G119-N119</f>
        <v>20581.84</v>
      </c>
    </row>
    <row r="120" spans="1:15" ht="24.95" customHeight="1" x14ac:dyDescent="0.25">
      <c r="A120" s="6">
        <v>112</v>
      </c>
      <c r="B120" s="6" t="s">
        <v>209</v>
      </c>
      <c r="C120" s="6" t="s">
        <v>210</v>
      </c>
      <c r="D120" s="6" t="s">
        <v>64</v>
      </c>
      <c r="E120" s="6" t="s">
        <v>28</v>
      </c>
      <c r="F120" s="6" t="s">
        <v>36</v>
      </c>
      <c r="G120" s="7">
        <v>22050</v>
      </c>
      <c r="H120" s="7">
        <v>0</v>
      </c>
      <c r="I120" s="7">
        <v>22050</v>
      </c>
      <c r="J120" s="7">
        <v>632.84</v>
      </c>
      <c r="K120" s="7">
        <v>0</v>
      </c>
      <c r="L120" s="7">
        <f t="shared" si="4"/>
        <v>670.32</v>
      </c>
      <c r="M120" s="7">
        <v>365</v>
      </c>
      <c r="N120" s="7">
        <f t="shared" si="5"/>
        <v>1668.16</v>
      </c>
      <c r="O120" s="7">
        <f t="shared" si="6"/>
        <v>20381.84</v>
      </c>
    </row>
    <row r="121" spans="1:15" ht="24.95" customHeight="1" x14ac:dyDescent="0.25">
      <c r="A121" s="6">
        <v>113</v>
      </c>
      <c r="B121" s="6" t="s">
        <v>211</v>
      </c>
      <c r="C121" s="6" t="s">
        <v>210</v>
      </c>
      <c r="D121" t="s">
        <v>191</v>
      </c>
      <c r="E121" s="6" t="s">
        <v>53</v>
      </c>
      <c r="F121" s="6" t="s">
        <v>29</v>
      </c>
      <c r="G121" s="7">
        <v>65000</v>
      </c>
      <c r="H121" s="7">
        <v>0</v>
      </c>
      <c r="I121" s="7">
        <v>65000</v>
      </c>
      <c r="J121" s="7">
        <v>1865.5</v>
      </c>
      <c r="K121" s="7">
        <v>4043.62</v>
      </c>
      <c r="L121" s="7">
        <f t="shared" si="4"/>
        <v>1976</v>
      </c>
      <c r="M121" s="7">
        <v>2844.78</v>
      </c>
      <c r="N121" s="7">
        <f t="shared" si="5"/>
        <v>10729.9</v>
      </c>
      <c r="O121" s="7">
        <f t="shared" si="6"/>
        <v>54270.1</v>
      </c>
    </row>
    <row r="122" spans="1:15" ht="24.95" customHeight="1" x14ac:dyDescent="0.25">
      <c r="A122" s="6">
        <v>114</v>
      </c>
      <c r="B122" s="6" t="s">
        <v>212</v>
      </c>
      <c r="C122" s="6" t="s">
        <v>210</v>
      </c>
      <c r="D122" t="s">
        <v>191</v>
      </c>
      <c r="E122" s="6" t="s">
        <v>53</v>
      </c>
      <c r="F122" s="6" t="s">
        <v>29</v>
      </c>
      <c r="G122" s="7">
        <v>65000</v>
      </c>
      <c r="H122" s="7">
        <v>0</v>
      </c>
      <c r="I122" s="7">
        <v>65000</v>
      </c>
      <c r="J122" s="7">
        <v>1865.5</v>
      </c>
      <c r="K122" s="7">
        <v>4427.58</v>
      </c>
      <c r="L122" s="7">
        <f t="shared" si="4"/>
        <v>1976</v>
      </c>
      <c r="M122" s="7">
        <v>425</v>
      </c>
      <c r="N122" s="7">
        <f t="shared" si="5"/>
        <v>8694.08</v>
      </c>
      <c r="O122" s="7">
        <f t="shared" si="6"/>
        <v>56305.919999999998</v>
      </c>
    </row>
    <row r="123" spans="1:15" ht="24.95" customHeight="1" x14ac:dyDescent="0.25">
      <c r="A123" s="6">
        <v>115</v>
      </c>
      <c r="B123" s="6" t="s">
        <v>213</v>
      </c>
      <c r="C123" s="6" t="s">
        <v>210</v>
      </c>
      <c r="D123" t="s">
        <v>191</v>
      </c>
      <c r="E123" s="6" t="s">
        <v>28</v>
      </c>
      <c r="F123" s="6" t="s">
        <v>36</v>
      </c>
      <c r="G123" s="7">
        <v>65000</v>
      </c>
      <c r="H123" s="7">
        <v>0</v>
      </c>
      <c r="I123" s="7">
        <v>65000</v>
      </c>
      <c r="J123" s="7">
        <v>1865.5</v>
      </c>
      <c r="K123" s="7">
        <v>4427.58</v>
      </c>
      <c r="L123" s="7">
        <f t="shared" si="4"/>
        <v>1976</v>
      </c>
      <c r="M123" s="7">
        <v>925</v>
      </c>
      <c r="N123" s="7">
        <f t="shared" si="5"/>
        <v>9194.08</v>
      </c>
      <c r="O123" s="7">
        <f t="shared" si="6"/>
        <v>55805.919999999998</v>
      </c>
    </row>
    <row r="124" spans="1:15" ht="24.95" customHeight="1" x14ac:dyDescent="0.25">
      <c r="A124" s="6">
        <v>116</v>
      </c>
      <c r="B124" s="6" t="s">
        <v>214</v>
      </c>
      <c r="C124" s="6" t="s">
        <v>210</v>
      </c>
      <c r="D124" t="s">
        <v>191</v>
      </c>
      <c r="E124" s="6" t="s">
        <v>53</v>
      </c>
      <c r="F124" s="6" t="s">
        <v>36</v>
      </c>
      <c r="G124" s="7">
        <v>65000</v>
      </c>
      <c r="H124" s="7">
        <v>0</v>
      </c>
      <c r="I124" s="7">
        <v>65000</v>
      </c>
      <c r="J124" s="7">
        <v>1865.5</v>
      </c>
      <c r="K124" s="7">
        <v>4427.58</v>
      </c>
      <c r="L124" s="7">
        <f t="shared" si="4"/>
        <v>1976</v>
      </c>
      <c r="M124" s="7">
        <v>525</v>
      </c>
      <c r="N124" s="7">
        <f t="shared" si="5"/>
        <v>8794.08</v>
      </c>
      <c r="O124" s="7">
        <f t="shared" si="6"/>
        <v>56205.919999999998</v>
      </c>
    </row>
    <row r="125" spans="1:15" ht="24.95" customHeight="1" x14ac:dyDescent="0.25">
      <c r="A125" s="6">
        <v>117</v>
      </c>
      <c r="B125" s="6" t="s">
        <v>215</v>
      </c>
      <c r="C125" s="6" t="s">
        <v>210</v>
      </c>
      <c r="D125" t="s">
        <v>191</v>
      </c>
      <c r="E125" s="6" t="s">
        <v>53</v>
      </c>
      <c r="F125" s="6" t="s">
        <v>36</v>
      </c>
      <c r="G125" s="7">
        <v>65000</v>
      </c>
      <c r="H125" s="7">
        <v>0</v>
      </c>
      <c r="I125" s="7">
        <v>65000</v>
      </c>
      <c r="J125" s="7">
        <v>1865.5</v>
      </c>
      <c r="K125" s="7">
        <v>4427.58</v>
      </c>
      <c r="L125" s="7">
        <f t="shared" si="4"/>
        <v>1976</v>
      </c>
      <c r="M125" s="7">
        <v>2350</v>
      </c>
      <c r="N125" s="7">
        <f t="shared" si="5"/>
        <v>10619.08</v>
      </c>
      <c r="O125" s="7">
        <f t="shared" si="6"/>
        <v>54380.92</v>
      </c>
    </row>
    <row r="126" spans="1:15" ht="24.95" customHeight="1" x14ac:dyDescent="0.25">
      <c r="A126" s="6">
        <v>118</v>
      </c>
      <c r="B126" s="6" t="s">
        <v>217</v>
      </c>
      <c r="C126" s="6" t="s">
        <v>210</v>
      </c>
      <c r="D126" t="s">
        <v>191</v>
      </c>
      <c r="E126" s="6" t="s">
        <v>28</v>
      </c>
      <c r="F126" s="6" t="s">
        <v>36</v>
      </c>
      <c r="G126" s="7">
        <v>65000</v>
      </c>
      <c r="H126" s="7">
        <v>0</v>
      </c>
      <c r="I126" s="7">
        <v>65000</v>
      </c>
      <c r="J126" s="7">
        <v>1865.5</v>
      </c>
      <c r="K126" s="7">
        <v>4427.58</v>
      </c>
      <c r="L126" s="7">
        <f t="shared" si="4"/>
        <v>1976</v>
      </c>
      <c r="M126" s="7">
        <v>20028.09</v>
      </c>
      <c r="N126" s="7">
        <f t="shared" si="5"/>
        <v>28297.17</v>
      </c>
      <c r="O126" s="7">
        <f t="shared" si="6"/>
        <v>36702.83</v>
      </c>
    </row>
    <row r="127" spans="1:15" ht="24.95" customHeight="1" x14ac:dyDescent="0.25">
      <c r="A127" s="6">
        <v>119</v>
      </c>
      <c r="B127" s="6" t="s">
        <v>218</v>
      </c>
      <c r="C127" s="6" t="s">
        <v>210</v>
      </c>
      <c r="D127" t="s">
        <v>191</v>
      </c>
      <c r="E127" s="6" t="s">
        <v>53</v>
      </c>
      <c r="F127" s="6" t="s">
        <v>36</v>
      </c>
      <c r="G127" s="7">
        <v>65000</v>
      </c>
      <c r="H127" s="7">
        <v>0</v>
      </c>
      <c r="I127" s="7">
        <v>65000</v>
      </c>
      <c r="J127" s="7">
        <v>1865.5</v>
      </c>
      <c r="K127" s="7">
        <v>4427.58</v>
      </c>
      <c r="L127" s="7">
        <f t="shared" si="4"/>
        <v>1976</v>
      </c>
      <c r="M127" s="7">
        <v>525</v>
      </c>
      <c r="N127" s="7">
        <f t="shared" si="5"/>
        <v>8794.08</v>
      </c>
      <c r="O127" s="7">
        <f t="shared" si="6"/>
        <v>56205.919999999998</v>
      </c>
    </row>
    <row r="128" spans="1:15" ht="24.95" customHeight="1" x14ac:dyDescent="0.25">
      <c r="A128" s="6">
        <v>120</v>
      </c>
      <c r="B128" s="6" t="s">
        <v>219</v>
      </c>
      <c r="C128" s="6" t="s">
        <v>210</v>
      </c>
      <c r="D128" t="s">
        <v>191</v>
      </c>
      <c r="E128" s="6" t="s">
        <v>28</v>
      </c>
      <c r="F128" s="6" t="s">
        <v>29</v>
      </c>
      <c r="G128" s="7">
        <v>65000</v>
      </c>
      <c r="H128" s="7">
        <v>0</v>
      </c>
      <c r="I128" s="7">
        <v>65000</v>
      </c>
      <c r="J128" s="7">
        <v>1865.5</v>
      </c>
      <c r="K128" s="7">
        <v>4043.62</v>
      </c>
      <c r="L128" s="7">
        <f t="shared" si="4"/>
        <v>1976</v>
      </c>
      <c r="M128" s="7">
        <v>24214.31</v>
      </c>
      <c r="N128" s="7">
        <f t="shared" si="5"/>
        <v>32099.43</v>
      </c>
      <c r="O128" s="7">
        <f t="shared" si="6"/>
        <v>32900.57</v>
      </c>
    </row>
    <row r="129" spans="1:15" ht="24.95" customHeight="1" x14ac:dyDescent="0.25">
      <c r="A129" s="6">
        <v>121</v>
      </c>
      <c r="B129" s="6" t="s">
        <v>220</v>
      </c>
      <c r="C129" s="6" t="s">
        <v>210</v>
      </c>
      <c r="D129" t="s">
        <v>191</v>
      </c>
      <c r="E129" s="6" t="s">
        <v>53</v>
      </c>
      <c r="F129" s="6" t="s">
        <v>29</v>
      </c>
      <c r="G129" s="7">
        <v>65000</v>
      </c>
      <c r="H129" s="7">
        <v>0</v>
      </c>
      <c r="I129" s="7">
        <v>65000</v>
      </c>
      <c r="J129" s="7">
        <v>1865.5</v>
      </c>
      <c r="K129" s="7">
        <v>4427.58</v>
      </c>
      <c r="L129" s="7">
        <f t="shared" si="4"/>
        <v>1976</v>
      </c>
      <c r="M129" s="7">
        <v>425</v>
      </c>
      <c r="N129" s="7">
        <f t="shared" si="5"/>
        <v>8694.08</v>
      </c>
      <c r="O129" s="7">
        <f t="shared" si="6"/>
        <v>56305.919999999998</v>
      </c>
    </row>
    <row r="130" spans="1:15" ht="24.95" customHeight="1" x14ac:dyDescent="0.25">
      <c r="A130" s="6">
        <v>122</v>
      </c>
      <c r="B130" s="6" t="s">
        <v>221</v>
      </c>
      <c r="C130" s="6" t="s">
        <v>210</v>
      </c>
      <c r="D130" t="s">
        <v>191</v>
      </c>
      <c r="E130" s="6" t="s">
        <v>28</v>
      </c>
      <c r="F130" s="6" t="s">
        <v>36</v>
      </c>
      <c r="G130" s="7">
        <v>65000</v>
      </c>
      <c r="H130" s="7">
        <v>0</v>
      </c>
      <c r="I130" s="7">
        <v>65000</v>
      </c>
      <c r="J130" s="7">
        <v>1865.5</v>
      </c>
      <c r="K130" s="7">
        <v>4427.58</v>
      </c>
      <c r="L130" s="7">
        <f t="shared" si="4"/>
        <v>1976</v>
      </c>
      <c r="M130" s="7">
        <v>425</v>
      </c>
      <c r="N130" s="7">
        <f t="shared" si="5"/>
        <v>8694.08</v>
      </c>
      <c r="O130" s="7">
        <f t="shared" si="6"/>
        <v>56305.919999999998</v>
      </c>
    </row>
    <row r="131" spans="1:15" ht="24.95" customHeight="1" x14ac:dyDescent="0.25">
      <c r="A131" s="6">
        <v>123</v>
      </c>
      <c r="B131" s="6" t="s">
        <v>222</v>
      </c>
      <c r="C131" s="6" t="s">
        <v>210</v>
      </c>
      <c r="D131" t="s">
        <v>191</v>
      </c>
      <c r="E131" s="6" t="s">
        <v>53</v>
      </c>
      <c r="F131" s="6" t="s">
        <v>29</v>
      </c>
      <c r="G131" s="7">
        <v>65000</v>
      </c>
      <c r="H131" s="7">
        <v>0</v>
      </c>
      <c r="I131" s="7">
        <v>65000</v>
      </c>
      <c r="J131" s="7">
        <v>1865.5</v>
      </c>
      <c r="K131" s="7">
        <v>4427.58</v>
      </c>
      <c r="L131" s="7">
        <f t="shared" si="4"/>
        <v>1976</v>
      </c>
      <c r="M131" s="7">
        <v>425</v>
      </c>
      <c r="N131" s="7">
        <f t="shared" si="5"/>
        <v>8694.08</v>
      </c>
      <c r="O131" s="7">
        <f t="shared" si="6"/>
        <v>56305.919999999998</v>
      </c>
    </row>
    <row r="132" spans="1:15" ht="24.95" customHeight="1" x14ac:dyDescent="0.25">
      <c r="A132" s="6">
        <v>124</v>
      </c>
      <c r="B132" s="6" t="s">
        <v>223</v>
      </c>
      <c r="C132" s="6" t="s">
        <v>210</v>
      </c>
      <c r="D132" t="s">
        <v>191</v>
      </c>
      <c r="E132" s="6" t="s">
        <v>53</v>
      </c>
      <c r="F132" s="6" t="s">
        <v>29</v>
      </c>
      <c r="G132" s="7">
        <v>65000</v>
      </c>
      <c r="H132" s="7">
        <v>0</v>
      </c>
      <c r="I132" s="7">
        <v>65000</v>
      </c>
      <c r="J132" s="7">
        <v>1865.5</v>
      </c>
      <c r="K132" s="7">
        <v>4427.58</v>
      </c>
      <c r="L132" s="7">
        <f t="shared" ref="L132:L193" si="7">+I132*3.04%</f>
        <v>1976</v>
      </c>
      <c r="M132" s="7">
        <v>3650</v>
      </c>
      <c r="N132" s="7">
        <f t="shared" si="5"/>
        <v>11919.08</v>
      </c>
      <c r="O132" s="7">
        <f t="shared" si="6"/>
        <v>53080.92</v>
      </c>
    </row>
    <row r="133" spans="1:15" ht="24.95" customHeight="1" x14ac:dyDescent="0.25">
      <c r="A133" s="6">
        <v>125</v>
      </c>
      <c r="B133" s="6" t="s">
        <v>224</v>
      </c>
      <c r="C133" s="6" t="s">
        <v>210</v>
      </c>
      <c r="D133" t="s">
        <v>191</v>
      </c>
      <c r="E133" s="6" t="s">
        <v>53</v>
      </c>
      <c r="F133" s="6" t="s">
        <v>36</v>
      </c>
      <c r="G133" s="7">
        <v>65000</v>
      </c>
      <c r="H133" s="7">
        <v>0</v>
      </c>
      <c r="I133" s="7">
        <v>65000</v>
      </c>
      <c r="J133" s="7">
        <v>1865.5</v>
      </c>
      <c r="K133" s="7">
        <v>4427.58</v>
      </c>
      <c r="L133" s="7">
        <f t="shared" si="7"/>
        <v>1976</v>
      </c>
      <c r="M133" s="7">
        <v>33139.86</v>
      </c>
      <c r="N133" s="7">
        <f t="shared" si="5"/>
        <v>41408.94</v>
      </c>
      <c r="O133" s="7">
        <f t="shared" si="6"/>
        <v>23591.059999999998</v>
      </c>
    </row>
    <row r="134" spans="1:15" ht="24.95" customHeight="1" x14ac:dyDescent="0.25">
      <c r="A134" s="6">
        <v>126</v>
      </c>
      <c r="B134" s="6" t="s">
        <v>225</v>
      </c>
      <c r="C134" s="6" t="s">
        <v>210</v>
      </c>
      <c r="D134" t="s">
        <v>191</v>
      </c>
      <c r="E134" s="6" t="s">
        <v>28</v>
      </c>
      <c r="F134" s="6" t="s">
        <v>36</v>
      </c>
      <c r="G134" s="7">
        <v>65000</v>
      </c>
      <c r="H134" s="7">
        <v>0</v>
      </c>
      <c r="I134" s="7">
        <v>65000</v>
      </c>
      <c r="J134" s="7">
        <v>1865.5</v>
      </c>
      <c r="K134" s="7">
        <v>3659.66</v>
      </c>
      <c r="L134" s="7">
        <f t="shared" si="7"/>
        <v>1976</v>
      </c>
      <c r="M134" s="7">
        <v>11481.05</v>
      </c>
      <c r="N134" s="7">
        <f t="shared" ref="N134:N195" si="8">+J134+K134+L134+M134</f>
        <v>18982.21</v>
      </c>
      <c r="O134" s="7">
        <f t="shared" si="6"/>
        <v>46017.79</v>
      </c>
    </row>
    <row r="135" spans="1:15" ht="24.95" customHeight="1" x14ac:dyDescent="0.25">
      <c r="A135" s="6">
        <v>127</v>
      </c>
      <c r="B135" s="6" t="s">
        <v>226</v>
      </c>
      <c r="C135" s="6" t="s">
        <v>210</v>
      </c>
      <c r="D135" t="s">
        <v>191</v>
      </c>
      <c r="E135" s="6" t="s">
        <v>53</v>
      </c>
      <c r="F135" s="6" t="s">
        <v>36</v>
      </c>
      <c r="G135" s="7">
        <v>65000</v>
      </c>
      <c r="H135" s="7">
        <v>0</v>
      </c>
      <c r="I135" s="7">
        <v>65000</v>
      </c>
      <c r="J135" s="7">
        <v>1865.5</v>
      </c>
      <c r="K135" s="7">
        <v>4427.58</v>
      </c>
      <c r="L135" s="7">
        <f t="shared" si="7"/>
        <v>1976</v>
      </c>
      <c r="M135" s="7">
        <v>525</v>
      </c>
      <c r="N135" s="7">
        <f t="shared" si="8"/>
        <v>8794.08</v>
      </c>
      <c r="O135" s="7">
        <f t="shared" si="6"/>
        <v>56205.919999999998</v>
      </c>
    </row>
    <row r="136" spans="1:15" ht="24.95" customHeight="1" x14ac:dyDescent="0.25">
      <c r="A136" s="6">
        <v>128</v>
      </c>
      <c r="B136" s="6" t="s">
        <v>227</v>
      </c>
      <c r="C136" s="6" t="s">
        <v>210</v>
      </c>
      <c r="D136" t="s">
        <v>191</v>
      </c>
      <c r="E136" s="6" t="s">
        <v>53</v>
      </c>
      <c r="F136" s="6" t="s">
        <v>29</v>
      </c>
      <c r="G136" s="7">
        <v>65000</v>
      </c>
      <c r="H136" s="7">
        <v>0</v>
      </c>
      <c r="I136" s="7">
        <v>65000</v>
      </c>
      <c r="J136" s="7">
        <v>1865.5</v>
      </c>
      <c r="K136" s="7">
        <v>4043.62</v>
      </c>
      <c r="L136" s="7">
        <f t="shared" si="7"/>
        <v>1976</v>
      </c>
      <c r="M136" s="7">
        <v>4104.78</v>
      </c>
      <c r="N136" s="7">
        <f t="shared" si="8"/>
        <v>11989.9</v>
      </c>
      <c r="O136" s="7">
        <f t="shared" ref="O136:O198" si="9">+G136-N136</f>
        <v>53010.1</v>
      </c>
    </row>
    <row r="137" spans="1:15" ht="24.95" customHeight="1" x14ac:dyDescent="0.25">
      <c r="A137" s="6">
        <v>129</v>
      </c>
      <c r="B137" s="6" t="s">
        <v>228</v>
      </c>
      <c r="C137" s="6" t="s">
        <v>210</v>
      </c>
      <c r="D137" t="s">
        <v>191</v>
      </c>
      <c r="E137" s="6" t="s">
        <v>53</v>
      </c>
      <c r="F137" s="6" t="s">
        <v>29</v>
      </c>
      <c r="G137" s="7">
        <v>65000</v>
      </c>
      <c r="H137" s="7">
        <v>0</v>
      </c>
      <c r="I137" s="7">
        <v>65000</v>
      </c>
      <c r="J137" s="7">
        <v>1865.5</v>
      </c>
      <c r="K137" s="7">
        <v>4427.58</v>
      </c>
      <c r="L137" s="7">
        <f t="shared" si="7"/>
        <v>1976</v>
      </c>
      <c r="M137" s="7">
        <v>525</v>
      </c>
      <c r="N137" s="7">
        <f t="shared" si="8"/>
        <v>8794.08</v>
      </c>
      <c r="O137" s="7">
        <f t="shared" si="9"/>
        <v>56205.919999999998</v>
      </c>
    </row>
    <row r="138" spans="1:15" ht="24.95" customHeight="1" x14ac:dyDescent="0.25">
      <c r="A138" s="6">
        <v>130</v>
      </c>
      <c r="B138" s="6" t="s">
        <v>229</v>
      </c>
      <c r="C138" s="6" t="s">
        <v>210</v>
      </c>
      <c r="D138" t="s">
        <v>191</v>
      </c>
      <c r="E138" s="6" t="s">
        <v>53</v>
      </c>
      <c r="F138" s="6" t="s">
        <v>29</v>
      </c>
      <c r="G138" s="7">
        <v>65000</v>
      </c>
      <c r="H138" s="7">
        <v>0</v>
      </c>
      <c r="I138" s="7">
        <v>65000</v>
      </c>
      <c r="J138" s="7">
        <v>1865.5</v>
      </c>
      <c r="K138" s="7">
        <v>4043.62</v>
      </c>
      <c r="L138" s="7">
        <f t="shared" si="7"/>
        <v>1976</v>
      </c>
      <c r="M138" s="7">
        <v>2444.7800000000002</v>
      </c>
      <c r="N138" s="7">
        <f t="shared" si="8"/>
        <v>10329.9</v>
      </c>
      <c r="O138" s="7">
        <f t="shared" si="9"/>
        <v>54670.1</v>
      </c>
    </row>
    <row r="139" spans="1:15" ht="24.95" customHeight="1" x14ac:dyDescent="0.25">
      <c r="A139" s="6">
        <v>131</v>
      </c>
      <c r="B139" s="6" t="s">
        <v>230</v>
      </c>
      <c r="C139" s="6" t="s">
        <v>210</v>
      </c>
      <c r="D139" s="6" t="s">
        <v>112</v>
      </c>
      <c r="E139" s="6" t="s">
        <v>35</v>
      </c>
      <c r="F139" s="6" t="s">
        <v>36</v>
      </c>
      <c r="G139" s="7">
        <v>11000</v>
      </c>
      <c r="H139" s="7">
        <v>0</v>
      </c>
      <c r="I139" s="7">
        <v>11000</v>
      </c>
      <c r="J139" s="7">
        <v>315.7</v>
      </c>
      <c r="K139" s="7">
        <v>0</v>
      </c>
      <c r="L139" s="7">
        <f t="shared" si="7"/>
        <v>334.4</v>
      </c>
      <c r="M139" s="7">
        <v>25</v>
      </c>
      <c r="N139" s="7">
        <f t="shared" si="8"/>
        <v>675.09999999999991</v>
      </c>
      <c r="O139" s="7">
        <f t="shared" si="9"/>
        <v>10324.9</v>
      </c>
    </row>
    <row r="140" spans="1:15" ht="24.95" customHeight="1" x14ac:dyDescent="0.25">
      <c r="A140" s="6">
        <v>132</v>
      </c>
      <c r="B140" s="6" t="s">
        <v>231</v>
      </c>
      <c r="C140" s="6" t="s">
        <v>210</v>
      </c>
      <c r="D140" s="6" t="s">
        <v>191</v>
      </c>
      <c r="E140" s="6" t="s">
        <v>53</v>
      </c>
      <c r="F140" s="6" t="s">
        <v>36</v>
      </c>
      <c r="G140" s="7">
        <v>65000</v>
      </c>
      <c r="H140" s="7">
        <v>0</v>
      </c>
      <c r="I140" s="7">
        <v>65000</v>
      </c>
      <c r="J140" s="7">
        <v>1865.5</v>
      </c>
      <c r="K140" s="7">
        <v>4427.58</v>
      </c>
      <c r="L140" s="7">
        <f t="shared" si="7"/>
        <v>1976</v>
      </c>
      <c r="M140" s="7">
        <v>425</v>
      </c>
      <c r="N140" s="7">
        <f t="shared" si="8"/>
        <v>8694.08</v>
      </c>
      <c r="O140" s="7">
        <f t="shared" si="9"/>
        <v>56305.919999999998</v>
      </c>
    </row>
    <row r="141" spans="1:15" ht="24.95" customHeight="1" x14ac:dyDescent="0.25">
      <c r="A141" s="6">
        <v>133</v>
      </c>
      <c r="B141" s="6" t="s">
        <v>232</v>
      </c>
      <c r="C141" s="6" t="s">
        <v>210</v>
      </c>
      <c r="D141" s="6" t="s">
        <v>191</v>
      </c>
      <c r="E141" s="6" t="s">
        <v>53</v>
      </c>
      <c r="F141" s="6" t="s">
        <v>36</v>
      </c>
      <c r="G141" s="7">
        <v>65000</v>
      </c>
      <c r="H141" s="7">
        <v>0</v>
      </c>
      <c r="I141" s="7">
        <v>65000</v>
      </c>
      <c r="J141" s="7">
        <v>1865.5</v>
      </c>
      <c r="K141" s="7">
        <v>4427.58</v>
      </c>
      <c r="L141" s="7">
        <f t="shared" si="7"/>
        <v>1976</v>
      </c>
      <c r="M141" s="7">
        <v>425</v>
      </c>
      <c r="N141" s="7">
        <f t="shared" si="8"/>
        <v>8694.08</v>
      </c>
      <c r="O141" s="7">
        <f t="shared" si="9"/>
        <v>56305.919999999998</v>
      </c>
    </row>
    <row r="142" spans="1:15" ht="24.95" customHeight="1" x14ac:dyDescent="0.25">
      <c r="A142" s="6">
        <v>134</v>
      </c>
      <c r="B142" s="6" t="s">
        <v>233</v>
      </c>
      <c r="C142" s="6" t="s">
        <v>210</v>
      </c>
      <c r="D142" s="6" t="s">
        <v>191</v>
      </c>
      <c r="E142" s="6" t="s">
        <v>28</v>
      </c>
      <c r="F142" s="6" t="s">
        <v>36</v>
      </c>
      <c r="G142" s="7">
        <v>65000</v>
      </c>
      <c r="H142" s="7">
        <v>0</v>
      </c>
      <c r="I142" s="7">
        <v>65000</v>
      </c>
      <c r="J142" s="7">
        <v>1865.5</v>
      </c>
      <c r="K142" s="7">
        <v>4427.58</v>
      </c>
      <c r="L142" s="7">
        <f t="shared" si="7"/>
        <v>1976</v>
      </c>
      <c r="M142" s="7">
        <v>3625</v>
      </c>
      <c r="N142" s="7">
        <f t="shared" si="8"/>
        <v>11894.08</v>
      </c>
      <c r="O142" s="7">
        <f t="shared" si="9"/>
        <v>53105.919999999998</v>
      </c>
    </row>
    <row r="143" spans="1:15" ht="24.95" customHeight="1" x14ac:dyDescent="0.25">
      <c r="A143" s="6">
        <v>135</v>
      </c>
      <c r="B143" s="6" t="s">
        <v>234</v>
      </c>
      <c r="C143" s="6" t="s">
        <v>210</v>
      </c>
      <c r="D143" s="6" t="s">
        <v>191</v>
      </c>
      <c r="E143" s="6" t="s">
        <v>53</v>
      </c>
      <c r="F143" s="6" t="s">
        <v>36</v>
      </c>
      <c r="G143" s="7">
        <v>65000</v>
      </c>
      <c r="H143" s="7">
        <v>0</v>
      </c>
      <c r="I143" s="7">
        <v>65000</v>
      </c>
      <c r="J143" s="7">
        <v>1865.5</v>
      </c>
      <c r="K143" s="7">
        <v>4043.62</v>
      </c>
      <c r="L143" s="7">
        <f t="shared" si="7"/>
        <v>1976</v>
      </c>
      <c r="M143" s="7">
        <v>4519.78</v>
      </c>
      <c r="N143" s="7">
        <f t="shared" si="8"/>
        <v>12404.9</v>
      </c>
      <c r="O143" s="7">
        <f t="shared" si="9"/>
        <v>52595.1</v>
      </c>
    </row>
    <row r="144" spans="1:15" ht="24.95" customHeight="1" x14ac:dyDescent="0.25">
      <c r="A144" s="6">
        <v>136</v>
      </c>
      <c r="B144" s="6" t="s">
        <v>235</v>
      </c>
      <c r="C144" s="6" t="s">
        <v>210</v>
      </c>
      <c r="D144" s="6" t="s">
        <v>191</v>
      </c>
      <c r="E144" s="6" t="s">
        <v>53</v>
      </c>
      <c r="F144" s="6" t="s">
        <v>29</v>
      </c>
      <c r="G144" s="7">
        <v>65000</v>
      </c>
      <c r="H144" s="7">
        <v>0</v>
      </c>
      <c r="I144" s="7">
        <v>65000</v>
      </c>
      <c r="J144" s="7">
        <v>1865.5</v>
      </c>
      <c r="K144" s="7">
        <v>4043.62</v>
      </c>
      <c r="L144" s="7">
        <f t="shared" si="7"/>
        <v>1976</v>
      </c>
      <c r="M144" s="7">
        <v>15294.71</v>
      </c>
      <c r="N144" s="7">
        <f t="shared" si="8"/>
        <v>23179.829999999998</v>
      </c>
      <c r="O144" s="7">
        <f t="shared" si="9"/>
        <v>41820.17</v>
      </c>
    </row>
    <row r="145" spans="1:15" ht="24.95" customHeight="1" x14ac:dyDescent="0.25">
      <c r="A145" s="6">
        <v>137</v>
      </c>
      <c r="B145" s="6" t="s">
        <v>236</v>
      </c>
      <c r="C145" s="6" t="s">
        <v>210</v>
      </c>
      <c r="D145" s="6" t="s">
        <v>191</v>
      </c>
      <c r="E145" s="6" t="s">
        <v>28</v>
      </c>
      <c r="F145" s="6" t="s">
        <v>36</v>
      </c>
      <c r="G145" s="7">
        <v>65000</v>
      </c>
      <c r="H145" s="7">
        <v>0</v>
      </c>
      <c r="I145" s="7">
        <v>65000</v>
      </c>
      <c r="J145" s="7">
        <v>1865.5</v>
      </c>
      <c r="K145" s="7">
        <v>4043.62</v>
      </c>
      <c r="L145" s="7">
        <f t="shared" si="7"/>
        <v>1976</v>
      </c>
      <c r="M145" s="7">
        <v>14023.36</v>
      </c>
      <c r="N145" s="7">
        <f t="shared" si="8"/>
        <v>21908.48</v>
      </c>
      <c r="O145" s="7">
        <f t="shared" si="9"/>
        <v>43091.520000000004</v>
      </c>
    </row>
    <row r="146" spans="1:15" ht="24.95" customHeight="1" x14ac:dyDescent="0.25">
      <c r="A146" s="6">
        <v>138</v>
      </c>
      <c r="B146" s="6" t="s">
        <v>237</v>
      </c>
      <c r="C146" s="6" t="s">
        <v>210</v>
      </c>
      <c r="D146" s="6" t="s">
        <v>191</v>
      </c>
      <c r="E146" s="6" t="s">
        <v>53</v>
      </c>
      <c r="F146" s="6" t="s">
        <v>36</v>
      </c>
      <c r="G146" s="7">
        <v>65000</v>
      </c>
      <c r="H146" s="7">
        <v>0</v>
      </c>
      <c r="I146" s="7">
        <v>65000</v>
      </c>
      <c r="J146" s="7">
        <v>1865.5</v>
      </c>
      <c r="K146" s="7">
        <v>4043.62</v>
      </c>
      <c r="L146" s="7">
        <f t="shared" si="7"/>
        <v>1976</v>
      </c>
      <c r="M146" s="7">
        <v>10922.14</v>
      </c>
      <c r="N146" s="7">
        <f t="shared" si="8"/>
        <v>18807.259999999998</v>
      </c>
      <c r="O146" s="7">
        <f t="shared" si="9"/>
        <v>46192.740000000005</v>
      </c>
    </row>
    <row r="147" spans="1:15" ht="24.95" customHeight="1" x14ac:dyDescent="0.25">
      <c r="A147" s="6">
        <v>139</v>
      </c>
      <c r="B147" s="6" t="s">
        <v>238</v>
      </c>
      <c r="C147" s="6" t="s">
        <v>210</v>
      </c>
      <c r="D147" s="6" t="s">
        <v>191</v>
      </c>
      <c r="E147" s="6" t="s">
        <v>53</v>
      </c>
      <c r="F147" s="6" t="s">
        <v>36</v>
      </c>
      <c r="G147" s="7">
        <v>65000</v>
      </c>
      <c r="H147" s="7">
        <v>0</v>
      </c>
      <c r="I147" s="7">
        <v>65000</v>
      </c>
      <c r="J147" s="7">
        <v>1865.5</v>
      </c>
      <c r="K147" s="7">
        <v>4427.58</v>
      </c>
      <c r="L147" s="7">
        <f t="shared" si="7"/>
        <v>1976</v>
      </c>
      <c r="M147" s="7">
        <v>2350</v>
      </c>
      <c r="N147" s="7">
        <f t="shared" si="8"/>
        <v>10619.08</v>
      </c>
      <c r="O147" s="7">
        <f t="shared" si="9"/>
        <v>54380.92</v>
      </c>
    </row>
    <row r="148" spans="1:15" ht="24.95" customHeight="1" x14ac:dyDescent="0.25">
      <c r="A148" s="6">
        <v>140</v>
      </c>
      <c r="B148" s="6" t="s">
        <v>239</v>
      </c>
      <c r="C148" s="6" t="s">
        <v>240</v>
      </c>
      <c r="D148" s="6" t="s">
        <v>119</v>
      </c>
      <c r="E148" s="6" t="s">
        <v>35</v>
      </c>
      <c r="F148" s="6" t="s">
        <v>29</v>
      </c>
      <c r="G148" s="7">
        <v>15000</v>
      </c>
      <c r="H148" s="7">
        <v>0</v>
      </c>
      <c r="I148" s="7">
        <v>15000</v>
      </c>
      <c r="J148" s="7">
        <v>430.5</v>
      </c>
      <c r="K148" s="7">
        <v>0</v>
      </c>
      <c r="L148" s="7">
        <f t="shared" si="7"/>
        <v>456</v>
      </c>
      <c r="M148" s="7">
        <v>25</v>
      </c>
      <c r="N148" s="7">
        <f t="shared" si="8"/>
        <v>911.5</v>
      </c>
      <c r="O148" s="7">
        <f t="shared" si="9"/>
        <v>14088.5</v>
      </c>
    </row>
    <row r="149" spans="1:15" ht="24.95" customHeight="1" x14ac:dyDescent="0.25">
      <c r="A149" s="6">
        <v>141</v>
      </c>
      <c r="B149" s="6" t="s">
        <v>241</v>
      </c>
      <c r="C149" s="6" t="s">
        <v>240</v>
      </c>
      <c r="D149" s="6" t="s">
        <v>119</v>
      </c>
      <c r="E149" s="6" t="s">
        <v>35</v>
      </c>
      <c r="F149" s="6" t="s">
        <v>29</v>
      </c>
      <c r="G149" s="7">
        <v>11000</v>
      </c>
      <c r="H149" s="7">
        <v>0</v>
      </c>
      <c r="I149" s="7">
        <v>11000</v>
      </c>
      <c r="J149" s="7">
        <v>315.7</v>
      </c>
      <c r="K149" s="7">
        <v>0</v>
      </c>
      <c r="L149" s="7">
        <f t="shared" si="7"/>
        <v>334.4</v>
      </c>
      <c r="M149" s="7">
        <v>25</v>
      </c>
      <c r="N149" s="7">
        <f t="shared" si="8"/>
        <v>675.09999999999991</v>
      </c>
      <c r="O149" s="7">
        <f t="shared" si="9"/>
        <v>10324.9</v>
      </c>
    </row>
    <row r="150" spans="1:15" ht="24.95" customHeight="1" x14ac:dyDescent="0.25">
      <c r="A150" s="6">
        <v>142</v>
      </c>
      <c r="B150" s="6" t="s">
        <v>242</v>
      </c>
      <c r="C150" s="6" t="s">
        <v>240</v>
      </c>
      <c r="D150" s="6" t="s">
        <v>119</v>
      </c>
      <c r="E150" s="6" t="s">
        <v>35</v>
      </c>
      <c r="F150" s="6" t="s">
        <v>29</v>
      </c>
      <c r="G150" s="7">
        <v>15000</v>
      </c>
      <c r="H150" s="7">
        <v>0</v>
      </c>
      <c r="I150" s="7">
        <v>15000</v>
      </c>
      <c r="J150" s="7">
        <v>430.5</v>
      </c>
      <c r="K150" s="7">
        <v>0</v>
      </c>
      <c r="L150" s="7">
        <f t="shared" si="7"/>
        <v>456</v>
      </c>
      <c r="M150" s="7">
        <v>25</v>
      </c>
      <c r="N150" s="7">
        <f t="shared" si="8"/>
        <v>911.5</v>
      </c>
      <c r="O150" s="7">
        <f t="shared" si="9"/>
        <v>14088.5</v>
      </c>
    </row>
    <row r="151" spans="1:15" ht="24.95" customHeight="1" x14ac:dyDescent="0.25">
      <c r="A151" s="6">
        <v>143</v>
      </c>
      <c r="B151" s="6" t="s">
        <v>243</v>
      </c>
      <c r="C151" s="6" t="s">
        <v>240</v>
      </c>
      <c r="D151" s="6" t="s">
        <v>169</v>
      </c>
      <c r="E151" s="6" t="s">
        <v>35</v>
      </c>
      <c r="F151" s="6" t="s">
        <v>29</v>
      </c>
      <c r="G151" s="7">
        <v>15000</v>
      </c>
      <c r="H151" s="7">
        <v>0</v>
      </c>
      <c r="I151" s="7">
        <v>15000</v>
      </c>
      <c r="J151" s="7">
        <v>430.5</v>
      </c>
      <c r="K151" s="7">
        <v>0</v>
      </c>
      <c r="L151" s="7">
        <v>456</v>
      </c>
      <c r="M151" s="7">
        <v>25</v>
      </c>
      <c r="N151" s="7">
        <v>911.5</v>
      </c>
      <c r="O151" s="7">
        <v>14088.5</v>
      </c>
    </row>
    <row r="152" spans="1:15" ht="24.95" customHeight="1" x14ac:dyDescent="0.25">
      <c r="A152" s="6">
        <v>144</v>
      </c>
      <c r="B152" s="6" t="s">
        <v>244</v>
      </c>
      <c r="C152" s="6" t="s">
        <v>240</v>
      </c>
      <c r="D152" s="6" t="s">
        <v>245</v>
      </c>
      <c r="E152" s="6" t="s">
        <v>35</v>
      </c>
      <c r="F152" s="6" t="s">
        <v>29</v>
      </c>
      <c r="G152" s="7">
        <v>10000</v>
      </c>
      <c r="H152" s="7">
        <v>0</v>
      </c>
      <c r="I152" s="7">
        <v>10000</v>
      </c>
      <c r="J152" s="7">
        <v>287</v>
      </c>
      <c r="K152" s="7">
        <v>0</v>
      </c>
      <c r="L152" s="7">
        <f t="shared" si="7"/>
        <v>304</v>
      </c>
      <c r="M152" s="7">
        <v>25</v>
      </c>
      <c r="N152" s="7">
        <f t="shared" si="8"/>
        <v>616</v>
      </c>
      <c r="O152" s="7">
        <f t="shared" si="9"/>
        <v>9384</v>
      </c>
    </row>
    <row r="153" spans="1:15" ht="24.95" customHeight="1" x14ac:dyDescent="0.25">
      <c r="A153" s="6">
        <v>145</v>
      </c>
      <c r="B153" s="6" t="s">
        <v>246</v>
      </c>
      <c r="C153" s="6" t="s">
        <v>240</v>
      </c>
      <c r="D153" s="6" t="s">
        <v>247</v>
      </c>
      <c r="E153" s="6" t="s">
        <v>35</v>
      </c>
      <c r="F153" s="6" t="s">
        <v>29</v>
      </c>
      <c r="G153" s="7">
        <v>11000</v>
      </c>
      <c r="H153" s="7">
        <v>0</v>
      </c>
      <c r="I153" s="7">
        <v>11000</v>
      </c>
      <c r="J153" s="7">
        <v>315.7</v>
      </c>
      <c r="K153" s="7">
        <v>0</v>
      </c>
      <c r="L153" s="7">
        <f t="shared" si="7"/>
        <v>334.4</v>
      </c>
      <c r="M153" s="7">
        <v>25</v>
      </c>
      <c r="N153" s="7">
        <f t="shared" si="8"/>
        <v>675.09999999999991</v>
      </c>
      <c r="O153" s="7">
        <f t="shared" si="9"/>
        <v>10324.9</v>
      </c>
    </row>
    <row r="154" spans="1:15" ht="24.95" customHeight="1" x14ac:dyDescent="0.25">
      <c r="A154" s="6">
        <v>146</v>
      </c>
      <c r="B154" s="6" t="s">
        <v>248</v>
      </c>
      <c r="C154" s="6" t="s">
        <v>240</v>
      </c>
      <c r="D154" s="6" t="s">
        <v>112</v>
      </c>
      <c r="E154" s="6" t="s">
        <v>35</v>
      </c>
      <c r="F154" s="6" t="s">
        <v>36</v>
      </c>
      <c r="G154" s="7">
        <v>10000</v>
      </c>
      <c r="H154" s="7">
        <v>0</v>
      </c>
      <c r="I154" s="7">
        <v>10000</v>
      </c>
      <c r="J154" s="7">
        <v>287</v>
      </c>
      <c r="K154" s="7">
        <v>0</v>
      </c>
      <c r="L154" s="7">
        <f t="shared" si="7"/>
        <v>304</v>
      </c>
      <c r="M154" s="7">
        <v>25</v>
      </c>
      <c r="N154" s="7">
        <f t="shared" si="8"/>
        <v>616</v>
      </c>
      <c r="O154" s="7">
        <f t="shared" si="9"/>
        <v>9384</v>
      </c>
    </row>
    <row r="155" spans="1:15" ht="24.95" customHeight="1" x14ac:dyDescent="0.25">
      <c r="A155" s="6">
        <v>147</v>
      </c>
      <c r="B155" s="6" t="s">
        <v>249</v>
      </c>
      <c r="C155" s="6" t="s">
        <v>250</v>
      </c>
      <c r="D155" s="6" t="s">
        <v>178</v>
      </c>
      <c r="E155" s="6" t="s">
        <v>53</v>
      </c>
      <c r="F155" s="6" t="s">
        <v>36</v>
      </c>
      <c r="G155" s="7">
        <v>50000</v>
      </c>
      <c r="H155" s="7">
        <v>0</v>
      </c>
      <c r="I155" s="7">
        <v>50000</v>
      </c>
      <c r="J155" s="7">
        <v>1435</v>
      </c>
      <c r="K155" s="7">
        <v>1854</v>
      </c>
      <c r="L155" s="7">
        <f t="shared" si="7"/>
        <v>1520</v>
      </c>
      <c r="M155" s="7">
        <v>25</v>
      </c>
      <c r="N155" s="7">
        <f t="shared" si="8"/>
        <v>4834</v>
      </c>
      <c r="O155" s="7">
        <f t="shared" si="9"/>
        <v>45166</v>
      </c>
    </row>
    <row r="156" spans="1:15" ht="24.95" customHeight="1" x14ac:dyDescent="0.25">
      <c r="A156" s="6">
        <v>148</v>
      </c>
      <c r="B156" s="6" t="s">
        <v>251</v>
      </c>
      <c r="C156" s="6" t="s">
        <v>252</v>
      </c>
      <c r="D156" s="6" t="s">
        <v>178</v>
      </c>
      <c r="E156" s="6" t="s">
        <v>53</v>
      </c>
      <c r="F156" s="6" t="s">
        <v>36</v>
      </c>
      <c r="G156" s="7">
        <v>65000</v>
      </c>
      <c r="H156" s="7">
        <v>0</v>
      </c>
      <c r="I156" s="7">
        <v>65000</v>
      </c>
      <c r="J156" s="7">
        <v>1865.5</v>
      </c>
      <c r="K156" s="7">
        <v>4427.58</v>
      </c>
      <c r="L156" s="7">
        <f t="shared" si="7"/>
        <v>1976</v>
      </c>
      <c r="M156" s="7">
        <v>1795</v>
      </c>
      <c r="N156" s="7">
        <f t="shared" si="8"/>
        <v>10064.08</v>
      </c>
      <c r="O156" s="7">
        <f t="shared" si="9"/>
        <v>54935.92</v>
      </c>
    </row>
    <row r="157" spans="1:15" ht="24.95" customHeight="1" x14ac:dyDescent="0.25">
      <c r="A157" s="6">
        <v>149</v>
      </c>
      <c r="B157" s="6" t="s">
        <v>253</v>
      </c>
      <c r="C157" s="6" t="s">
        <v>252</v>
      </c>
      <c r="D157" s="6" t="s">
        <v>144</v>
      </c>
      <c r="E157" s="6" t="s">
        <v>35</v>
      </c>
      <c r="F157" s="6" t="s">
        <v>36</v>
      </c>
      <c r="G157" s="7">
        <v>22050</v>
      </c>
      <c r="H157" s="7">
        <v>0</v>
      </c>
      <c r="I157" s="7">
        <v>22050</v>
      </c>
      <c r="J157" s="7">
        <v>632.84</v>
      </c>
      <c r="K157" s="7">
        <v>0</v>
      </c>
      <c r="L157" s="7">
        <f t="shared" si="7"/>
        <v>670.32</v>
      </c>
      <c r="M157" s="7">
        <v>3099.78</v>
      </c>
      <c r="N157" s="7">
        <f t="shared" si="8"/>
        <v>4402.9400000000005</v>
      </c>
      <c r="O157" s="7">
        <f t="shared" si="9"/>
        <v>17647.059999999998</v>
      </c>
    </row>
    <row r="158" spans="1:15" ht="24.95" customHeight="1" x14ac:dyDescent="0.25">
      <c r="A158" s="6">
        <v>150</v>
      </c>
      <c r="B158" s="6" t="s">
        <v>254</v>
      </c>
      <c r="C158" s="6" t="s">
        <v>255</v>
      </c>
      <c r="D158" s="6" t="s">
        <v>178</v>
      </c>
      <c r="E158" s="6" t="s">
        <v>28</v>
      </c>
      <c r="F158" s="6" t="s">
        <v>29</v>
      </c>
      <c r="G158" s="7">
        <v>50000</v>
      </c>
      <c r="H158" s="7">
        <v>0</v>
      </c>
      <c r="I158" s="7">
        <v>50000</v>
      </c>
      <c r="J158" s="7">
        <v>1435</v>
      </c>
      <c r="K158" s="7">
        <v>1854</v>
      </c>
      <c r="L158" s="7">
        <f t="shared" si="7"/>
        <v>1520</v>
      </c>
      <c r="M158" s="7">
        <v>725</v>
      </c>
      <c r="N158" s="7">
        <f t="shared" si="8"/>
        <v>5534</v>
      </c>
      <c r="O158" s="7">
        <f t="shared" si="9"/>
        <v>44466</v>
      </c>
    </row>
    <row r="159" spans="1:15" ht="24.95" customHeight="1" x14ac:dyDescent="0.25">
      <c r="A159" s="6">
        <v>151</v>
      </c>
      <c r="B159" s="6" t="s">
        <v>256</v>
      </c>
      <c r="C159" s="6" t="s">
        <v>257</v>
      </c>
      <c r="D159" s="6" t="s">
        <v>126</v>
      </c>
      <c r="E159" s="6" t="s">
        <v>35</v>
      </c>
      <c r="F159" s="6" t="s">
        <v>29</v>
      </c>
      <c r="G159" s="7">
        <v>16500</v>
      </c>
      <c r="H159" s="7">
        <v>0</v>
      </c>
      <c r="I159" s="7">
        <v>16500</v>
      </c>
      <c r="J159" s="7">
        <v>473.55</v>
      </c>
      <c r="K159" s="7">
        <v>0</v>
      </c>
      <c r="L159" s="7">
        <f t="shared" si="7"/>
        <v>501.6</v>
      </c>
      <c r="M159" s="7">
        <v>2564.7800000000002</v>
      </c>
      <c r="N159" s="7">
        <f t="shared" si="8"/>
        <v>3539.9300000000003</v>
      </c>
      <c r="O159" s="7">
        <f t="shared" si="9"/>
        <v>12960.07</v>
      </c>
    </row>
    <row r="160" spans="1:15" ht="24.95" customHeight="1" x14ac:dyDescent="0.25">
      <c r="A160" s="6">
        <v>152</v>
      </c>
      <c r="B160" s="6" t="s">
        <v>260</v>
      </c>
      <c r="C160" s="6" t="s">
        <v>1448</v>
      </c>
      <c r="D160" s="6" t="s">
        <v>39</v>
      </c>
      <c r="E160" s="6" t="s">
        <v>28</v>
      </c>
      <c r="F160" s="6" t="s">
        <v>29</v>
      </c>
      <c r="G160" s="7">
        <v>35000</v>
      </c>
      <c r="H160" s="7">
        <v>0</v>
      </c>
      <c r="I160" s="7">
        <v>35000</v>
      </c>
      <c r="J160" s="7">
        <v>1004.5</v>
      </c>
      <c r="K160" s="7">
        <v>0</v>
      </c>
      <c r="L160" s="7">
        <f>+I160*3.04%</f>
        <v>1064</v>
      </c>
      <c r="M160" s="7">
        <v>25</v>
      </c>
      <c r="N160" s="7">
        <f t="shared" si="8"/>
        <v>2093.5</v>
      </c>
      <c r="O160" s="7">
        <f t="shared" si="9"/>
        <v>32906.5</v>
      </c>
    </row>
    <row r="161" spans="1:15" ht="24.95" customHeight="1" x14ac:dyDescent="0.25">
      <c r="A161" s="6">
        <v>153</v>
      </c>
      <c r="B161" s="6" t="s">
        <v>187</v>
      </c>
      <c r="C161" s="6" t="s">
        <v>259</v>
      </c>
      <c r="D161" s="6" t="s">
        <v>1504</v>
      </c>
      <c r="E161" s="6" t="s">
        <v>28</v>
      </c>
      <c r="F161" s="6" t="s">
        <v>36</v>
      </c>
      <c r="G161" s="7">
        <v>65000</v>
      </c>
      <c r="H161" s="7">
        <v>0</v>
      </c>
      <c r="I161" s="7">
        <v>65000</v>
      </c>
      <c r="J161" s="7">
        <v>1865.5</v>
      </c>
      <c r="K161" s="7">
        <v>4427.58</v>
      </c>
      <c r="L161" s="7">
        <f>+I161*3.04%</f>
        <v>1976</v>
      </c>
      <c r="M161" s="7">
        <v>525</v>
      </c>
      <c r="N161" s="7">
        <f>+J161+K161+L161+M161</f>
        <v>8794.08</v>
      </c>
      <c r="O161" s="7">
        <f>+G161-N161</f>
        <v>56205.919999999998</v>
      </c>
    </row>
    <row r="162" spans="1:15" ht="24.95" customHeight="1" x14ac:dyDescent="0.25">
      <c r="A162" s="6">
        <v>154</v>
      </c>
      <c r="B162" s="6" t="s">
        <v>258</v>
      </c>
      <c r="C162" s="6" t="s">
        <v>259</v>
      </c>
      <c r="D162" s="6" t="s">
        <v>191</v>
      </c>
      <c r="E162" s="6" t="s">
        <v>28</v>
      </c>
      <c r="F162" s="6" t="s">
        <v>36</v>
      </c>
      <c r="G162" s="7">
        <v>65000</v>
      </c>
      <c r="H162" s="7">
        <v>0</v>
      </c>
      <c r="I162" s="7">
        <v>65000</v>
      </c>
      <c r="J162" s="7">
        <v>1865.5</v>
      </c>
      <c r="K162" s="7">
        <v>4427.58</v>
      </c>
      <c r="L162" s="7">
        <f t="shared" si="7"/>
        <v>1976</v>
      </c>
      <c r="M162" s="7">
        <v>25</v>
      </c>
      <c r="N162" s="7">
        <f t="shared" si="8"/>
        <v>8294.08</v>
      </c>
      <c r="O162" s="7">
        <f t="shared" si="9"/>
        <v>56705.919999999998</v>
      </c>
    </row>
    <row r="163" spans="1:15" ht="24.95" customHeight="1" x14ac:dyDescent="0.25">
      <c r="A163" s="6">
        <v>155</v>
      </c>
      <c r="B163" s="6" t="s">
        <v>261</v>
      </c>
      <c r="C163" s="6" t="s">
        <v>259</v>
      </c>
      <c r="D163" s="6" t="s">
        <v>64</v>
      </c>
      <c r="E163" s="6" t="s">
        <v>35</v>
      </c>
      <c r="F163" s="6" t="s">
        <v>36</v>
      </c>
      <c r="G163" s="7">
        <v>22050</v>
      </c>
      <c r="H163" s="7">
        <v>0</v>
      </c>
      <c r="I163" s="7">
        <v>22050</v>
      </c>
      <c r="J163" s="7">
        <v>632.84</v>
      </c>
      <c r="K163" s="7">
        <v>0</v>
      </c>
      <c r="L163" s="7">
        <f t="shared" si="7"/>
        <v>670.32</v>
      </c>
      <c r="M163" s="7">
        <v>2044.78</v>
      </c>
      <c r="N163" s="7">
        <f t="shared" si="8"/>
        <v>3347.94</v>
      </c>
      <c r="O163" s="7">
        <f t="shared" si="9"/>
        <v>18702.060000000001</v>
      </c>
    </row>
    <row r="164" spans="1:15" ht="24.95" customHeight="1" x14ac:dyDescent="0.25">
      <c r="A164" s="6">
        <v>156</v>
      </c>
      <c r="B164" t="s">
        <v>1410</v>
      </c>
      <c r="C164" s="6" t="s">
        <v>259</v>
      </c>
      <c r="D164" t="s">
        <v>45</v>
      </c>
      <c r="E164" s="6" t="s">
        <v>35</v>
      </c>
      <c r="F164" s="6" t="s">
        <v>36</v>
      </c>
      <c r="G164" s="7">
        <v>25000</v>
      </c>
      <c r="H164" s="7">
        <v>0</v>
      </c>
      <c r="I164" s="7">
        <v>25000</v>
      </c>
      <c r="J164" s="7">
        <v>717.5</v>
      </c>
      <c r="K164" s="7">
        <v>0</v>
      </c>
      <c r="L164" s="7">
        <f t="shared" si="7"/>
        <v>760</v>
      </c>
      <c r="M164" s="7">
        <v>25</v>
      </c>
      <c r="N164" s="7">
        <f t="shared" si="8"/>
        <v>1502.5</v>
      </c>
      <c r="O164" s="7">
        <f t="shared" si="9"/>
        <v>23497.5</v>
      </c>
    </row>
    <row r="165" spans="1:15" ht="24.95" customHeight="1" x14ac:dyDescent="0.25">
      <c r="A165" s="6">
        <v>157</v>
      </c>
      <c r="B165" s="6" t="s">
        <v>262</v>
      </c>
      <c r="C165" s="6" t="s">
        <v>263</v>
      </c>
      <c r="D165" s="6" t="s">
        <v>191</v>
      </c>
      <c r="E165" s="6" t="s">
        <v>28</v>
      </c>
      <c r="F165" s="6" t="s">
        <v>29</v>
      </c>
      <c r="G165" s="7">
        <v>65000</v>
      </c>
      <c r="H165" s="7">
        <v>0</v>
      </c>
      <c r="I165" s="7">
        <v>65000</v>
      </c>
      <c r="J165" s="7">
        <v>1865.5</v>
      </c>
      <c r="K165" s="7">
        <v>4043.62</v>
      </c>
      <c r="L165" s="7">
        <f t="shared" si="7"/>
        <v>1976</v>
      </c>
      <c r="M165" s="7">
        <v>12544.78</v>
      </c>
      <c r="N165" s="7">
        <f t="shared" si="8"/>
        <v>20429.900000000001</v>
      </c>
      <c r="O165" s="7">
        <f t="shared" si="9"/>
        <v>44570.1</v>
      </c>
    </row>
    <row r="166" spans="1:15" ht="24.95" customHeight="1" x14ac:dyDescent="0.25">
      <c r="A166" s="6">
        <v>158</v>
      </c>
      <c r="B166" s="6" t="s">
        <v>264</v>
      </c>
      <c r="C166" s="6" t="s">
        <v>1449</v>
      </c>
      <c r="D166" s="6" t="s">
        <v>73</v>
      </c>
      <c r="E166" s="6" t="s">
        <v>53</v>
      </c>
      <c r="F166" s="6" t="s">
        <v>29</v>
      </c>
      <c r="G166" s="7">
        <v>86250</v>
      </c>
      <c r="H166" s="7">
        <v>0</v>
      </c>
      <c r="I166" s="7">
        <v>86250</v>
      </c>
      <c r="J166" s="7">
        <v>2475.38</v>
      </c>
      <c r="K166" s="7">
        <v>8391.08</v>
      </c>
      <c r="L166" s="7">
        <f t="shared" si="7"/>
        <v>2622</v>
      </c>
      <c r="M166" s="7">
        <v>2444.7800000000002</v>
      </c>
      <c r="N166" s="7">
        <f t="shared" si="8"/>
        <v>15933.24</v>
      </c>
      <c r="O166" s="7">
        <f t="shared" si="9"/>
        <v>70316.759999999995</v>
      </c>
    </row>
    <row r="167" spans="1:15" ht="24.95" customHeight="1" x14ac:dyDescent="0.25">
      <c r="A167" s="6">
        <v>159</v>
      </c>
      <c r="B167" s="6" t="s">
        <v>265</v>
      </c>
      <c r="C167" s="6" t="s">
        <v>263</v>
      </c>
      <c r="D167" s="6" t="s">
        <v>191</v>
      </c>
      <c r="E167" s="6" t="s">
        <v>28</v>
      </c>
      <c r="F167" s="6" t="s">
        <v>36</v>
      </c>
      <c r="G167" s="7">
        <v>65000</v>
      </c>
      <c r="H167" s="7">
        <v>0</v>
      </c>
      <c r="I167" s="7">
        <v>65000</v>
      </c>
      <c r="J167" s="7">
        <v>1865.5</v>
      </c>
      <c r="K167" s="7">
        <v>4427.58</v>
      </c>
      <c r="L167" s="7">
        <f t="shared" si="7"/>
        <v>1976</v>
      </c>
      <c r="M167" s="7">
        <v>25812.2</v>
      </c>
      <c r="N167" s="7">
        <f t="shared" si="8"/>
        <v>34081.279999999999</v>
      </c>
      <c r="O167" s="7">
        <f t="shared" si="9"/>
        <v>30918.720000000001</v>
      </c>
    </row>
    <row r="168" spans="1:15" ht="24.95" customHeight="1" x14ac:dyDescent="0.25">
      <c r="A168" s="6">
        <v>160</v>
      </c>
      <c r="B168" s="6" t="s">
        <v>266</v>
      </c>
      <c r="C168" s="6" t="s">
        <v>263</v>
      </c>
      <c r="D168" s="6" t="s">
        <v>191</v>
      </c>
      <c r="E168" s="6" t="s">
        <v>53</v>
      </c>
      <c r="F168" s="6" t="s">
        <v>36</v>
      </c>
      <c r="G168" s="7">
        <v>65000</v>
      </c>
      <c r="H168" s="7">
        <v>0</v>
      </c>
      <c r="I168" s="7">
        <v>65000</v>
      </c>
      <c r="J168" s="7">
        <v>1865.5</v>
      </c>
      <c r="K168" s="7">
        <v>4427.58</v>
      </c>
      <c r="L168" s="7">
        <f t="shared" si="7"/>
        <v>1976</v>
      </c>
      <c r="M168" s="7">
        <v>34475.93</v>
      </c>
      <c r="N168" s="7">
        <f t="shared" si="8"/>
        <v>42745.01</v>
      </c>
      <c r="O168" s="7">
        <f t="shared" si="9"/>
        <v>22254.989999999998</v>
      </c>
    </row>
    <row r="169" spans="1:15" ht="24.95" customHeight="1" x14ac:dyDescent="0.25">
      <c r="A169" s="6">
        <v>161</v>
      </c>
      <c r="B169" t="s">
        <v>323</v>
      </c>
      <c r="C169" s="6" t="s">
        <v>263</v>
      </c>
      <c r="D169" t="s">
        <v>1272</v>
      </c>
      <c r="E169" s="6" t="s">
        <v>28</v>
      </c>
      <c r="F169" s="6" t="s">
        <v>36</v>
      </c>
      <c r="G169" s="7">
        <v>39000</v>
      </c>
      <c r="H169" s="7">
        <v>0</v>
      </c>
      <c r="I169" s="7">
        <v>39000</v>
      </c>
      <c r="J169" s="7">
        <v>1119.3</v>
      </c>
      <c r="K169" s="7">
        <v>301.52</v>
      </c>
      <c r="L169" s="7">
        <v>1185.5999999999999</v>
      </c>
      <c r="M169" s="7">
        <v>25</v>
      </c>
      <c r="N169" s="7">
        <f t="shared" si="8"/>
        <v>2631.42</v>
      </c>
      <c r="O169" s="7">
        <f t="shared" si="9"/>
        <v>36368.58</v>
      </c>
    </row>
    <row r="170" spans="1:15" ht="24.95" customHeight="1" x14ac:dyDescent="0.25">
      <c r="A170" s="6">
        <v>162</v>
      </c>
      <c r="B170" s="6" t="s">
        <v>268</v>
      </c>
      <c r="C170" s="6" t="s">
        <v>1449</v>
      </c>
      <c r="D170" s="6" t="s">
        <v>34</v>
      </c>
      <c r="E170" s="6" t="s">
        <v>53</v>
      </c>
      <c r="F170" s="6" t="s">
        <v>36</v>
      </c>
      <c r="G170" s="7">
        <v>22050</v>
      </c>
      <c r="H170" s="7">
        <v>0</v>
      </c>
      <c r="I170" s="7">
        <v>22050</v>
      </c>
      <c r="J170" s="7">
        <v>632.84</v>
      </c>
      <c r="K170" s="7">
        <v>0</v>
      </c>
      <c r="L170" s="7">
        <f t="shared" si="7"/>
        <v>670.32</v>
      </c>
      <c r="M170" s="7">
        <v>11702.56</v>
      </c>
      <c r="N170" s="7">
        <f t="shared" si="8"/>
        <v>13005.72</v>
      </c>
      <c r="O170" s="7">
        <f t="shared" si="9"/>
        <v>9044.2800000000007</v>
      </c>
    </row>
    <row r="171" spans="1:15" ht="24.95" customHeight="1" x14ac:dyDescent="0.25">
      <c r="A171" s="6">
        <v>163</v>
      </c>
      <c r="B171" s="6" t="s">
        <v>269</v>
      </c>
      <c r="C171" s="6" t="s">
        <v>1449</v>
      </c>
      <c r="D171" s="6" t="s">
        <v>34</v>
      </c>
      <c r="E171" s="6" t="s">
        <v>53</v>
      </c>
      <c r="F171" s="6" t="s">
        <v>36</v>
      </c>
      <c r="G171" s="7">
        <v>30000</v>
      </c>
      <c r="H171" s="7">
        <v>0</v>
      </c>
      <c r="I171" s="7">
        <v>30000</v>
      </c>
      <c r="J171" s="7">
        <f>+G171*2.87%</f>
        <v>861</v>
      </c>
      <c r="K171" s="7">
        <v>0</v>
      </c>
      <c r="L171" s="7">
        <f t="shared" si="7"/>
        <v>912</v>
      </c>
      <c r="M171" s="7">
        <v>1944.78</v>
      </c>
      <c r="N171" s="7">
        <f t="shared" si="8"/>
        <v>3717.7799999999997</v>
      </c>
      <c r="O171" s="7">
        <f t="shared" si="9"/>
        <v>26282.22</v>
      </c>
    </row>
    <row r="172" spans="1:15" ht="24.95" customHeight="1" x14ac:dyDescent="0.25">
      <c r="A172" s="6">
        <v>164</v>
      </c>
      <c r="B172" s="6" t="s">
        <v>270</v>
      </c>
      <c r="C172" t="s">
        <v>263</v>
      </c>
      <c r="D172" t="s">
        <v>45</v>
      </c>
      <c r="E172" s="6" t="s">
        <v>35</v>
      </c>
      <c r="F172" s="6" t="s">
        <v>29</v>
      </c>
      <c r="G172" s="7">
        <v>11000</v>
      </c>
      <c r="H172" s="7">
        <v>0</v>
      </c>
      <c r="I172" s="7">
        <v>11000</v>
      </c>
      <c r="J172" s="7">
        <v>315.7</v>
      </c>
      <c r="K172" s="7">
        <v>0</v>
      </c>
      <c r="L172" s="7">
        <f t="shared" si="7"/>
        <v>334.4</v>
      </c>
      <c r="M172" s="7">
        <v>25</v>
      </c>
      <c r="N172" s="7">
        <f t="shared" si="8"/>
        <v>675.09999999999991</v>
      </c>
      <c r="O172" s="7">
        <f t="shared" si="9"/>
        <v>10324.9</v>
      </c>
    </row>
    <row r="173" spans="1:15" ht="24.95" customHeight="1" x14ac:dyDescent="0.25">
      <c r="A173" s="6">
        <v>165</v>
      </c>
      <c r="B173" s="6" t="s">
        <v>272</v>
      </c>
      <c r="C173" s="6" t="s">
        <v>263</v>
      </c>
      <c r="D173" s="6" t="s">
        <v>273</v>
      </c>
      <c r="E173" s="6" t="s">
        <v>35</v>
      </c>
      <c r="F173" s="6" t="s">
        <v>36</v>
      </c>
      <c r="G173" s="7">
        <v>21000</v>
      </c>
      <c r="H173" s="7">
        <v>0</v>
      </c>
      <c r="I173" s="7">
        <v>21000</v>
      </c>
      <c r="J173" s="7">
        <f>+I173*2.87%</f>
        <v>602.70000000000005</v>
      </c>
      <c r="K173" s="7"/>
      <c r="L173" s="7">
        <f t="shared" si="7"/>
        <v>638.4</v>
      </c>
      <c r="M173" s="7">
        <v>25</v>
      </c>
      <c r="N173" s="7">
        <f t="shared" si="8"/>
        <v>1266.0999999999999</v>
      </c>
      <c r="O173" s="7">
        <f t="shared" si="9"/>
        <v>19733.900000000001</v>
      </c>
    </row>
    <row r="174" spans="1:15" ht="24.95" customHeight="1" x14ac:dyDescent="0.25">
      <c r="A174" s="6">
        <v>166</v>
      </c>
      <c r="B174" t="s">
        <v>1232</v>
      </c>
      <c r="C174" s="6" t="s">
        <v>263</v>
      </c>
      <c r="D174" t="s">
        <v>34</v>
      </c>
      <c r="E174" s="6" t="s">
        <v>28</v>
      </c>
      <c r="F174" s="6" t="s">
        <v>36</v>
      </c>
      <c r="G174" s="7">
        <v>28000</v>
      </c>
      <c r="H174" s="7">
        <v>0</v>
      </c>
      <c r="I174" s="7">
        <v>28000</v>
      </c>
      <c r="J174" s="7">
        <v>803.6</v>
      </c>
      <c r="K174" s="7">
        <v>0</v>
      </c>
      <c r="L174" s="7">
        <f t="shared" si="7"/>
        <v>851.2</v>
      </c>
      <c r="M174" s="7">
        <v>25</v>
      </c>
      <c r="N174" s="7">
        <f t="shared" si="8"/>
        <v>1679.8000000000002</v>
      </c>
      <c r="O174" s="7">
        <f t="shared" si="9"/>
        <v>26320.2</v>
      </c>
    </row>
    <row r="175" spans="1:15" ht="24.95" customHeight="1" x14ac:dyDescent="0.25">
      <c r="A175" s="6">
        <v>167</v>
      </c>
      <c r="B175" t="s">
        <v>1235</v>
      </c>
      <c r="C175" s="6" t="s">
        <v>263</v>
      </c>
      <c r="D175" t="s">
        <v>191</v>
      </c>
      <c r="E175" s="6" t="s">
        <v>28</v>
      </c>
      <c r="F175" s="6" t="s">
        <v>29</v>
      </c>
      <c r="G175" s="7">
        <v>45500</v>
      </c>
      <c r="H175" s="7">
        <v>0</v>
      </c>
      <c r="I175" s="7">
        <v>45500</v>
      </c>
      <c r="J175" s="7">
        <v>1305.8499999999999</v>
      </c>
      <c r="K175" s="7">
        <v>1218.8900000000001</v>
      </c>
      <c r="L175" s="7">
        <f t="shared" si="7"/>
        <v>1383.2</v>
      </c>
      <c r="M175" s="7">
        <v>25</v>
      </c>
      <c r="N175" s="7">
        <f t="shared" si="8"/>
        <v>3932.9399999999996</v>
      </c>
      <c r="O175" s="7">
        <f t="shared" si="9"/>
        <v>41567.06</v>
      </c>
    </row>
    <row r="176" spans="1:15" ht="24.95" customHeight="1" x14ac:dyDescent="0.25">
      <c r="A176" s="6">
        <v>168</v>
      </c>
      <c r="B176" t="s">
        <v>1303</v>
      </c>
      <c r="C176" s="6" t="s">
        <v>263</v>
      </c>
      <c r="D176" t="s">
        <v>191</v>
      </c>
      <c r="E176" s="6" t="s">
        <v>28</v>
      </c>
      <c r="F176" s="6" t="s">
        <v>36</v>
      </c>
      <c r="G176" s="7">
        <v>39000</v>
      </c>
      <c r="H176" s="7">
        <v>0</v>
      </c>
      <c r="I176" s="7">
        <v>39000</v>
      </c>
      <c r="J176" s="7">
        <v>1119.3</v>
      </c>
      <c r="K176" s="7">
        <v>301.52</v>
      </c>
      <c r="L176" s="7">
        <f t="shared" si="7"/>
        <v>1185.5999999999999</v>
      </c>
      <c r="M176" s="7">
        <v>25</v>
      </c>
      <c r="N176" s="7">
        <f t="shared" si="8"/>
        <v>2631.42</v>
      </c>
      <c r="O176" s="7">
        <f t="shared" si="9"/>
        <v>36368.58</v>
      </c>
    </row>
    <row r="177" spans="1:15" ht="24.95" customHeight="1" x14ac:dyDescent="0.25">
      <c r="A177" s="6">
        <v>169</v>
      </c>
      <c r="B177" t="s">
        <v>1396</v>
      </c>
      <c r="C177" s="6" t="s">
        <v>263</v>
      </c>
      <c r="D177" t="s">
        <v>39</v>
      </c>
      <c r="E177" s="6" t="s">
        <v>28</v>
      </c>
      <c r="F177" s="6" t="s">
        <v>29</v>
      </c>
      <c r="G177" s="7">
        <v>35000</v>
      </c>
      <c r="H177" s="7">
        <v>0</v>
      </c>
      <c r="I177" s="7">
        <v>35000</v>
      </c>
      <c r="J177" s="7">
        <v>1004.5</v>
      </c>
      <c r="K177" s="7">
        <v>0</v>
      </c>
      <c r="L177" s="7">
        <f t="shared" si="7"/>
        <v>1064</v>
      </c>
      <c r="M177" s="7">
        <v>25</v>
      </c>
      <c r="N177" s="7">
        <f t="shared" si="8"/>
        <v>2093.5</v>
      </c>
      <c r="O177" s="7">
        <f t="shared" si="9"/>
        <v>32906.5</v>
      </c>
    </row>
    <row r="178" spans="1:15" ht="24.95" customHeight="1" x14ac:dyDescent="0.25">
      <c r="A178" s="6">
        <v>170</v>
      </c>
      <c r="B178" s="6" t="s">
        <v>175</v>
      </c>
      <c r="C178" s="6" t="s">
        <v>263</v>
      </c>
      <c r="D178" s="6" t="s">
        <v>64</v>
      </c>
      <c r="E178" s="6" t="s">
        <v>53</v>
      </c>
      <c r="F178" s="6" t="s">
        <v>36</v>
      </c>
      <c r="G178" s="7">
        <v>30000</v>
      </c>
      <c r="H178" s="7">
        <v>0</v>
      </c>
      <c r="I178" s="7">
        <v>30000</v>
      </c>
      <c r="J178" s="7">
        <v>861</v>
      </c>
      <c r="K178" s="7">
        <v>0</v>
      </c>
      <c r="L178" s="7">
        <f>+I178*3.04%</f>
        <v>912</v>
      </c>
      <c r="M178" s="7">
        <v>755</v>
      </c>
      <c r="N178" s="7">
        <f t="shared" si="8"/>
        <v>2528</v>
      </c>
      <c r="O178" s="7">
        <f t="shared" si="9"/>
        <v>27472</v>
      </c>
    </row>
    <row r="179" spans="1:15" ht="24.95" customHeight="1" x14ac:dyDescent="0.25">
      <c r="A179" s="6">
        <v>171</v>
      </c>
      <c r="B179" s="6" t="s">
        <v>337</v>
      </c>
      <c r="C179" s="6" t="s">
        <v>338</v>
      </c>
      <c r="D179" s="6" t="s">
        <v>247</v>
      </c>
      <c r="E179" s="6" t="s">
        <v>35</v>
      </c>
      <c r="F179" s="6" t="s">
        <v>29</v>
      </c>
      <c r="G179" s="7">
        <v>11000</v>
      </c>
      <c r="H179" s="7">
        <v>0</v>
      </c>
      <c r="I179" s="7">
        <v>11000</v>
      </c>
      <c r="J179" s="7">
        <v>315.7</v>
      </c>
      <c r="K179" s="7">
        <v>0</v>
      </c>
      <c r="L179" s="7">
        <f>+I179*3.04%</f>
        <v>334.4</v>
      </c>
      <c r="M179" s="7">
        <v>25</v>
      </c>
      <c r="N179" s="7">
        <f t="shared" si="8"/>
        <v>675.09999999999991</v>
      </c>
      <c r="O179" s="7">
        <f t="shared" si="9"/>
        <v>10324.9</v>
      </c>
    </row>
    <row r="180" spans="1:15" ht="24.95" customHeight="1" x14ac:dyDescent="0.25">
      <c r="A180" s="6">
        <v>172</v>
      </c>
      <c r="B180" s="6" t="s">
        <v>130</v>
      </c>
      <c r="C180" s="6" t="s">
        <v>1445</v>
      </c>
      <c r="D180" s="6" t="s">
        <v>126</v>
      </c>
      <c r="E180" s="6" t="s">
        <v>53</v>
      </c>
      <c r="F180" s="6" t="s">
        <v>29</v>
      </c>
      <c r="G180" s="7">
        <v>20000</v>
      </c>
      <c r="H180" s="7">
        <v>0</v>
      </c>
      <c r="I180" s="7">
        <v>20000</v>
      </c>
      <c r="J180" s="7">
        <v>574</v>
      </c>
      <c r="K180" s="7">
        <v>0</v>
      </c>
      <c r="L180" s="7">
        <f>+I180*3.04%</f>
        <v>608</v>
      </c>
      <c r="M180" s="7">
        <v>25</v>
      </c>
      <c r="N180" s="7">
        <f t="shared" si="8"/>
        <v>1207</v>
      </c>
      <c r="O180" s="7">
        <f t="shared" si="9"/>
        <v>18793</v>
      </c>
    </row>
    <row r="181" spans="1:15" ht="24.95" customHeight="1" x14ac:dyDescent="0.25">
      <c r="A181" s="6">
        <v>173</v>
      </c>
      <c r="B181" t="s">
        <v>274</v>
      </c>
      <c r="C181" s="6" t="s">
        <v>275</v>
      </c>
      <c r="D181" t="s">
        <v>1450</v>
      </c>
      <c r="E181" s="6" t="s">
        <v>53</v>
      </c>
      <c r="F181" s="6" t="s">
        <v>29</v>
      </c>
      <c r="G181" s="7">
        <v>180000</v>
      </c>
      <c r="H181" s="7">
        <v>0</v>
      </c>
      <c r="I181" s="7">
        <v>180000</v>
      </c>
      <c r="J181" s="7">
        <f>+I181*2.87%</f>
        <v>5166</v>
      </c>
      <c r="K181" s="7">
        <v>30923.37</v>
      </c>
      <c r="L181" s="7">
        <f t="shared" si="7"/>
        <v>5472</v>
      </c>
      <c r="M181" s="7">
        <v>25</v>
      </c>
      <c r="N181" s="7">
        <f t="shared" si="8"/>
        <v>41586.369999999995</v>
      </c>
      <c r="O181" s="7">
        <f t="shared" si="9"/>
        <v>138413.63</v>
      </c>
    </row>
    <row r="182" spans="1:15" ht="24.95" customHeight="1" x14ac:dyDescent="0.25">
      <c r="A182" s="6">
        <v>174</v>
      </c>
      <c r="B182" t="s">
        <v>276</v>
      </c>
      <c r="C182" s="6" t="s">
        <v>275</v>
      </c>
      <c r="D182" t="s">
        <v>191</v>
      </c>
      <c r="E182" s="6" t="s">
        <v>28</v>
      </c>
      <c r="F182" s="6" t="s">
        <v>29</v>
      </c>
      <c r="G182" s="7">
        <v>57500</v>
      </c>
      <c r="H182" s="7">
        <v>0</v>
      </c>
      <c r="I182" s="7">
        <v>57500</v>
      </c>
      <c r="J182" s="7">
        <v>1650.25</v>
      </c>
      <c r="K182" s="7">
        <v>3016.23</v>
      </c>
      <c r="L182" s="7">
        <f t="shared" si="7"/>
        <v>1748</v>
      </c>
      <c r="M182" s="7">
        <v>425</v>
      </c>
      <c r="N182" s="7">
        <f t="shared" si="8"/>
        <v>6839.48</v>
      </c>
      <c r="O182" s="7">
        <f t="shared" si="9"/>
        <v>50660.520000000004</v>
      </c>
    </row>
    <row r="183" spans="1:15" s="8" customFormat="1" ht="24.95" customHeight="1" x14ac:dyDescent="0.25">
      <c r="A183" s="6">
        <v>175</v>
      </c>
      <c r="B183" s="6" t="s">
        <v>277</v>
      </c>
      <c r="C183" s="6" t="s">
        <v>275</v>
      </c>
      <c r="D183" s="6" t="s">
        <v>278</v>
      </c>
      <c r="E183" s="6" t="s">
        <v>53</v>
      </c>
      <c r="F183" s="6" t="s">
        <v>29</v>
      </c>
      <c r="G183" s="7">
        <v>60000</v>
      </c>
      <c r="H183" s="7">
        <v>0</v>
      </c>
      <c r="I183" s="7">
        <v>60000</v>
      </c>
      <c r="J183" s="7">
        <v>1722</v>
      </c>
      <c r="K183" s="7">
        <v>3486.68</v>
      </c>
      <c r="L183" s="7">
        <f t="shared" si="7"/>
        <v>1824</v>
      </c>
      <c r="M183" s="7">
        <v>625</v>
      </c>
      <c r="N183" s="7">
        <f t="shared" si="8"/>
        <v>7657.68</v>
      </c>
      <c r="O183" s="7">
        <f t="shared" si="9"/>
        <v>52342.32</v>
      </c>
    </row>
    <row r="184" spans="1:15" s="8" customFormat="1" ht="24.95" customHeight="1" x14ac:dyDescent="0.25">
      <c r="A184" s="6">
        <v>176</v>
      </c>
      <c r="B184" s="6" t="s">
        <v>279</v>
      </c>
      <c r="C184" s="6" t="s">
        <v>275</v>
      </c>
      <c r="D184" s="6" t="s">
        <v>280</v>
      </c>
      <c r="E184" s="6" t="s">
        <v>53</v>
      </c>
      <c r="F184" s="6" t="s">
        <v>29</v>
      </c>
      <c r="G184" s="7">
        <v>75000</v>
      </c>
      <c r="H184" s="7">
        <v>0</v>
      </c>
      <c r="I184" s="7">
        <v>75000</v>
      </c>
      <c r="J184" s="7">
        <v>2152.5</v>
      </c>
      <c r="K184" s="7">
        <v>6309.38</v>
      </c>
      <c r="L184" s="7">
        <f t="shared" si="7"/>
        <v>2280</v>
      </c>
      <c r="M184" s="7">
        <v>775</v>
      </c>
      <c r="N184" s="7">
        <f t="shared" si="8"/>
        <v>11516.880000000001</v>
      </c>
      <c r="O184" s="7">
        <f t="shared" si="9"/>
        <v>63483.119999999995</v>
      </c>
    </row>
    <row r="185" spans="1:15" s="8" customFormat="1" ht="24.95" customHeight="1" x14ac:dyDescent="0.25">
      <c r="A185" s="6">
        <v>177</v>
      </c>
      <c r="B185" s="6" t="s">
        <v>281</v>
      </c>
      <c r="C185" s="6" t="s">
        <v>275</v>
      </c>
      <c r="D185" s="6" t="s">
        <v>216</v>
      </c>
      <c r="E185" s="6" t="s">
        <v>28</v>
      </c>
      <c r="F185" s="6" t="s">
        <v>36</v>
      </c>
      <c r="G185" s="7">
        <v>50000</v>
      </c>
      <c r="H185" s="7">
        <v>0</v>
      </c>
      <c r="I185" s="7">
        <v>50000</v>
      </c>
      <c r="J185" s="7">
        <v>1435</v>
      </c>
      <c r="K185" s="7">
        <v>1854</v>
      </c>
      <c r="L185" s="7">
        <f t="shared" si="7"/>
        <v>1520</v>
      </c>
      <c r="M185" s="7">
        <v>45019.41</v>
      </c>
      <c r="N185" s="7">
        <f t="shared" si="8"/>
        <v>49828.41</v>
      </c>
      <c r="O185" s="7">
        <f t="shared" si="9"/>
        <v>171.58999999999651</v>
      </c>
    </row>
    <row r="186" spans="1:15" s="8" customFormat="1" ht="24.95" customHeight="1" x14ac:dyDescent="0.25">
      <c r="A186" s="6">
        <v>178</v>
      </c>
      <c r="B186" s="6" t="s">
        <v>282</v>
      </c>
      <c r="C186" s="6" t="s">
        <v>275</v>
      </c>
      <c r="D186" s="6" t="s">
        <v>278</v>
      </c>
      <c r="E186" s="6" t="s">
        <v>53</v>
      </c>
      <c r="F186" s="6" t="s">
        <v>29</v>
      </c>
      <c r="G186" s="7">
        <v>69000</v>
      </c>
      <c r="H186" s="7">
        <v>0</v>
      </c>
      <c r="I186" s="7">
        <v>69000</v>
      </c>
      <c r="J186" s="7">
        <v>1980.3</v>
      </c>
      <c r="K186" s="7">
        <v>5180.3</v>
      </c>
      <c r="L186" s="7">
        <f t="shared" si="7"/>
        <v>2097.6</v>
      </c>
      <c r="M186" s="7">
        <v>1822</v>
      </c>
      <c r="N186" s="7">
        <f t="shared" si="8"/>
        <v>11080.2</v>
      </c>
      <c r="O186" s="7">
        <f t="shared" si="9"/>
        <v>57919.8</v>
      </c>
    </row>
    <row r="187" spans="1:15" s="8" customFormat="1" ht="24.95" customHeight="1" x14ac:dyDescent="0.25">
      <c r="A187" s="6">
        <v>179</v>
      </c>
      <c r="B187" s="6" t="s">
        <v>283</v>
      </c>
      <c r="C187" s="6" t="s">
        <v>275</v>
      </c>
      <c r="D187" s="6" t="s">
        <v>191</v>
      </c>
      <c r="E187" s="6" t="s">
        <v>53</v>
      </c>
      <c r="F187" s="6" t="s">
        <v>36</v>
      </c>
      <c r="G187" s="7">
        <v>65000</v>
      </c>
      <c r="H187" s="7">
        <v>0</v>
      </c>
      <c r="I187" s="7">
        <v>65000</v>
      </c>
      <c r="J187" s="7">
        <v>1865.5</v>
      </c>
      <c r="K187" s="7">
        <v>4427.58</v>
      </c>
      <c r="L187" s="7">
        <f t="shared" si="7"/>
        <v>1976</v>
      </c>
      <c r="M187" s="7">
        <v>925</v>
      </c>
      <c r="N187" s="7">
        <f t="shared" si="8"/>
        <v>9194.08</v>
      </c>
      <c r="O187" s="7">
        <f t="shared" si="9"/>
        <v>55805.919999999998</v>
      </c>
    </row>
    <row r="188" spans="1:15" s="8" customFormat="1" ht="24.95" customHeight="1" x14ac:dyDescent="0.25">
      <c r="A188" s="6">
        <v>180</v>
      </c>
      <c r="B188" s="6" t="s">
        <v>284</v>
      </c>
      <c r="C188" s="6" t="s">
        <v>275</v>
      </c>
      <c r="D188" s="6" t="s">
        <v>285</v>
      </c>
      <c r="E188" s="6" t="s">
        <v>53</v>
      </c>
      <c r="F188" s="6" t="s">
        <v>29</v>
      </c>
      <c r="G188" s="7">
        <v>50000</v>
      </c>
      <c r="H188" s="7">
        <v>0</v>
      </c>
      <c r="I188" s="7">
        <v>50000</v>
      </c>
      <c r="J188" s="7">
        <v>1435</v>
      </c>
      <c r="K188" s="7">
        <v>1566.03</v>
      </c>
      <c r="L188" s="7">
        <f t="shared" si="7"/>
        <v>1520</v>
      </c>
      <c r="M188" s="7">
        <v>2644.78</v>
      </c>
      <c r="N188" s="7">
        <f t="shared" si="8"/>
        <v>7165.8099999999995</v>
      </c>
      <c r="O188" s="7">
        <f t="shared" si="9"/>
        <v>42834.19</v>
      </c>
    </row>
    <row r="189" spans="1:15" s="8" customFormat="1" ht="24.95" customHeight="1" x14ac:dyDescent="0.25">
      <c r="A189" s="6">
        <v>181</v>
      </c>
      <c r="B189" s="6" t="s">
        <v>286</v>
      </c>
      <c r="C189" s="6" t="s">
        <v>275</v>
      </c>
      <c r="D189" s="6" t="s">
        <v>45</v>
      </c>
      <c r="E189" s="6" t="s">
        <v>35</v>
      </c>
      <c r="F189" s="6" t="s">
        <v>29</v>
      </c>
      <c r="G189" s="7">
        <v>11000</v>
      </c>
      <c r="H189" s="7">
        <v>0</v>
      </c>
      <c r="I189" s="7">
        <v>11000</v>
      </c>
      <c r="J189" s="7">
        <v>315.7</v>
      </c>
      <c r="K189" s="7">
        <v>0</v>
      </c>
      <c r="L189" s="7">
        <f t="shared" si="7"/>
        <v>334.4</v>
      </c>
      <c r="M189" s="7">
        <v>25</v>
      </c>
      <c r="N189" s="7">
        <f t="shared" si="8"/>
        <v>675.09999999999991</v>
      </c>
      <c r="O189" s="7">
        <f t="shared" si="9"/>
        <v>10324.9</v>
      </c>
    </row>
    <row r="190" spans="1:15" s="8" customFormat="1" ht="24.95" customHeight="1" x14ac:dyDescent="0.25">
      <c r="A190" s="6">
        <v>182</v>
      </c>
      <c r="B190" s="6" t="s">
        <v>287</v>
      </c>
      <c r="C190" s="6" t="s">
        <v>288</v>
      </c>
      <c r="D190" s="6" t="s">
        <v>178</v>
      </c>
      <c r="E190" s="6" t="s">
        <v>28</v>
      </c>
      <c r="F190" s="6" t="s">
        <v>29</v>
      </c>
      <c r="G190" s="7">
        <v>50000</v>
      </c>
      <c r="H190" s="7">
        <v>0</v>
      </c>
      <c r="I190" s="7">
        <v>50000</v>
      </c>
      <c r="J190" s="7">
        <v>1435</v>
      </c>
      <c r="K190" s="7">
        <v>1854</v>
      </c>
      <c r="L190" s="7">
        <f t="shared" si="7"/>
        <v>1520</v>
      </c>
      <c r="M190" s="7">
        <v>25</v>
      </c>
      <c r="N190" s="7">
        <f t="shared" si="8"/>
        <v>4834</v>
      </c>
      <c r="O190" s="7">
        <f t="shared" si="9"/>
        <v>45166</v>
      </c>
    </row>
    <row r="191" spans="1:15" s="8" customFormat="1" ht="24.95" customHeight="1" x14ac:dyDescent="0.25">
      <c r="A191" s="6">
        <v>183</v>
      </c>
      <c r="B191" s="6" t="s">
        <v>289</v>
      </c>
      <c r="C191" s="6" t="s">
        <v>288</v>
      </c>
      <c r="D191" s="6" t="s">
        <v>67</v>
      </c>
      <c r="E191" s="6" t="s">
        <v>53</v>
      </c>
      <c r="F191" s="6" t="s">
        <v>36</v>
      </c>
      <c r="G191" s="7">
        <v>80500</v>
      </c>
      <c r="H191" s="7">
        <v>0</v>
      </c>
      <c r="I191" s="7">
        <v>80500</v>
      </c>
      <c r="J191" s="7">
        <v>2310.35</v>
      </c>
      <c r="K191" s="7">
        <v>7518.48</v>
      </c>
      <c r="L191" s="7">
        <f t="shared" si="7"/>
        <v>2447.1999999999998</v>
      </c>
      <c r="M191" s="7">
        <v>425</v>
      </c>
      <c r="N191" s="7">
        <f t="shared" si="8"/>
        <v>12701.029999999999</v>
      </c>
      <c r="O191" s="7">
        <f t="shared" si="9"/>
        <v>67798.97</v>
      </c>
    </row>
    <row r="192" spans="1:15" s="8" customFormat="1" ht="24.95" customHeight="1" x14ac:dyDescent="0.25">
      <c r="A192" s="6">
        <v>184</v>
      </c>
      <c r="B192" s="6" t="s">
        <v>290</v>
      </c>
      <c r="C192" s="6" t="s">
        <v>288</v>
      </c>
      <c r="D192" s="6" t="s">
        <v>191</v>
      </c>
      <c r="E192" s="6" t="s">
        <v>28</v>
      </c>
      <c r="F192" s="6" t="s">
        <v>29</v>
      </c>
      <c r="G192" s="7">
        <v>65000</v>
      </c>
      <c r="H192" s="7">
        <v>0</v>
      </c>
      <c r="I192" s="7">
        <v>65000</v>
      </c>
      <c r="J192" s="7">
        <f>+I192*2.87%</f>
        <v>1865.5</v>
      </c>
      <c r="K192" s="7">
        <v>4427.58</v>
      </c>
      <c r="L192" s="7">
        <f t="shared" si="7"/>
        <v>1976</v>
      </c>
      <c r="M192" s="7">
        <v>12875</v>
      </c>
      <c r="N192" s="7">
        <f t="shared" si="8"/>
        <v>21144.080000000002</v>
      </c>
      <c r="O192" s="7">
        <f t="shared" si="9"/>
        <v>43855.92</v>
      </c>
    </row>
    <row r="193" spans="1:15" s="8" customFormat="1" ht="24.95" customHeight="1" x14ac:dyDescent="0.25">
      <c r="A193" s="6">
        <v>185</v>
      </c>
      <c r="B193" s="6" t="s">
        <v>291</v>
      </c>
      <c r="C193" s="6" t="s">
        <v>288</v>
      </c>
      <c r="D193" s="6" t="s">
        <v>1063</v>
      </c>
      <c r="E193" s="6" t="s">
        <v>53</v>
      </c>
      <c r="F193" s="6" t="s">
        <v>29</v>
      </c>
      <c r="G193" s="7">
        <v>50000</v>
      </c>
      <c r="H193" s="7">
        <v>0</v>
      </c>
      <c r="I193" s="7">
        <v>50000</v>
      </c>
      <c r="J193" s="7">
        <f>+I193*2.87%</f>
        <v>1435</v>
      </c>
      <c r="K193" s="7">
        <v>1854</v>
      </c>
      <c r="L193" s="7">
        <f t="shared" si="7"/>
        <v>1520</v>
      </c>
      <c r="M193" s="7">
        <v>23876.37</v>
      </c>
      <c r="N193" s="7">
        <f t="shared" si="8"/>
        <v>28685.37</v>
      </c>
      <c r="O193" s="7">
        <f t="shared" si="9"/>
        <v>21314.63</v>
      </c>
    </row>
    <row r="194" spans="1:15" ht="24.95" customHeight="1" x14ac:dyDescent="0.25">
      <c r="A194" s="6">
        <v>186</v>
      </c>
      <c r="B194" s="6" t="s">
        <v>292</v>
      </c>
      <c r="C194" s="6" t="s">
        <v>288</v>
      </c>
      <c r="D194" s="6" t="s">
        <v>293</v>
      </c>
      <c r="E194" s="6" t="s">
        <v>28</v>
      </c>
      <c r="F194" s="6" t="s">
        <v>29</v>
      </c>
      <c r="G194" s="7">
        <v>22050</v>
      </c>
      <c r="H194" s="7">
        <v>0</v>
      </c>
      <c r="I194" s="7">
        <v>22050</v>
      </c>
      <c r="J194" s="7">
        <f>+I194*2.87%</f>
        <v>632.83500000000004</v>
      </c>
      <c r="K194" s="7">
        <v>0</v>
      </c>
      <c r="L194" s="7">
        <f t="shared" ref="L194:L261" si="10">+I194*3.04%</f>
        <v>670.32</v>
      </c>
      <c r="M194" s="7">
        <v>449</v>
      </c>
      <c r="N194" s="7">
        <f t="shared" si="8"/>
        <v>1752.1550000000002</v>
      </c>
      <c r="O194" s="7">
        <f t="shared" si="9"/>
        <v>20297.845000000001</v>
      </c>
    </row>
    <row r="195" spans="1:15" ht="24.95" customHeight="1" x14ac:dyDescent="0.25">
      <c r="A195" s="6">
        <v>187</v>
      </c>
      <c r="B195" s="6" t="s">
        <v>294</v>
      </c>
      <c r="C195" s="6" t="s">
        <v>288</v>
      </c>
      <c r="D195" s="6" t="s">
        <v>1063</v>
      </c>
      <c r="E195" s="6" t="s">
        <v>53</v>
      </c>
      <c r="F195" s="6" t="s">
        <v>29</v>
      </c>
      <c r="G195" s="7">
        <v>50000</v>
      </c>
      <c r="H195" s="7">
        <v>0</v>
      </c>
      <c r="I195" s="7">
        <v>50000</v>
      </c>
      <c r="J195" s="7">
        <f>+I195*2.87%</f>
        <v>1435</v>
      </c>
      <c r="K195" s="7">
        <v>1854</v>
      </c>
      <c r="L195" s="7">
        <f t="shared" si="10"/>
        <v>1520</v>
      </c>
      <c r="M195" s="7">
        <v>3925</v>
      </c>
      <c r="N195" s="7">
        <f t="shared" si="8"/>
        <v>8734</v>
      </c>
      <c r="O195" s="7">
        <f t="shared" si="9"/>
        <v>41266</v>
      </c>
    </row>
    <row r="196" spans="1:15" ht="24.95" customHeight="1" x14ac:dyDescent="0.25">
      <c r="A196" s="6">
        <v>188</v>
      </c>
      <c r="B196" t="s">
        <v>295</v>
      </c>
      <c r="C196" s="6" t="s">
        <v>288</v>
      </c>
      <c r="D196" s="6" t="s">
        <v>245</v>
      </c>
      <c r="E196" s="6" t="s">
        <v>35</v>
      </c>
      <c r="F196" s="6" t="s">
        <v>29</v>
      </c>
      <c r="G196" s="7">
        <v>15000</v>
      </c>
      <c r="H196" s="7">
        <v>0</v>
      </c>
      <c r="I196" s="7">
        <v>15000</v>
      </c>
      <c r="J196" s="7">
        <v>430.5</v>
      </c>
      <c r="K196" s="7">
        <v>0</v>
      </c>
      <c r="L196" s="7">
        <v>456</v>
      </c>
      <c r="M196" s="7">
        <v>25</v>
      </c>
      <c r="N196" s="7">
        <v>911.5</v>
      </c>
      <c r="O196" s="7">
        <v>14088.5</v>
      </c>
    </row>
    <row r="197" spans="1:15" ht="24.95" customHeight="1" x14ac:dyDescent="0.25">
      <c r="A197" s="6">
        <v>189</v>
      </c>
      <c r="B197" s="6" t="s">
        <v>296</v>
      </c>
      <c r="C197" s="6" t="s">
        <v>297</v>
      </c>
      <c r="D197" s="6" t="s">
        <v>64</v>
      </c>
      <c r="E197" s="6" t="s">
        <v>35</v>
      </c>
      <c r="F197" s="6" t="s">
        <v>36</v>
      </c>
      <c r="G197" s="7">
        <v>22050</v>
      </c>
      <c r="H197" s="7">
        <v>0</v>
      </c>
      <c r="I197" s="7">
        <v>22050</v>
      </c>
      <c r="J197" s="7">
        <f>+I197*2.87%</f>
        <v>632.83500000000004</v>
      </c>
      <c r="K197" s="7">
        <v>0</v>
      </c>
      <c r="L197" s="7">
        <f t="shared" si="10"/>
        <v>670.32</v>
      </c>
      <c r="M197" s="7">
        <v>25</v>
      </c>
      <c r="N197" s="7">
        <f t="shared" ref="N197:N261" si="11">+J197+K197+L197+M197</f>
        <v>1328.1550000000002</v>
      </c>
      <c r="O197" s="7">
        <f t="shared" si="9"/>
        <v>20721.845000000001</v>
      </c>
    </row>
    <row r="198" spans="1:15" ht="24.95" customHeight="1" x14ac:dyDescent="0.25">
      <c r="A198" s="6">
        <v>190</v>
      </c>
      <c r="B198" s="6" t="s">
        <v>298</v>
      </c>
      <c r="C198" s="6" t="s">
        <v>297</v>
      </c>
      <c r="D198" s="6" t="s">
        <v>64</v>
      </c>
      <c r="E198" s="6" t="s">
        <v>35</v>
      </c>
      <c r="F198" s="6" t="s">
        <v>36</v>
      </c>
      <c r="G198" s="7">
        <v>26000</v>
      </c>
      <c r="H198" s="7">
        <v>0</v>
      </c>
      <c r="I198" s="7">
        <v>26000</v>
      </c>
      <c r="J198" s="7">
        <v>746.2</v>
      </c>
      <c r="K198" s="7">
        <v>0</v>
      </c>
      <c r="L198" s="7">
        <f t="shared" si="10"/>
        <v>790.4</v>
      </c>
      <c r="M198" s="7">
        <v>25</v>
      </c>
      <c r="N198" s="7">
        <f t="shared" si="11"/>
        <v>1561.6</v>
      </c>
      <c r="O198" s="7">
        <f t="shared" si="9"/>
        <v>24438.400000000001</v>
      </c>
    </row>
    <row r="199" spans="1:15" ht="24.95" customHeight="1" x14ac:dyDescent="0.25">
      <c r="A199" s="6">
        <v>191</v>
      </c>
      <c r="B199" s="6" t="s">
        <v>299</v>
      </c>
      <c r="C199" s="6" t="s">
        <v>297</v>
      </c>
      <c r="D199" s="6" t="s">
        <v>191</v>
      </c>
      <c r="E199" s="6" t="s">
        <v>53</v>
      </c>
      <c r="F199" s="6" t="s">
        <v>29</v>
      </c>
      <c r="G199" s="7">
        <v>65000</v>
      </c>
      <c r="H199" s="7">
        <v>0</v>
      </c>
      <c r="I199" s="7">
        <v>65000</v>
      </c>
      <c r="J199" s="7">
        <v>1865.5</v>
      </c>
      <c r="K199" s="7">
        <v>4427.58</v>
      </c>
      <c r="L199" s="7">
        <f t="shared" si="10"/>
        <v>1976</v>
      </c>
      <c r="M199" s="7">
        <v>425</v>
      </c>
      <c r="N199" s="7">
        <f t="shared" si="11"/>
        <v>8694.08</v>
      </c>
      <c r="O199" s="7">
        <f t="shared" ref="O199:O263" si="12">+G199-N199</f>
        <v>56305.919999999998</v>
      </c>
    </row>
    <row r="200" spans="1:15" ht="24.95" customHeight="1" x14ac:dyDescent="0.25">
      <c r="A200" s="6">
        <v>192</v>
      </c>
      <c r="B200" s="6" t="s">
        <v>300</v>
      </c>
      <c r="C200" s="6" t="s">
        <v>297</v>
      </c>
      <c r="D200" s="6" t="s">
        <v>191</v>
      </c>
      <c r="E200" s="6" t="s">
        <v>53</v>
      </c>
      <c r="F200" s="6" t="s">
        <v>36</v>
      </c>
      <c r="G200" s="7">
        <v>65000</v>
      </c>
      <c r="H200" s="7">
        <v>0</v>
      </c>
      <c r="I200" s="7">
        <v>65000</v>
      </c>
      <c r="J200" s="7">
        <v>1865.5</v>
      </c>
      <c r="K200" s="7">
        <v>4427.58</v>
      </c>
      <c r="L200" s="7">
        <f t="shared" si="10"/>
        <v>1976</v>
      </c>
      <c r="M200" s="7">
        <v>685</v>
      </c>
      <c r="N200" s="7">
        <f t="shared" si="11"/>
        <v>8954.08</v>
      </c>
      <c r="O200" s="7">
        <f t="shared" si="12"/>
        <v>56045.919999999998</v>
      </c>
    </row>
    <row r="201" spans="1:15" ht="24.95" customHeight="1" x14ac:dyDescent="0.25">
      <c r="A201" s="6">
        <v>193</v>
      </c>
      <c r="B201" t="s">
        <v>985</v>
      </c>
      <c r="C201" s="6" t="s">
        <v>297</v>
      </c>
      <c r="D201" s="6" t="s">
        <v>191</v>
      </c>
      <c r="E201" s="6" t="s">
        <v>53</v>
      </c>
      <c r="F201" s="6" t="s">
        <v>36</v>
      </c>
      <c r="G201" s="7">
        <v>40250</v>
      </c>
      <c r="H201" s="7">
        <v>0</v>
      </c>
      <c r="I201" s="7">
        <v>40250</v>
      </c>
      <c r="J201" s="7">
        <v>1155.18</v>
      </c>
      <c r="K201" s="7">
        <v>477.93</v>
      </c>
      <c r="L201" s="7">
        <f t="shared" si="10"/>
        <v>1223.5999999999999</v>
      </c>
      <c r="M201" s="7">
        <v>25</v>
      </c>
      <c r="N201" s="7">
        <f t="shared" si="11"/>
        <v>2881.71</v>
      </c>
      <c r="O201" s="7">
        <f t="shared" si="12"/>
        <v>37368.29</v>
      </c>
    </row>
    <row r="202" spans="1:15" ht="24.95" customHeight="1" x14ac:dyDescent="0.25">
      <c r="A202" s="6">
        <v>194</v>
      </c>
      <c r="B202" t="s">
        <v>301</v>
      </c>
      <c r="C202" s="6" t="s">
        <v>297</v>
      </c>
      <c r="D202" s="6" t="s">
        <v>1517</v>
      </c>
      <c r="E202" s="6" t="s">
        <v>28</v>
      </c>
      <c r="F202" s="6" t="s">
        <v>36</v>
      </c>
      <c r="G202" s="7">
        <v>65000</v>
      </c>
      <c r="H202" s="7">
        <v>0</v>
      </c>
      <c r="I202" s="7">
        <v>65000</v>
      </c>
      <c r="J202" s="7">
        <v>1865.5</v>
      </c>
      <c r="K202" s="7">
        <v>4427.58</v>
      </c>
      <c r="L202" s="7">
        <f t="shared" si="10"/>
        <v>1976</v>
      </c>
      <c r="M202" s="7">
        <v>4456.59</v>
      </c>
      <c r="N202" s="7">
        <f t="shared" si="11"/>
        <v>12725.67</v>
      </c>
      <c r="O202" s="7">
        <f t="shared" si="12"/>
        <v>52274.33</v>
      </c>
    </row>
    <row r="203" spans="1:15" ht="24.95" customHeight="1" x14ac:dyDescent="0.25">
      <c r="A203" s="6">
        <v>195</v>
      </c>
      <c r="B203" t="s">
        <v>302</v>
      </c>
      <c r="C203" s="6" t="s">
        <v>297</v>
      </c>
      <c r="D203" s="6" t="s">
        <v>191</v>
      </c>
      <c r="E203" s="6" t="s">
        <v>53</v>
      </c>
      <c r="F203" s="6" t="s">
        <v>36</v>
      </c>
      <c r="G203" s="7">
        <v>65000</v>
      </c>
      <c r="H203" s="7">
        <v>0</v>
      </c>
      <c r="I203" s="7">
        <v>65000</v>
      </c>
      <c r="J203" s="7">
        <v>1865.5</v>
      </c>
      <c r="K203" s="7">
        <v>4427.58</v>
      </c>
      <c r="L203" s="7">
        <f t="shared" si="10"/>
        <v>1976</v>
      </c>
      <c r="M203" s="7">
        <v>425</v>
      </c>
      <c r="N203" s="7">
        <f t="shared" si="11"/>
        <v>8694.08</v>
      </c>
      <c r="O203" s="7">
        <f t="shared" si="12"/>
        <v>56305.919999999998</v>
      </c>
    </row>
    <row r="204" spans="1:15" ht="24.95" customHeight="1" x14ac:dyDescent="0.25">
      <c r="A204" s="6">
        <v>196</v>
      </c>
      <c r="B204" s="6" t="s">
        <v>303</v>
      </c>
      <c r="C204" s="6" t="s">
        <v>297</v>
      </c>
      <c r="D204" s="6" t="s">
        <v>39</v>
      </c>
      <c r="E204" s="6" t="s">
        <v>35</v>
      </c>
      <c r="F204" s="6" t="s">
        <v>36</v>
      </c>
      <c r="G204" s="7">
        <v>20000</v>
      </c>
      <c r="H204" s="7">
        <v>0</v>
      </c>
      <c r="I204" s="7">
        <v>20000</v>
      </c>
      <c r="J204" s="7">
        <v>574</v>
      </c>
      <c r="K204" s="7">
        <v>0</v>
      </c>
      <c r="L204" s="7">
        <f t="shared" si="10"/>
        <v>608</v>
      </c>
      <c r="M204" s="7">
        <v>6664.34</v>
      </c>
      <c r="N204" s="7">
        <f t="shared" si="11"/>
        <v>7846.34</v>
      </c>
      <c r="O204" s="7">
        <f t="shared" si="12"/>
        <v>12153.66</v>
      </c>
    </row>
    <row r="205" spans="1:15" ht="24.95" customHeight="1" x14ac:dyDescent="0.25">
      <c r="A205" s="6">
        <v>197</v>
      </c>
      <c r="B205" t="s">
        <v>1430</v>
      </c>
      <c r="C205" s="6" t="s">
        <v>297</v>
      </c>
      <c r="D205" s="6" t="s">
        <v>39</v>
      </c>
      <c r="E205" s="6" t="s">
        <v>28</v>
      </c>
      <c r="F205" s="6" t="s">
        <v>29</v>
      </c>
      <c r="G205" s="7">
        <v>25000</v>
      </c>
      <c r="H205" s="7">
        <v>0</v>
      </c>
      <c r="I205" s="7">
        <v>25000</v>
      </c>
      <c r="J205" s="7">
        <v>717.5</v>
      </c>
      <c r="K205" s="7">
        <v>0</v>
      </c>
      <c r="L205" s="7">
        <v>760</v>
      </c>
      <c r="M205" s="7">
        <v>2625</v>
      </c>
      <c r="N205" s="7">
        <f t="shared" si="11"/>
        <v>4102.5</v>
      </c>
      <c r="O205" s="7">
        <f t="shared" si="12"/>
        <v>20897.5</v>
      </c>
    </row>
    <row r="206" spans="1:15" ht="24.95" customHeight="1" x14ac:dyDescent="0.25">
      <c r="A206" s="6">
        <v>198</v>
      </c>
      <c r="B206" s="6" t="s">
        <v>181</v>
      </c>
      <c r="C206" s="6" t="s">
        <v>297</v>
      </c>
      <c r="D206" s="6" t="s">
        <v>1447</v>
      </c>
      <c r="E206" s="6" t="s">
        <v>28</v>
      </c>
      <c r="F206" s="6" t="s">
        <v>36</v>
      </c>
      <c r="G206" s="7">
        <v>65000</v>
      </c>
      <c r="H206" s="7">
        <v>0</v>
      </c>
      <c r="I206" s="7">
        <v>65000</v>
      </c>
      <c r="J206" s="7">
        <v>1865.5</v>
      </c>
      <c r="K206" s="7">
        <v>4427.58</v>
      </c>
      <c r="L206" s="7">
        <f>+I206*3.04%</f>
        <v>1976</v>
      </c>
      <c r="M206" s="7">
        <v>125</v>
      </c>
      <c r="N206" s="7">
        <f t="shared" si="11"/>
        <v>8394.08</v>
      </c>
      <c r="O206" s="7">
        <f t="shared" si="12"/>
        <v>56605.919999999998</v>
      </c>
    </row>
    <row r="207" spans="1:15" ht="24.95" customHeight="1" x14ac:dyDescent="0.25">
      <c r="A207" s="6">
        <v>199</v>
      </c>
      <c r="B207" s="6" t="s">
        <v>37</v>
      </c>
      <c r="C207" s="6" t="s">
        <v>297</v>
      </c>
      <c r="D207" s="6" t="s">
        <v>64</v>
      </c>
      <c r="E207" s="6" t="s">
        <v>35</v>
      </c>
      <c r="F207" s="6" t="s">
        <v>36</v>
      </c>
      <c r="G207" s="7">
        <v>35000</v>
      </c>
      <c r="H207" s="7">
        <v>0</v>
      </c>
      <c r="I207" s="7">
        <v>35000</v>
      </c>
      <c r="J207" s="7">
        <f>+G207*2.87%</f>
        <v>1004.5</v>
      </c>
      <c r="K207" s="7">
        <v>0</v>
      </c>
      <c r="L207" s="7">
        <f>+I207*3.04%</f>
        <v>1064</v>
      </c>
      <c r="M207" s="7">
        <v>25</v>
      </c>
      <c r="N207" s="7">
        <f>+J207+K207+L207+M207</f>
        <v>2093.5</v>
      </c>
      <c r="O207" s="7">
        <f>+G207-N207</f>
        <v>32906.5</v>
      </c>
    </row>
    <row r="208" spans="1:15" ht="24.95" customHeight="1" x14ac:dyDescent="0.25">
      <c r="A208" s="6">
        <v>200</v>
      </c>
      <c r="B208" t="s">
        <v>304</v>
      </c>
      <c r="C208" s="6" t="s">
        <v>305</v>
      </c>
      <c r="D208" s="6" t="s">
        <v>191</v>
      </c>
      <c r="E208" s="6" t="s">
        <v>53</v>
      </c>
      <c r="F208" s="6" t="s">
        <v>29</v>
      </c>
      <c r="G208" s="7">
        <v>65000</v>
      </c>
      <c r="H208" s="7">
        <v>0</v>
      </c>
      <c r="I208" s="7">
        <v>65000</v>
      </c>
      <c r="J208" s="7">
        <v>1865.5</v>
      </c>
      <c r="K208" s="7">
        <v>4427.58</v>
      </c>
      <c r="L208" s="7">
        <f t="shared" si="10"/>
        <v>1976</v>
      </c>
      <c r="M208" s="7">
        <v>2625</v>
      </c>
      <c r="N208" s="7">
        <f t="shared" si="11"/>
        <v>10894.08</v>
      </c>
      <c r="O208" s="7">
        <f t="shared" si="12"/>
        <v>54105.919999999998</v>
      </c>
    </row>
    <row r="209" spans="1:15" ht="24.95" customHeight="1" x14ac:dyDescent="0.25">
      <c r="A209" s="6">
        <v>201</v>
      </c>
      <c r="B209" s="6" t="s">
        <v>306</v>
      </c>
      <c r="C209" s="6" t="s">
        <v>305</v>
      </c>
      <c r="D209" s="6" t="s">
        <v>1505</v>
      </c>
      <c r="E209" s="6" t="s">
        <v>53</v>
      </c>
      <c r="F209" s="6" t="s">
        <v>36</v>
      </c>
      <c r="G209" s="7">
        <v>50000</v>
      </c>
      <c r="H209" s="7">
        <v>0</v>
      </c>
      <c r="I209" s="7">
        <v>50000</v>
      </c>
      <c r="J209" s="7">
        <v>1435</v>
      </c>
      <c r="K209" s="7">
        <v>1854</v>
      </c>
      <c r="L209" s="7">
        <f t="shared" si="10"/>
        <v>1520</v>
      </c>
      <c r="M209" s="7">
        <v>45157.3</v>
      </c>
      <c r="N209" s="7">
        <f t="shared" si="11"/>
        <v>49966.3</v>
      </c>
      <c r="O209" s="7">
        <f t="shared" si="12"/>
        <v>33.69999999999709</v>
      </c>
    </row>
    <row r="210" spans="1:15" ht="24.95" customHeight="1" x14ac:dyDescent="0.25">
      <c r="A210" s="6">
        <v>202</v>
      </c>
      <c r="B210" s="6" t="s">
        <v>307</v>
      </c>
      <c r="C210" s="6" t="s">
        <v>305</v>
      </c>
      <c r="D210" s="6" t="s">
        <v>64</v>
      </c>
      <c r="E210" s="6" t="s">
        <v>53</v>
      </c>
      <c r="F210" s="6" t="s">
        <v>36</v>
      </c>
      <c r="G210" s="7">
        <v>22050</v>
      </c>
      <c r="H210" s="7">
        <v>0</v>
      </c>
      <c r="I210" s="7">
        <v>22050</v>
      </c>
      <c r="J210" s="7">
        <v>632.84</v>
      </c>
      <c r="K210" s="7">
        <v>0</v>
      </c>
      <c r="L210" s="7">
        <f t="shared" si="10"/>
        <v>670.32</v>
      </c>
      <c r="M210" s="7">
        <v>25</v>
      </c>
      <c r="N210" s="7">
        <f t="shared" si="11"/>
        <v>1328.16</v>
      </c>
      <c r="O210" s="7">
        <f t="shared" si="12"/>
        <v>20721.84</v>
      </c>
    </row>
    <row r="211" spans="1:15" ht="24.95" customHeight="1" x14ac:dyDescent="0.25">
      <c r="A211" s="6">
        <v>203</v>
      </c>
      <c r="B211" s="6" t="s">
        <v>1531</v>
      </c>
      <c r="C211" t="s">
        <v>921</v>
      </c>
      <c r="D211" t="s">
        <v>45</v>
      </c>
      <c r="E211" s="6" t="s">
        <v>35</v>
      </c>
      <c r="F211" s="6" t="s">
        <v>29</v>
      </c>
      <c r="G211" s="7">
        <v>15000</v>
      </c>
      <c r="H211" s="7">
        <v>0</v>
      </c>
      <c r="I211" s="7">
        <v>15000</v>
      </c>
      <c r="J211" s="7">
        <v>430.5</v>
      </c>
      <c r="K211" s="7">
        <v>0</v>
      </c>
      <c r="L211" s="7">
        <v>456</v>
      </c>
      <c r="M211" s="7">
        <v>25</v>
      </c>
      <c r="N211" s="7">
        <f t="shared" si="11"/>
        <v>911.5</v>
      </c>
      <c r="O211" s="7">
        <f t="shared" si="12"/>
        <v>14088.5</v>
      </c>
    </row>
    <row r="212" spans="1:15" ht="24.95" customHeight="1" x14ac:dyDescent="0.25">
      <c r="A212" s="6">
        <v>204</v>
      </c>
      <c r="B212" t="s">
        <v>309</v>
      </c>
      <c r="C212" t="s">
        <v>921</v>
      </c>
      <c r="D212" t="s">
        <v>245</v>
      </c>
      <c r="E212" s="6" t="s">
        <v>35</v>
      </c>
      <c r="F212" s="6" t="s">
        <v>29</v>
      </c>
      <c r="G212" s="7">
        <v>15000</v>
      </c>
      <c r="H212" s="7">
        <v>0</v>
      </c>
      <c r="I212" s="7">
        <v>15000</v>
      </c>
      <c r="J212" s="7">
        <v>430.5</v>
      </c>
      <c r="K212" s="7">
        <v>0</v>
      </c>
      <c r="L212" s="7">
        <f t="shared" si="10"/>
        <v>456</v>
      </c>
      <c r="M212" s="7">
        <v>25</v>
      </c>
      <c r="N212" s="7">
        <f t="shared" si="11"/>
        <v>911.5</v>
      </c>
      <c r="O212" s="7">
        <f t="shared" si="12"/>
        <v>14088.5</v>
      </c>
    </row>
    <row r="213" spans="1:15" ht="24.95" customHeight="1" x14ac:dyDescent="0.25">
      <c r="A213" s="6">
        <v>205</v>
      </c>
      <c r="B213" t="s">
        <v>310</v>
      </c>
      <c r="C213" t="s">
        <v>921</v>
      </c>
      <c r="D213" t="s">
        <v>112</v>
      </c>
      <c r="E213" s="6" t="s">
        <v>35</v>
      </c>
      <c r="F213" s="6" t="s">
        <v>36</v>
      </c>
      <c r="G213" s="7">
        <v>11000</v>
      </c>
      <c r="H213" s="7">
        <v>0</v>
      </c>
      <c r="I213" s="7">
        <v>11000</v>
      </c>
      <c r="J213" s="7">
        <v>315.7</v>
      </c>
      <c r="K213" s="7">
        <v>0</v>
      </c>
      <c r="L213" s="7">
        <f t="shared" si="10"/>
        <v>334.4</v>
      </c>
      <c r="M213" s="7">
        <v>25</v>
      </c>
      <c r="N213" s="7">
        <f t="shared" si="11"/>
        <v>675.09999999999991</v>
      </c>
      <c r="O213" s="7">
        <f t="shared" si="12"/>
        <v>10324.9</v>
      </c>
    </row>
    <row r="214" spans="1:15" ht="24.95" customHeight="1" x14ac:dyDescent="0.25">
      <c r="A214" s="6">
        <v>206</v>
      </c>
      <c r="B214" t="s">
        <v>1562</v>
      </c>
      <c r="C214" t="s">
        <v>921</v>
      </c>
      <c r="D214" t="s">
        <v>245</v>
      </c>
      <c r="E214" s="6" t="s">
        <v>35</v>
      </c>
      <c r="F214" s="6" t="s">
        <v>29</v>
      </c>
      <c r="G214" s="7">
        <v>15000</v>
      </c>
      <c r="H214" s="7">
        <v>0</v>
      </c>
      <c r="I214" s="7">
        <v>15000</v>
      </c>
      <c r="J214" s="7">
        <v>430.5</v>
      </c>
      <c r="K214" s="7">
        <v>0</v>
      </c>
      <c r="L214" s="7">
        <v>456</v>
      </c>
      <c r="M214" s="7">
        <v>25</v>
      </c>
      <c r="N214" s="7">
        <v>911.5</v>
      </c>
      <c r="O214" s="7">
        <v>14088.5</v>
      </c>
    </row>
    <row r="215" spans="1:15" ht="24.95" customHeight="1" x14ac:dyDescent="0.25">
      <c r="A215" s="6">
        <v>207</v>
      </c>
      <c r="B215" s="6" t="s">
        <v>134</v>
      </c>
      <c r="C215" s="6" t="s">
        <v>1501</v>
      </c>
      <c r="D215" s="6" t="s">
        <v>135</v>
      </c>
      <c r="E215" s="6" t="s">
        <v>53</v>
      </c>
      <c r="F215" s="6" t="s">
        <v>29</v>
      </c>
      <c r="G215" s="7">
        <v>30000</v>
      </c>
      <c r="H215" s="7">
        <v>0</v>
      </c>
      <c r="I215" s="7">
        <v>30000</v>
      </c>
      <c r="J215" s="7">
        <v>861</v>
      </c>
      <c r="K215" s="7">
        <v>0</v>
      </c>
      <c r="L215" s="7">
        <f>+I215*3.04%</f>
        <v>912</v>
      </c>
      <c r="M215" s="7">
        <v>25</v>
      </c>
      <c r="N215" s="7">
        <f>+J215+K215+L215+M215</f>
        <v>1798</v>
      </c>
      <c r="O215" s="7">
        <f>+G215-N215</f>
        <v>28202</v>
      </c>
    </row>
    <row r="216" spans="1:15" ht="24.95" customHeight="1" x14ac:dyDescent="0.25">
      <c r="A216" s="6">
        <v>208</v>
      </c>
      <c r="B216" s="6" t="s">
        <v>311</v>
      </c>
      <c r="C216" s="6" t="s">
        <v>312</v>
      </c>
      <c r="D216" s="6" t="s">
        <v>64</v>
      </c>
      <c r="E216" s="6" t="s">
        <v>53</v>
      </c>
      <c r="F216" s="6" t="s">
        <v>36</v>
      </c>
      <c r="G216" s="7">
        <v>26250</v>
      </c>
      <c r="H216" s="7">
        <v>0</v>
      </c>
      <c r="I216" s="7">
        <v>26250</v>
      </c>
      <c r="J216" s="7">
        <v>753.38</v>
      </c>
      <c r="K216" s="7">
        <v>0</v>
      </c>
      <c r="L216" s="7">
        <f t="shared" si="10"/>
        <v>798</v>
      </c>
      <c r="M216" s="7">
        <v>2135.8000000000002</v>
      </c>
      <c r="N216" s="7">
        <f t="shared" si="11"/>
        <v>3687.1800000000003</v>
      </c>
      <c r="O216" s="7">
        <f t="shared" si="12"/>
        <v>22562.82</v>
      </c>
    </row>
    <row r="217" spans="1:15" s="8" customFormat="1" ht="24.95" customHeight="1" x14ac:dyDescent="0.25">
      <c r="A217" s="6">
        <v>209</v>
      </c>
      <c r="B217" s="6" t="s">
        <v>313</v>
      </c>
      <c r="C217" s="6" t="s">
        <v>314</v>
      </c>
      <c r="D217" s="6" t="s">
        <v>315</v>
      </c>
      <c r="E217" s="6" t="s">
        <v>53</v>
      </c>
      <c r="F217" s="6" t="s">
        <v>29</v>
      </c>
      <c r="G217" s="7">
        <v>60000</v>
      </c>
      <c r="H217" s="7">
        <v>0</v>
      </c>
      <c r="I217" s="7">
        <v>60000</v>
      </c>
      <c r="J217" s="7">
        <v>1722</v>
      </c>
      <c r="K217" s="7">
        <v>3486.68</v>
      </c>
      <c r="L217" s="7">
        <f t="shared" si="10"/>
        <v>1824</v>
      </c>
      <c r="M217" s="7">
        <v>525</v>
      </c>
      <c r="N217" s="7">
        <f t="shared" si="11"/>
        <v>7557.68</v>
      </c>
      <c r="O217" s="7">
        <f t="shared" si="12"/>
        <v>52442.32</v>
      </c>
    </row>
    <row r="218" spans="1:15" ht="24.95" customHeight="1" x14ac:dyDescent="0.25">
      <c r="A218" s="6">
        <v>210</v>
      </c>
      <c r="B218" s="6" t="s">
        <v>316</v>
      </c>
      <c r="C218" s="6" t="s">
        <v>314</v>
      </c>
      <c r="D218" s="6" t="s">
        <v>64</v>
      </c>
      <c r="E218" s="6" t="s">
        <v>35</v>
      </c>
      <c r="F218" s="6" t="s">
        <v>36</v>
      </c>
      <c r="G218" s="7">
        <v>22050</v>
      </c>
      <c r="H218" s="7">
        <v>0</v>
      </c>
      <c r="I218" s="7">
        <v>22050</v>
      </c>
      <c r="J218" s="7">
        <v>632.84</v>
      </c>
      <c r="K218" s="7">
        <v>0</v>
      </c>
      <c r="L218" s="7">
        <f t="shared" si="10"/>
        <v>670.32</v>
      </c>
      <c r="M218" s="7">
        <v>125</v>
      </c>
      <c r="N218" s="7">
        <f t="shared" si="11"/>
        <v>1428.16</v>
      </c>
      <c r="O218" s="7">
        <f t="shared" si="12"/>
        <v>20621.84</v>
      </c>
    </row>
    <row r="219" spans="1:15" ht="24.95" customHeight="1" x14ac:dyDescent="0.25">
      <c r="A219" s="6">
        <v>211</v>
      </c>
      <c r="B219" t="s">
        <v>317</v>
      </c>
      <c r="C219" s="6" t="s">
        <v>314</v>
      </c>
      <c r="D219" t="s">
        <v>45</v>
      </c>
      <c r="E219" s="6" t="s">
        <v>35</v>
      </c>
      <c r="F219" s="6" t="s">
        <v>29</v>
      </c>
      <c r="G219" s="7">
        <v>15000</v>
      </c>
      <c r="H219" s="7">
        <v>0</v>
      </c>
      <c r="I219" s="7">
        <v>15000</v>
      </c>
      <c r="J219" s="7">
        <v>430.5</v>
      </c>
      <c r="K219" s="7">
        <v>0</v>
      </c>
      <c r="L219" s="7">
        <f t="shared" si="10"/>
        <v>456</v>
      </c>
      <c r="M219" s="7">
        <v>25</v>
      </c>
      <c r="N219" s="7">
        <f t="shared" si="11"/>
        <v>911.5</v>
      </c>
      <c r="O219" s="7">
        <f t="shared" si="12"/>
        <v>14088.5</v>
      </c>
    </row>
    <row r="220" spans="1:15" ht="24.95" customHeight="1" x14ac:dyDescent="0.25">
      <c r="A220" s="6">
        <v>212</v>
      </c>
      <c r="B220" t="s">
        <v>318</v>
      </c>
      <c r="C220" s="6" t="s">
        <v>314</v>
      </c>
      <c r="D220" t="s">
        <v>45</v>
      </c>
      <c r="E220" s="6" t="s">
        <v>35</v>
      </c>
      <c r="F220" s="6" t="s">
        <v>29</v>
      </c>
      <c r="G220" s="7">
        <v>15000</v>
      </c>
      <c r="H220" s="7">
        <v>0</v>
      </c>
      <c r="I220" s="7">
        <v>15000</v>
      </c>
      <c r="J220" s="7">
        <v>430.5</v>
      </c>
      <c r="K220" s="7">
        <v>0</v>
      </c>
      <c r="L220" s="7">
        <f t="shared" si="10"/>
        <v>456</v>
      </c>
      <c r="M220" s="7">
        <v>25</v>
      </c>
      <c r="N220" s="7">
        <f t="shared" si="11"/>
        <v>911.5</v>
      </c>
      <c r="O220" s="7">
        <f t="shared" si="12"/>
        <v>14088.5</v>
      </c>
    </row>
    <row r="221" spans="1:15" ht="24.95" customHeight="1" x14ac:dyDescent="0.25">
      <c r="A221" s="6">
        <v>213</v>
      </c>
      <c r="B221" t="s">
        <v>1324</v>
      </c>
      <c r="C221" s="6" t="s">
        <v>314</v>
      </c>
      <c r="D221" t="s">
        <v>45</v>
      </c>
      <c r="E221" s="6" t="s">
        <v>35</v>
      </c>
      <c r="F221" s="6" t="s">
        <v>36</v>
      </c>
      <c r="G221" s="7">
        <v>11000</v>
      </c>
      <c r="H221" s="7">
        <v>0</v>
      </c>
      <c r="I221" s="7">
        <v>11000</v>
      </c>
      <c r="J221" s="7">
        <v>315.7</v>
      </c>
      <c r="K221" s="7">
        <v>0</v>
      </c>
      <c r="L221" s="7">
        <f t="shared" si="10"/>
        <v>334.4</v>
      </c>
      <c r="M221" s="7">
        <v>25</v>
      </c>
      <c r="N221" s="7">
        <f t="shared" si="11"/>
        <v>675.09999999999991</v>
      </c>
      <c r="O221" s="7">
        <f t="shared" si="12"/>
        <v>10324.9</v>
      </c>
    </row>
    <row r="222" spans="1:15" ht="24.95" customHeight="1" x14ac:dyDescent="0.25">
      <c r="A222" s="6">
        <v>214</v>
      </c>
      <c r="B222" t="s">
        <v>1465</v>
      </c>
      <c r="C222" s="6" t="s">
        <v>314</v>
      </c>
      <c r="D222" t="s">
        <v>45</v>
      </c>
      <c r="E222" s="6" t="s">
        <v>35</v>
      </c>
      <c r="F222" s="6" t="s">
        <v>29</v>
      </c>
      <c r="G222" s="7">
        <v>15000</v>
      </c>
      <c r="H222" s="7">
        <v>0</v>
      </c>
      <c r="I222" s="7">
        <v>15000</v>
      </c>
      <c r="J222" s="7">
        <v>430.5</v>
      </c>
      <c r="K222" s="7">
        <v>0</v>
      </c>
      <c r="L222" s="7">
        <v>456</v>
      </c>
      <c r="M222" s="7">
        <v>25</v>
      </c>
      <c r="N222" s="7">
        <f t="shared" si="11"/>
        <v>911.5</v>
      </c>
      <c r="O222" s="7">
        <f t="shared" si="12"/>
        <v>14088.5</v>
      </c>
    </row>
    <row r="223" spans="1:15" ht="24.95" customHeight="1" x14ac:dyDescent="0.25">
      <c r="A223" s="6">
        <v>215</v>
      </c>
      <c r="B223" t="s">
        <v>1568</v>
      </c>
      <c r="C223" t="s">
        <v>314</v>
      </c>
      <c r="D223" t="s">
        <v>45</v>
      </c>
      <c r="E223" s="6" t="s">
        <v>35</v>
      </c>
      <c r="F223" s="6" t="s">
        <v>29</v>
      </c>
      <c r="G223" s="7">
        <v>15000</v>
      </c>
      <c r="H223" s="7">
        <v>0</v>
      </c>
      <c r="I223" s="7">
        <v>15000</v>
      </c>
      <c r="J223" s="7">
        <v>430.5</v>
      </c>
      <c r="K223" s="7">
        <v>0</v>
      </c>
      <c r="L223" s="7">
        <v>456</v>
      </c>
      <c r="M223" s="7">
        <v>25</v>
      </c>
      <c r="N223" s="7">
        <v>911.5</v>
      </c>
      <c r="O223" s="7">
        <v>14088.5</v>
      </c>
    </row>
    <row r="224" spans="1:15" ht="24.95" customHeight="1" x14ac:dyDescent="0.25">
      <c r="A224" s="6">
        <v>216</v>
      </c>
      <c r="B224" t="s">
        <v>319</v>
      </c>
      <c r="C224" s="6" t="s">
        <v>320</v>
      </c>
      <c r="D224" s="6" t="s">
        <v>1505</v>
      </c>
      <c r="E224" s="6" t="s">
        <v>28</v>
      </c>
      <c r="F224" s="6" t="s">
        <v>36</v>
      </c>
      <c r="G224" s="7">
        <v>65000</v>
      </c>
      <c r="H224" s="7">
        <v>0</v>
      </c>
      <c r="I224" s="7">
        <v>65000</v>
      </c>
      <c r="J224" s="7">
        <v>1865.5</v>
      </c>
      <c r="K224" s="7">
        <v>3659.66</v>
      </c>
      <c r="L224" s="7">
        <f t="shared" si="10"/>
        <v>1976</v>
      </c>
      <c r="M224" s="7">
        <v>13636.8</v>
      </c>
      <c r="N224" s="7">
        <f t="shared" si="11"/>
        <v>21137.96</v>
      </c>
      <c r="O224" s="7">
        <f t="shared" si="12"/>
        <v>43862.04</v>
      </c>
    </row>
    <row r="225" spans="1:15" s="8" customFormat="1" ht="24.95" customHeight="1" x14ac:dyDescent="0.25">
      <c r="A225" s="6">
        <v>217</v>
      </c>
      <c r="B225" s="6" t="s">
        <v>321</v>
      </c>
      <c r="C225" s="6" t="s">
        <v>322</v>
      </c>
      <c r="D225" s="6" t="s">
        <v>278</v>
      </c>
      <c r="E225" s="6" t="s">
        <v>28</v>
      </c>
      <c r="F225" s="6" t="s">
        <v>29</v>
      </c>
      <c r="G225" s="7">
        <v>90000</v>
      </c>
      <c r="H225" s="7">
        <v>0</v>
      </c>
      <c r="I225" s="7">
        <v>90000</v>
      </c>
      <c r="J225" s="7">
        <v>2583</v>
      </c>
      <c r="K225" s="7">
        <v>9753.1200000000008</v>
      </c>
      <c r="L225" s="7">
        <f t="shared" si="10"/>
        <v>2736</v>
      </c>
      <c r="M225" s="7">
        <v>2195</v>
      </c>
      <c r="N225" s="7">
        <f t="shared" si="11"/>
        <v>17267.120000000003</v>
      </c>
      <c r="O225" s="7">
        <f t="shared" si="12"/>
        <v>72732.88</v>
      </c>
    </row>
    <row r="226" spans="1:15" ht="24.95" customHeight="1" x14ac:dyDescent="0.25">
      <c r="A226" s="6">
        <v>218</v>
      </c>
      <c r="B226" t="s">
        <v>324</v>
      </c>
      <c r="C226" s="6" t="s">
        <v>325</v>
      </c>
      <c r="D226" t="s">
        <v>67</v>
      </c>
      <c r="E226" s="6" t="s">
        <v>53</v>
      </c>
      <c r="F226" s="6" t="s">
        <v>29</v>
      </c>
      <c r="G226" s="7">
        <v>65000</v>
      </c>
      <c r="H226" s="7">
        <v>0</v>
      </c>
      <c r="I226" s="7">
        <v>65000</v>
      </c>
      <c r="J226" s="7">
        <v>1865.5</v>
      </c>
      <c r="K226" s="7">
        <v>4427.58</v>
      </c>
      <c r="L226" s="7">
        <f t="shared" si="10"/>
        <v>1976</v>
      </c>
      <c r="M226" s="7">
        <v>1684</v>
      </c>
      <c r="N226" s="7">
        <f t="shared" si="11"/>
        <v>9953.08</v>
      </c>
      <c r="O226" s="7">
        <f t="shared" si="12"/>
        <v>55046.92</v>
      </c>
    </row>
    <row r="227" spans="1:15" ht="24.95" customHeight="1" x14ac:dyDescent="0.25">
      <c r="A227" s="6">
        <v>219</v>
      </c>
      <c r="B227" s="6" t="s">
        <v>70</v>
      </c>
      <c r="C227" s="6" t="s">
        <v>1444</v>
      </c>
      <c r="D227" s="6" t="s">
        <v>39</v>
      </c>
      <c r="E227" s="6" t="s">
        <v>28</v>
      </c>
      <c r="F227" s="6" t="s">
        <v>36</v>
      </c>
      <c r="G227" s="7">
        <v>21000</v>
      </c>
      <c r="H227" s="7">
        <v>0</v>
      </c>
      <c r="I227" s="7">
        <v>21000</v>
      </c>
      <c r="J227" s="7">
        <v>602.70000000000005</v>
      </c>
      <c r="K227" s="7">
        <v>0</v>
      </c>
      <c r="L227" s="7">
        <f>+I227*3.04%</f>
        <v>638.4</v>
      </c>
      <c r="M227" s="7">
        <v>25</v>
      </c>
      <c r="N227" s="7">
        <f t="shared" si="11"/>
        <v>1266.0999999999999</v>
      </c>
      <c r="O227" s="7">
        <f t="shared" si="12"/>
        <v>19733.900000000001</v>
      </c>
    </row>
    <row r="228" spans="1:15" s="8" customFormat="1" ht="24.95" customHeight="1" x14ac:dyDescent="0.25">
      <c r="A228" s="6">
        <v>220</v>
      </c>
      <c r="B228" s="6" t="s">
        <v>326</v>
      </c>
      <c r="C228" s="6" t="s">
        <v>327</v>
      </c>
      <c r="D228" s="6" t="s">
        <v>67</v>
      </c>
      <c r="E228" s="6" t="s">
        <v>53</v>
      </c>
      <c r="F228" s="6" t="s">
        <v>36</v>
      </c>
      <c r="G228" s="7">
        <v>80500</v>
      </c>
      <c r="H228" s="7">
        <v>0</v>
      </c>
      <c r="I228" s="7">
        <v>80500</v>
      </c>
      <c r="J228" s="7">
        <v>2310.35</v>
      </c>
      <c r="K228" s="7">
        <v>7518.48</v>
      </c>
      <c r="L228" s="7">
        <f t="shared" si="10"/>
        <v>2447.1999999999998</v>
      </c>
      <c r="M228" s="7">
        <v>425</v>
      </c>
      <c r="N228" s="7">
        <f t="shared" si="11"/>
        <v>12701.029999999999</v>
      </c>
      <c r="O228" s="7">
        <f t="shared" si="12"/>
        <v>67798.97</v>
      </c>
    </row>
    <row r="229" spans="1:15" ht="24.95" customHeight="1" x14ac:dyDescent="0.25">
      <c r="A229" s="6">
        <v>221</v>
      </c>
      <c r="B229" s="6" t="s">
        <v>328</v>
      </c>
      <c r="C229" s="6" t="s">
        <v>327</v>
      </c>
      <c r="D229" s="6" t="s">
        <v>191</v>
      </c>
      <c r="E229" s="6" t="s">
        <v>53</v>
      </c>
      <c r="F229" s="6" t="s">
        <v>29</v>
      </c>
      <c r="G229" s="7">
        <v>75000</v>
      </c>
      <c r="H229" s="7">
        <v>0</v>
      </c>
      <c r="I229" s="7">
        <v>75000</v>
      </c>
      <c r="J229" s="7">
        <v>2152.5</v>
      </c>
      <c r="K229" s="7">
        <v>6309.38</v>
      </c>
      <c r="L229" s="7">
        <f t="shared" si="10"/>
        <v>2280</v>
      </c>
      <c r="M229" s="7">
        <v>425</v>
      </c>
      <c r="N229" s="7">
        <f t="shared" si="11"/>
        <v>11166.880000000001</v>
      </c>
      <c r="O229" s="7">
        <f t="shared" si="12"/>
        <v>63833.119999999995</v>
      </c>
    </row>
    <row r="230" spans="1:15" ht="24.95" customHeight="1" x14ac:dyDescent="0.25">
      <c r="A230" s="6">
        <v>222</v>
      </c>
      <c r="B230" s="6" t="s">
        <v>329</v>
      </c>
      <c r="C230" s="6" t="s">
        <v>327</v>
      </c>
      <c r="D230" s="6" t="s">
        <v>112</v>
      </c>
      <c r="E230" s="6" t="s">
        <v>35</v>
      </c>
      <c r="F230" s="6" t="s">
        <v>36</v>
      </c>
      <c r="G230" s="7">
        <v>15000</v>
      </c>
      <c r="H230" s="7">
        <v>0</v>
      </c>
      <c r="I230" s="7">
        <v>15000</v>
      </c>
      <c r="J230" s="7">
        <v>430.5</v>
      </c>
      <c r="K230" s="7">
        <v>0</v>
      </c>
      <c r="L230" s="7">
        <f t="shared" si="10"/>
        <v>456</v>
      </c>
      <c r="M230" s="7">
        <v>25</v>
      </c>
      <c r="N230" s="7">
        <f t="shared" si="11"/>
        <v>911.5</v>
      </c>
      <c r="O230" s="7">
        <f t="shared" si="12"/>
        <v>14088.5</v>
      </c>
    </row>
    <row r="231" spans="1:15" ht="24.95" customHeight="1" x14ac:dyDescent="0.25">
      <c r="A231" s="6">
        <v>223</v>
      </c>
      <c r="B231" s="6" t="s">
        <v>330</v>
      </c>
      <c r="C231" s="6" t="s">
        <v>327</v>
      </c>
      <c r="D231" s="6" t="s">
        <v>119</v>
      </c>
      <c r="E231" s="6" t="s">
        <v>35</v>
      </c>
      <c r="F231" s="6" t="s">
        <v>29</v>
      </c>
      <c r="G231" s="7">
        <v>11000</v>
      </c>
      <c r="H231" s="7">
        <v>0</v>
      </c>
      <c r="I231" s="7">
        <v>11000</v>
      </c>
      <c r="J231" s="7">
        <v>315.7</v>
      </c>
      <c r="K231" s="7">
        <v>0</v>
      </c>
      <c r="L231" s="7">
        <f t="shared" si="10"/>
        <v>334.4</v>
      </c>
      <c r="M231" s="7">
        <v>25</v>
      </c>
      <c r="N231" s="7">
        <f t="shared" si="11"/>
        <v>675.09999999999991</v>
      </c>
      <c r="O231" s="7">
        <f t="shared" si="12"/>
        <v>10324.9</v>
      </c>
    </row>
    <row r="232" spans="1:15" ht="24.95" customHeight="1" x14ac:dyDescent="0.25">
      <c r="A232" s="6">
        <v>224</v>
      </c>
      <c r="B232" t="s">
        <v>1216</v>
      </c>
      <c r="C232" s="6" t="s">
        <v>327</v>
      </c>
      <c r="D232" s="6" t="s">
        <v>1215</v>
      </c>
      <c r="E232" s="6" t="s">
        <v>35</v>
      </c>
      <c r="F232" s="6" t="s">
        <v>29</v>
      </c>
      <c r="G232" s="7">
        <v>15000</v>
      </c>
      <c r="H232" s="7">
        <v>0</v>
      </c>
      <c r="I232" s="7">
        <v>15000</v>
      </c>
      <c r="J232" s="7">
        <v>430.5</v>
      </c>
      <c r="K232" s="7">
        <v>0</v>
      </c>
      <c r="L232" s="7">
        <f t="shared" si="10"/>
        <v>456</v>
      </c>
      <c r="M232" s="7">
        <v>25</v>
      </c>
      <c r="N232" s="7">
        <f t="shared" si="11"/>
        <v>911.5</v>
      </c>
      <c r="O232" s="7">
        <f t="shared" si="12"/>
        <v>14088.5</v>
      </c>
    </row>
    <row r="233" spans="1:15" ht="24.95" customHeight="1" x14ac:dyDescent="0.25">
      <c r="A233" s="6">
        <v>225</v>
      </c>
      <c r="B233" s="6" t="s">
        <v>331</v>
      </c>
      <c r="C233" s="6" t="s">
        <v>327</v>
      </c>
      <c r="D233" s="6" t="s">
        <v>45</v>
      </c>
      <c r="E233" s="6" t="s">
        <v>35</v>
      </c>
      <c r="F233" s="6" t="s">
        <v>29</v>
      </c>
      <c r="G233" s="7">
        <v>11000</v>
      </c>
      <c r="H233" s="7">
        <v>0</v>
      </c>
      <c r="I233" s="7">
        <v>11000</v>
      </c>
      <c r="J233" s="7">
        <v>315.7</v>
      </c>
      <c r="K233" s="7">
        <v>0</v>
      </c>
      <c r="L233" s="7">
        <f t="shared" si="10"/>
        <v>334.4</v>
      </c>
      <c r="M233" s="7">
        <v>25</v>
      </c>
      <c r="N233" s="7">
        <f t="shared" si="11"/>
        <v>675.09999999999991</v>
      </c>
      <c r="O233" s="7">
        <f t="shared" si="12"/>
        <v>10324.9</v>
      </c>
    </row>
    <row r="234" spans="1:15" ht="24.95" customHeight="1" x14ac:dyDescent="0.25">
      <c r="A234" s="6">
        <v>226</v>
      </c>
      <c r="B234" t="s">
        <v>1429</v>
      </c>
      <c r="C234" s="6" t="s">
        <v>327</v>
      </c>
      <c r="D234" s="6" t="s">
        <v>45</v>
      </c>
      <c r="E234" s="6" t="s">
        <v>35</v>
      </c>
      <c r="F234" s="6" t="s">
        <v>29</v>
      </c>
      <c r="G234" s="7">
        <v>15000</v>
      </c>
      <c r="H234" s="7">
        <v>0</v>
      </c>
      <c r="I234" s="7">
        <v>15000</v>
      </c>
      <c r="J234" s="7">
        <v>430.5</v>
      </c>
      <c r="K234" s="7">
        <v>0</v>
      </c>
      <c r="L234" s="7">
        <v>456</v>
      </c>
      <c r="M234" s="7">
        <v>25</v>
      </c>
      <c r="N234" s="7">
        <f t="shared" si="11"/>
        <v>911.5</v>
      </c>
      <c r="O234" s="7">
        <f t="shared" si="12"/>
        <v>14088.5</v>
      </c>
    </row>
    <row r="235" spans="1:15" ht="24.95" customHeight="1" x14ac:dyDescent="0.25">
      <c r="A235" s="6">
        <v>227</v>
      </c>
      <c r="B235" t="s">
        <v>333</v>
      </c>
      <c r="C235" s="6" t="s">
        <v>332</v>
      </c>
      <c r="D235" s="6" t="s">
        <v>1451</v>
      </c>
      <c r="E235" s="6" t="s">
        <v>53</v>
      </c>
      <c r="F235" s="6" t="s">
        <v>36</v>
      </c>
      <c r="G235" s="7">
        <v>65000</v>
      </c>
      <c r="H235" s="7">
        <v>0</v>
      </c>
      <c r="I235" s="7">
        <v>65000</v>
      </c>
      <c r="J235" s="7">
        <v>1865.5</v>
      </c>
      <c r="K235" s="7">
        <v>3275.71</v>
      </c>
      <c r="L235" s="7">
        <f t="shared" si="10"/>
        <v>1976</v>
      </c>
      <c r="M235" s="7">
        <v>6184.34</v>
      </c>
      <c r="N235" s="7">
        <f t="shared" si="11"/>
        <v>13301.55</v>
      </c>
      <c r="O235" s="7">
        <f t="shared" si="12"/>
        <v>51698.45</v>
      </c>
    </row>
    <row r="236" spans="1:15" ht="24.95" customHeight="1" x14ac:dyDescent="0.25">
      <c r="A236" s="6">
        <v>228</v>
      </c>
      <c r="B236" s="6" t="s">
        <v>882</v>
      </c>
      <c r="C236" s="6" t="s">
        <v>332</v>
      </c>
      <c r="D236" s="6" t="s">
        <v>191</v>
      </c>
      <c r="E236" s="6" t="s">
        <v>28</v>
      </c>
      <c r="F236" s="6" t="s">
        <v>36</v>
      </c>
      <c r="G236" s="7">
        <v>45500</v>
      </c>
      <c r="H236" s="7">
        <v>0</v>
      </c>
      <c r="I236" s="7">
        <v>45500</v>
      </c>
      <c r="J236" s="7">
        <v>1305.8499999999999</v>
      </c>
      <c r="K236" s="7">
        <v>1218.8900000000001</v>
      </c>
      <c r="L236" s="7">
        <f t="shared" si="10"/>
        <v>1383.2</v>
      </c>
      <c r="M236" s="7">
        <v>25</v>
      </c>
      <c r="N236" s="7">
        <f t="shared" si="11"/>
        <v>3932.9399999999996</v>
      </c>
      <c r="O236" s="7">
        <f t="shared" si="12"/>
        <v>41567.06</v>
      </c>
    </row>
    <row r="237" spans="1:15" ht="24.95" customHeight="1" x14ac:dyDescent="0.25">
      <c r="A237" s="6">
        <v>229</v>
      </c>
      <c r="B237" s="6" t="s">
        <v>897</v>
      </c>
      <c r="C237" s="6" t="s">
        <v>332</v>
      </c>
      <c r="D237" s="6" t="s">
        <v>191</v>
      </c>
      <c r="E237" s="6" t="s">
        <v>28</v>
      </c>
      <c r="F237" s="6" t="s">
        <v>36</v>
      </c>
      <c r="G237" s="7">
        <v>45500</v>
      </c>
      <c r="H237" s="7">
        <v>0</v>
      </c>
      <c r="I237" s="7">
        <v>45500</v>
      </c>
      <c r="J237" s="7">
        <v>1305.8499999999999</v>
      </c>
      <c r="K237" s="7">
        <v>1218.8900000000001</v>
      </c>
      <c r="L237" s="7">
        <f t="shared" si="10"/>
        <v>1383.2</v>
      </c>
      <c r="M237" s="7">
        <v>25</v>
      </c>
      <c r="N237" s="7">
        <f t="shared" si="11"/>
        <v>3932.9399999999996</v>
      </c>
      <c r="O237" s="7">
        <f t="shared" si="12"/>
        <v>41567.06</v>
      </c>
    </row>
    <row r="238" spans="1:15" ht="24.95" customHeight="1" x14ac:dyDescent="0.25">
      <c r="A238" s="6">
        <v>230</v>
      </c>
      <c r="B238" s="6" t="s">
        <v>267</v>
      </c>
      <c r="C238" s="6" t="s">
        <v>332</v>
      </c>
      <c r="D238" s="6" t="s">
        <v>64</v>
      </c>
      <c r="E238" s="6" t="s">
        <v>28</v>
      </c>
      <c r="F238" s="6" t="s">
        <v>36</v>
      </c>
      <c r="G238" s="7">
        <v>30000</v>
      </c>
      <c r="H238" s="7">
        <v>0</v>
      </c>
      <c r="I238" s="7">
        <v>30000</v>
      </c>
      <c r="J238" s="7">
        <f>+G238*2.87%</f>
        <v>861</v>
      </c>
      <c r="K238" s="7">
        <v>0</v>
      </c>
      <c r="L238" s="7">
        <f>+I238*3.04%</f>
        <v>912</v>
      </c>
      <c r="M238" s="7">
        <v>1944.78</v>
      </c>
      <c r="N238" s="7">
        <f t="shared" si="11"/>
        <v>3717.7799999999997</v>
      </c>
      <c r="O238" s="7">
        <f t="shared" si="12"/>
        <v>26282.22</v>
      </c>
    </row>
    <row r="239" spans="1:15" ht="24.95" customHeight="1" x14ac:dyDescent="0.25">
      <c r="A239" s="6">
        <v>231</v>
      </c>
      <c r="B239" s="6" t="s">
        <v>334</v>
      </c>
      <c r="C239" s="6" t="s">
        <v>335</v>
      </c>
      <c r="D239" s="6" t="s">
        <v>78</v>
      </c>
      <c r="E239" s="6" t="s">
        <v>35</v>
      </c>
      <c r="F239" s="6" t="s">
        <v>36</v>
      </c>
      <c r="G239" s="7">
        <v>22050</v>
      </c>
      <c r="H239" s="7">
        <v>0</v>
      </c>
      <c r="I239" s="7">
        <v>22050</v>
      </c>
      <c r="J239" s="7">
        <v>632.84</v>
      </c>
      <c r="K239" s="7">
        <v>0</v>
      </c>
      <c r="L239" s="7">
        <f t="shared" si="10"/>
        <v>670.32</v>
      </c>
      <c r="M239" s="7">
        <v>1257.3</v>
      </c>
      <c r="N239" s="7">
        <f t="shared" si="11"/>
        <v>2560.46</v>
      </c>
      <c r="O239" s="7">
        <f t="shared" si="12"/>
        <v>19489.54</v>
      </c>
    </row>
    <row r="240" spans="1:15" ht="24.95" customHeight="1" x14ac:dyDescent="0.25">
      <c r="A240" s="6">
        <v>232</v>
      </c>
      <c r="B240" s="6" t="s">
        <v>336</v>
      </c>
      <c r="C240" s="6" t="s">
        <v>335</v>
      </c>
      <c r="D240" s="6" t="s">
        <v>1424</v>
      </c>
      <c r="E240" s="6" t="s">
        <v>53</v>
      </c>
      <c r="F240" s="6" t="s">
        <v>36</v>
      </c>
      <c r="G240" s="7">
        <v>65000</v>
      </c>
      <c r="H240" s="7">
        <v>0</v>
      </c>
      <c r="I240" s="7">
        <v>65000</v>
      </c>
      <c r="J240" s="7">
        <v>1865.5</v>
      </c>
      <c r="K240" s="7">
        <v>4427.58</v>
      </c>
      <c r="L240" s="7">
        <f t="shared" si="10"/>
        <v>1976</v>
      </c>
      <c r="M240" s="7">
        <v>1073.5</v>
      </c>
      <c r="N240" s="7">
        <f t="shared" si="11"/>
        <v>9342.58</v>
      </c>
      <c r="O240" s="7">
        <f t="shared" si="12"/>
        <v>55657.42</v>
      </c>
    </row>
    <row r="241" spans="1:15" ht="24.95" customHeight="1" x14ac:dyDescent="0.25">
      <c r="A241" s="6">
        <v>233</v>
      </c>
      <c r="B241" t="s">
        <v>339</v>
      </c>
      <c r="C241" s="6" t="s">
        <v>340</v>
      </c>
      <c r="D241" s="6" t="s">
        <v>191</v>
      </c>
      <c r="E241" s="6" t="s">
        <v>53</v>
      </c>
      <c r="F241" t="s">
        <v>29</v>
      </c>
      <c r="G241" s="7">
        <v>65000</v>
      </c>
      <c r="H241" s="7">
        <v>0</v>
      </c>
      <c r="I241" s="7">
        <v>65000</v>
      </c>
      <c r="J241" s="7">
        <v>1865.5</v>
      </c>
      <c r="K241" s="7">
        <v>4427.58</v>
      </c>
      <c r="L241" s="7">
        <f t="shared" si="10"/>
        <v>1976</v>
      </c>
      <c r="M241" s="7">
        <v>3530</v>
      </c>
      <c r="N241" s="7">
        <f t="shared" si="11"/>
        <v>11799.08</v>
      </c>
      <c r="O241" s="7">
        <f t="shared" si="12"/>
        <v>53200.92</v>
      </c>
    </row>
    <row r="242" spans="1:15" ht="24.95" customHeight="1" x14ac:dyDescent="0.25">
      <c r="A242" s="6">
        <v>234</v>
      </c>
      <c r="B242" t="s">
        <v>341</v>
      </c>
      <c r="C242" s="6" t="s">
        <v>340</v>
      </c>
      <c r="D242" s="6" t="s">
        <v>191</v>
      </c>
      <c r="E242" s="6" t="s">
        <v>53</v>
      </c>
      <c r="F242" t="s">
        <v>36</v>
      </c>
      <c r="G242" s="7">
        <v>65000</v>
      </c>
      <c r="H242" s="7">
        <v>0</v>
      </c>
      <c r="I242" s="7">
        <v>65000</v>
      </c>
      <c r="J242" s="7">
        <v>1865.5</v>
      </c>
      <c r="K242" s="7">
        <v>4427.58</v>
      </c>
      <c r="L242" s="7">
        <f t="shared" si="10"/>
        <v>1976</v>
      </c>
      <c r="M242" s="7">
        <v>1657.3</v>
      </c>
      <c r="N242" s="7">
        <f t="shared" si="11"/>
        <v>9926.3799999999992</v>
      </c>
      <c r="O242" s="7">
        <f t="shared" si="12"/>
        <v>55073.62</v>
      </c>
    </row>
    <row r="243" spans="1:15" ht="24.95" customHeight="1" x14ac:dyDescent="0.25">
      <c r="A243" s="6">
        <v>235</v>
      </c>
      <c r="B243" s="10" t="s">
        <v>342</v>
      </c>
      <c r="C243" s="6" t="s">
        <v>340</v>
      </c>
      <c r="D243" s="6" t="s">
        <v>45</v>
      </c>
      <c r="E243" s="6" t="s">
        <v>35</v>
      </c>
      <c r="F243" s="6" t="s">
        <v>29</v>
      </c>
      <c r="G243" s="7">
        <v>15000</v>
      </c>
      <c r="H243" s="7">
        <v>0</v>
      </c>
      <c r="I243" s="7">
        <v>15000</v>
      </c>
      <c r="J243" s="7">
        <v>430.5</v>
      </c>
      <c r="K243" s="7">
        <v>0</v>
      </c>
      <c r="L243" s="7">
        <f t="shared" si="10"/>
        <v>456</v>
      </c>
      <c r="M243" s="7">
        <v>25</v>
      </c>
      <c r="N243" s="7">
        <f t="shared" si="11"/>
        <v>911.5</v>
      </c>
      <c r="O243" s="7">
        <f t="shared" si="12"/>
        <v>14088.5</v>
      </c>
    </row>
    <row r="244" spans="1:15" ht="24.95" customHeight="1" x14ac:dyDescent="0.25">
      <c r="A244" s="6">
        <v>236</v>
      </c>
      <c r="B244" s="6" t="s">
        <v>343</v>
      </c>
      <c r="C244" s="6" t="s">
        <v>340</v>
      </c>
      <c r="D244" s="6" t="s">
        <v>45</v>
      </c>
      <c r="E244" s="6" t="s">
        <v>35</v>
      </c>
      <c r="F244" s="6" t="s">
        <v>29</v>
      </c>
      <c r="G244" s="7">
        <v>15000</v>
      </c>
      <c r="H244" s="7">
        <v>0</v>
      </c>
      <c r="I244" s="7">
        <v>15000</v>
      </c>
      <c r="J244" s="7">
        <v>430.5</v>
      </c>
      <c r="K244" s="7">
        <v>0</v>
      </c>
      <c r="L244" s="7">
        <f t="shared" si="10"/>
        <v>456</v>
      </c>
      <c r="M244" s="7">
        <v>25</v>
      </c>
      <c r="N244" s="7">
        <f t="shared" si="11"/>
        <v>911.5</v>
      </c>
      <c r="O244" s="7">
        <f t="shared" si="12"/>
        <v>14088.5</v>
      </c>
    </row>
    <row r="245" spans="1:15" ht="24.95" customHeight="1" x14ac:dyDescent="0.25">
      <c r="A245" s="6">
        <v>237</v>
      </c>
      <c r="B245" t="s">
        <v>1457</v>
      </c>
      <c r="C245" s="6" t="s">
        <v>340</v>
      </c>
      <c r="D245" s="6" t="s">
        <v>45</v>
      </c>
      <c r="E245" s="6" t="s">
        <v>35</v>
      </c>
      <c r="F245" s="6" t="s">
        <v>29</v>
      </c>
      <c r="G245" s="7">
        <v>15000</v>
      </c>
      <c r="H245" s="7">
        <v>0</v>
      </c>
      <c r="I245" s="7">
        <v>15000</v>
      </c>
      <c r="J245" s="7">
        <v>430.5</v>
      </c>
      <c r="K245" s="7">
        <v>0</v>
      </c>
      <c r="L245" s="7">
        <v>456</v>
      </c>
      <c r="M245" s="7">
        <v>25</v>
      </c>
      <c r="N245" s="7">
        <f t="shared" si="11"/>
        <v>911.5</v>
      </c>
      <c r="O245" s="7">
        <f t="shared" si="12"/>
        <v>14088.5</v>
      </c>
    </row>
    <row r="246" spans="1:15" ht="24.95" customHeight="1" x14ac:dyDescent="0.25">
      <c r="A246" s="6">
        <v>238</v>
      </c>
      <c r="B246" s="6" t="s">
        <v>344</v>
      </c>
      <c r="C246" s="6" t="s">
        <v>340</v>
      </c>
      <c r="D246" s="6" t="s">
        <v>191</v>
      </c>
      <c r="E246" s="6" t="s">
        <v>53</v>
      </c>
      <c r="F246" s="6" t="s">
        <v>29</v>
      </c>
      <c r="G246" s="7">
        <v>65000</v>
      </c>
      <c r="H246" s="7">
        <v>0</v>
      </c>
      <c r="I246" s="7">
        <v>65000</v>
      </c>
      <c r="J246" s="7">
        <v>1865.5</v>
      </c>
      <c r="K246" s="7">
        <v>4427.58</v>
      </c>
      <c r="L246" s="7">
        <f t="shared" si="10"/>
        <v>1976</v>
      </c>
      <c r="M246" s="7">
        <v>525</v>
      </c>
      <c r="N246" s="7">
        <f t="shared" si="11"/>
        <v>8794.08</v>
      </c>
      <c r="O246" s="7">
        <f t="shared" si="12"/>
        <v>56205.919999999998</v>
      </c>
    </row>
    <row r="247" spans="1:15" ht="24.95" customHeight="1" x14ac:dyDescent="0.25">
      <c r="A247" s="6">
        <v>239</v>
      </c>
      <c r="B247" s="6" t="s">
        <v>345</v>
      </c>
      <c r="C247" s="6" t="s">
        <v>340</v>
      </c>
      <c r="D247" s="6" t="s">
        <v>191</v>
      </c>
      <c r="E247" s="6" t="s">
        <v>28</v>
      </c>
      <c r="F247" s="6" t="s">
        <v>29</v>
      </c>
      <c r="G247" s="7">
        <v>65000</v>
      </c>
      <c r="H247" s="7">
        <v>0</v>
      </c>
      <c r="I247" s="7">
        <v>65000</v>
      </c>
      <c r="J247" s="7">
        <v>1865.5</v>
      </c>
      <c r="K247" s="7">
        <v>4427.58</v>
      </c>
      <c r="L247" s="7">
        <f t="shared" si="10"/>
        <v>1976</v>
      </c>
      <c r="M247" s="7">
        <v>425</v>
      </c>
      <c r="N247" s="7">
        <f t="shared" si="11"/>
        <v>8694.08</v>
      </c>
      <c r="O247" s="7">
        <f t="shared" si="12"/>
        <v>56305.919999999998</v>
      </c>
    </row>
    <row r="248" spans="1:15" ht="24.95" customHeight="1" x14ac:dyDescent="0.25">
      <c r="A248" s="6">
        <v>240</v>
      </c>
      <c r="B248" s="6" t="s">
        <v>346</v>
      </c>
      <c r="C248" s="6" t="s">
        <v>340</v>
      </c>
      <c r="D248" s="6" t="s">
        <v>191</v>
      </c>
      <c r="E248" s="6" t="s">
        <v>53</v>
      </c>
      <c r="F248" s="6" t="s">
        <v>29</v>
      </c>
      <c r="G248" s="7">
        <v>65000</v>
      </c>
      <c r="H248" s="7">
        <v>0</v>
      </c>
      <c r="I248" s="7">
        <v>65000</v>
      </c>
      <c r="J248" s="7">
        <v>1865.5</v>
      </c>
      <c r="K248" s="7">
        <v>4427.58</v>
      </c>
      <c r="L248" s="7">
        <f t="shared" si="10"/>
        <v>1976</v>
      </c>
      <c r="M248" s="7">
        <v>2850</v>
      </c>
      <c r="N248" s="7">
        <f t="shared" si="11"/>
        <v>11119.08</v>
      </c>
      <c r="O248" s="7">
        <f t="shared" si="12"/>
        <v>53880.92</v>
      </c>
    </row>
    <row r="249" spans="1:15" ht="24.95" customHeight="1" x14ac:dyDescent="0.25">
      <c r="A249" s="6">
        <v>241</v>
      </c>
      <c r="B249" s="6" t="s">
        <v>347</v>
      </c>
      <c r="C249" s="6" t="s">
        <v>340</v>
      </c>
      <c r="D249" s="6" t="s">
        <v>98</v>
      </c>
      <c r="E249" s="6" t="s">
        <v>35</v>
      </c>
      <c r="F249" s="6" t="s">
        <v>29</v>
      </c>
      <c r="G249" s="7">
        <v>30000</v>
      </c>
      <c r="H249" s="7">
        <v>0</v>
      </c>
      <c r="I249" s="7">
        <v>30000</v>
      </c>
      <c r="J249" s="7">
        <v>861</v>
      </c>
      <c r="K249" s="7">
        <v>0</v>
      </c>
      <c r="L249" s="7">
        <f t="shared" si="10"/>
        <v>912</v>
      </c>
      <c r="M249" s="7">
        <v>25</v>
      </c>
      <c r="N249" s="7">
        <f t="shared" si="11"/>
        <v>1798</v>
      </c>
      <c r="O249" s="7">
        <f t="shared" si="12"/>
        <v>28202</v>
      </c>
    </row>
    <row r="250" spans="1:15" ht="24.95" customHeight="1" x14ac:dyDescent="0.25">
      <c r="A250" s="6">
        <v>242</v>
      </c>
      <c r="B250" s="6" t="s">
        <v>348</v>
      </c>
      <c r="C250" s="6" t="s">
        <v>340</v>
      </c>
      <c r="D250" s="6" t="s">
        <v>98</v>
      </c>
      <c r="E250" s="6" t="s">
        <v>35</v>
      </c>
      <c r="F250" s="6" t="s">
        <v>29</v>
      </c>
      <c r="G250" s="7">
        <v>15000</v>
      </c>
      <c r="H250" s="7">
        <v>0</v>
      </c>
      <c r="I250" s="7">
        <v>15000</v>
      </c>
      <c r="J250" s="7">
        <v>430.5</v>
      </c>
      <c r="K250" s="7">
        <v>0</v>
      </c>
      <c r="L250" s="7">
        <f t="shared" si="10"/>
        <v>456</v>
      </c>
      <c r="M250" s="7">
        <v>25</v>
      </c>
      <c r="N250" s="7">
        <f t="shared" si="11"/>
        <v>911.5</v>
      </c>
      <c r="O250" s="7">
        <f t="shared" si="12"/>
        <v>14088.5</v>
      </c>
    </row>
    <row r="251" spans="1:15" ht="24.95" customHeight="1" x14ac:dyDescent="0.25">
      <c r="A251" s="6">
        <v>243</v>
      </c>
      <c r="B251" s="6" t="s">
        <v>349</v>
      </c>
      <c r="C251" s="6" t="s">
        <v>340</v>
      </c>
      <c r="D251" s="6" t="s">
        <v>169</v>
      </c>
      <c r="E251" s="6" t="s">
        <v>53</v>
      </c>
      <c r="F251" s="6" t="s">
        <v>29</v>
      </c>
      <c r="G251" s="7">
        <v>22050</v>
      </c>
      <c r="H251" s="7">
        <v>0</v>
      </c>
      <c r="I251" s="7">
        <v>22050</v>
      </c>
      <c r="J251" s="7">
        <v>632.84</v>
      </c>
      <c r="K251" s="7">
        <v>0</v>
      </c>
      <c r="L251" s="7">
        <f t="shared" si="10"/>
        <v>670.32</v>
      </c>
      <c r="M251" s="7">
        <v>1944.78</v>
      </c>
      <c r="N251" s="7">
        <f t="shared" si="11"/>
        <v>3247.94</v>
      </c>
      <c r="O251" s="7">
        <f t="shared" si="12"/>
        <v>18802.060000000001</v>
      </c>
    </row>
    <row r="252" spans="1:15" ht="24.95" customHeight="1" x14ac:dyDescent="0.25">
      <c r="A252" s="6">
        <v>244</v>
      </c>
      <c r="B252" s="6" t="s">
        <v>350</v>
      </c>
      <c r="C252" s="6" t="s">
        <v>340</v>
      </c>
      <c r="D252" s="6" t="s">
        <v>64</v>
      </c>
      <c r="E252" s="6" t="s">
        <v>28</v>
      </c>
      <c r="F252" s="6" t="s">
        <v>36</v>
      </c>
      <c r="G252" s="7">
        <v>22050</v>
      </c>
      <c r="H252" s="7">
        <v>0</v>
      </c>
      <c r="I252" s="7">
        <v>22050</v>
      </c>
      <c r="J252" s="7">
        <v>632.84</v>
      </c>
      <c r="K252" s="7">
        <v>0</v>
      </c>
      <c r="L252" s="7">
        <f t="shared" si="10"/>
        <v>670.32</v>
      </c>
      <c r="M252" s="7">
        <v>2284.7800000000002</v>
      </c>
      <c r="N252" s="7">
        <f t="shared" si="11"/>
        <v>3587.9400000000005</v>
      </c>
      <c r="O252" s="7">
        <f t="shared" si="12"/>
        <v>18462.059999999998</v>
      </c>
    </row>
    <row r="253" spans="1:15" ht="24.95" customHeight="1" x14ac:dyDescent="0.25">
      <c r="A253" s="6">
        <v>245</v>
      </c>
      <c r="B253" s="6" t="s">
        <v>351</v>
      </c>
      <c r="C253" s="6" t="s">
        <v>340</v>
      </c>
      <c r="D253" s="6" t="s">
        <v>169</v>
      </c>
      <c r="E253" s="6" t="s">
        <v>53</v>
      </c>
      <c r="F253" s="6" t="s">
        <v>29</v>
      </c>
      <c r="G253" s="7">
        <v>19000</v>
      </c>
      <c r="H253" s="7">
        <v>0</v>
      </c>
      <c r="I253" s="7">
        <v>19000</v>
      </c>
      <c r="J253" s="7">
        <v>545.29999999999995</v>
      </c>
      <c r="K253" s="7">
        <v>0</v>
      </c>
      <c r="L253" s="7">
        <f t="shared" si="10"/>
        <v>577.6</v>
      </c>
      <c r="M253" s="7">
        <v>25</v>
      </c>
      <c r="N253" s="7">
        <f t="shared" si="11"/>
        <v>1147.9000000000001</v>
      </c>
      <c r="O253" s="7">
        <f t="shared" si="12"/>
        <v>17852.099999999999</v>
      </c>
    </row>
    <row r="254" spans="1:15" ht="24.95" customHeight="1" x14ac:dyDescent="0.25">
      <c r="A254" s="6">
        <v>246</v>
      </c>
      <c r="B254" s="6" t="s">
        <v>352</v>
      </c>
      <c r="C254" s="6" t="s">
        <v>340</v>
      </c>
      <c r="D254" s="6" t="s">
        <v>98</v>
      </c>
      <c r="E254" s="6" t="s">
        <v>35</v>
      </c>
      <c r="F254" s="6" t="s">
        <v>29</v>
      </c>
      <c r="G254" s="7">
        <v>15000</v>
      </c>
      <c r="H254" s="7">
        <v>0</v>
      </c>
      <c r="I254" s="7">
        <v>15000</v>
      </c>
      <c r="J254" s="7">
        <v>430.5</v>
      </c>
      <c r="K254" s="7">
        <v>0</v>
      </c>
      <c r="L254" s="7">
        <f t="shared" si="10"/>
        <v>456</v>
      </c>
      <c r="M254" s="7">
        <v>25</v>
      </c>
      <c r="N254" s="7">
        <f t="shared" si="11"/>
        <v>911.5</v>
      </c>
      <c r="O254" s="7">
        <f t="shared" si="12"/>
        <v>14088.5</v>
      </c>
    </row>
    <row r="255" spans="1:15" ht="24.95" customHeight="1" x14ac:dyDescent="0.25">
      <c r="A255" s="6">
        <v>247</v>
      </c>
      <c r="B255" s="6" t="s">
        <v>353</v>
      </c>
      <c r="C255" s="6" t="s">
        <v>340</v>
      </c>
      <c r="D255" s="6" t="s">
        <v>98</v>
      </c>
      <c r="E255" s="6" t="s">
        <v>35</v>
      </c>
      <c r="F255" s="6" t="s">
        <v>29</v>
      </c>
      <c r="G255" s="7">
        <v>15000</v>
      </c>
      <c r="H255" s="7">
        <v>0</v>
      </c>
      <c r="I255" s="7">
        <v>15000</v>
      </c>
      <c r="J255" s="7">
        <v>430.5</v>
      </c>
      <c r="K255" s="7">
        <v>0</v>
      </c>
      <c r="L255" s="7">
        <f t="shared" si="10"/>
        <v>456</v>
      </c>
      <c r="M255" s="7">
        <v>25</v>
      </c>
      <c r="N255" s="7">
        <f t="shared" si="11"/>
        <v>911.5</v>
      </c>
      <c r="O255" s="7">
        <f t="shared" si="12"/>
        <v>14088.5</v>
      </c>
    </row>
    <row r="256" spans="1:15" ht="24.95" customHeight="1" x14ac:dyDescent="0.25">
      <c r="A256" s="6">
        <v>248</v>
      </c>
      <c r="B256" s="6" t="s">
        <v>356</v>
      </c>
      <c r="C256" s="6" t="s">
        <v>340</v>
      </c>
      <c r="D256" s="6" t="s">
        <v>98</v>
      </c>
      <c r="E256" s="6" t="s">
        <v>35</v>
      </c>
      <c r="F256" s="6" t="s">
        <v>29</v>
      </c>
      <c r="G256" s="7">
        <v>15000</v>
      </c>
      <c r="H256" s="7">
        <v>0</v>
      </c>
      <c r="I256" s="7">
        <v>15000</v>
      </c>
      <c r="J256" s="7">
        <v>430.5</v>
      </c>
      <c r="K256" s="7">
        <v>0</v>
      </c>
      <c r="L256" s="7">
        <f t="shared" si="10"/>
        <v>456</v>
      </c>
      <c r="M256" s="7">
        <v>25</v>
      </c>
      <c r="N256" s="7">
        <f t="shared" si="11"/>
        <v>911.5</v>
      </c>
      <c r="O256" s="7">
        <f t="shared" si="12"/>
        <v>14088.5</v>
      </c>
    </row>
    <row r="257" spans="1:15" ht="24.95" customHeight="1" x14ac:dyDescent="0.25">
      <c r="A257" s="6">
        <v>249</v>
      </c>
      <c r="B257" s="6" t="s">
        <v>357</v>
      </c>
      <c r="C257" s="6" t="s">
        <v>340</v>
      </c>
      <c r="D257" s="6" t="s">
        <v>119</v>
      </c>
      <c r="E257" s="6" t="s">
        <v>35</v>
      </c>
      <c r="F257" s="6" t="s">
        <v>29</v>
      </c>
      <c r="G257" s="7">
        <v>15000</v>
      </c>
      <c r="H257" s="7">
        <v>0</v>
      </c>
      <c r="I257" s="7">
        <v>15000</v>
      </c>
      <c r="J257" s="7">
        <v>430.5</v>
      </c>
      <c r="K257" s="7">
        <v>0</v>
      </c>
      <c r="L257" s="7">
        <f t="shared" si="10"/>
        <v>456</v>
      </c>
      <c r="M257" s="7">
        <v>25</v>
      </c>
      <c r="N257" s="7">
        <f t="shared" si="11"/>
        <v>911.5</v>
      </c>
      <c r="O257" s="7">
        <f t="shared" si="12"/>
        <v>14088.5</v>
      </c>
    </row>
    <row r="258" spans="1:15" ht="24.95" customHeight="1" x14ac:dyDescent="0.25">
      <c r="A258" s="6">
        <v>250</v>
      </c>
      <c r="B258" s="6" t="s">
        <v>358</v>
      </c>
      <c r="C258" s="6" t="s">
        <v>340</v>
      </c>
      <c r="D258" s="6" t="s">
        <v>98</v>
      </c>
      <c r="E258" s="6" t="s">
        <v>35</v>
      </c>
      <c r="F258" s="6" t="s">
        <v>29</v>
      </c>
      <c r="G258" s="7">
        <v>15000</v>
      </c>
      <c r="H258" s="7">
        <v>0</v>
      </c>
      <c r="I258" s="7">
        <v>15000</v>
      </c>
      <c r="J258" s="7">
        <v>430.5</v>
      </c>
      <c r="K258" s="7">
        <v>0</v>
      </c>
      <c r="L258" s="7">
        <f t="shared" si="10"/>
        <v>456</v>
      </c>
      <c r="M258" s="7">
        <v>25</v>
      </c>
      <c r="N258" s="7">
        <f t="shared" si="11"/>
        <v>911.5</v>
      </c>
      <c r="O258" s="7">
        <f t="shared" si="12"/>
        <v>14088.5</v>
      </c>
    </row>
    <row r="259" spans="1:15" ht="24.95" customHeight="1" x14ac:dyDescent="0.25">
      <c r="A259" s="6">
        <v>251</v>
      </c>
      <c r="B259" s="6" t="s">
        <v>359</v>
      </c>
      <c r="C259" s="6" t="s">
        <v>340</v>
      </c>
      <c r="D259" s="6" t="s">
        <v>98</v>
      </c>
      <c r="E259" s="6" t="s">
        <v>35</v>
      </c>
      <c r="F259" s="6" t="s">
        <v>29</v>
      </c>
      <c r="G259" s="7">
        <v>15000</v>
      </c>
      <c r="H259" s="7">
        <v>0</v>
      </c>
      <c r="I259" s="7">
        <v>15000</v>
      </c>
      <c r="J259" s="7">
        <v>430.5</v>
      </c>
      <c r="K259" s="7">
        <v>0</v>
      </c>
      <c r="L259" s="7">
        <f t="shared" si="10"/>
        <v>456</v>
      </c>
      <c r="M259" s="7">
        <v>25</v>
      </c>
      <c r="N259" s="7">
        <f t="shared" si="11"/>
        <v>911.5</v>
      </c>
      <c r="O259" s="7">
        <f t="shared" si="12"/>
        <v>14088.5</v>
      </c>
    </row>
    <row r="260" spans="1:15" ht="24.95" customHeight="1" x14ac:dyDescent="0.25">
      <c r="A260" s="6">
        <v>252</v>
      </c>
      <c r="B260" s="6" t="s">
        <v>360</v>
      </c>
      <c r="C260" s="6" t="s">
        <v>340</v>
      </c>
      <c r="D260" s="6" t="s">
        <v>98</v>
      </c>
      <c r="E260" s="6" t="s">
        <v>35</v>
      </c>
      <c r="F260" s="6" t="s">
        <v>29</v>
      </c>
      <c r="G260" s="7">
        <v>15000</v>
      </c>
      <c r="H260" s="7">
        <v>0</v>
      </c>
      <c r="I260" s="7">
        <v>15000</v>
      </c>
      <c r="J260" s="7">
        <v>430.5</v>
      </c>
      <c r="K260" s="7">
        <v>0</v>
      </c>
      <c r="L260" s="7">
        <f t="shared" si="10"/>
        <v>456</v>
      </c>
      <c r="M260" s="7">
        <v>25</v>
      </c>
      <c r="N260" s="7">
        <f t="shared" si="11"/>
        <v>911.5</v>
      </c>
      <c r="O260" s="7">
        <f t="shared" si="12"/>
        <v>14088.5</v>
      </c>
    </row>
    <row r="261" spans="1:15" ht="24.95" customHeight="1" x14ac:dyDescent="0.25">
      <c r="A261" s="6">
        <v>253</v>
      </c>
      <c r="B261" s="6" t="s">
        <v>361</v>
      </c>
      <c r="C261" s="6" t="s">
        <v>340</v>
      </c>
      <c r="D261" s="6" t="s">
        <v>45</v>
      </c>
      <c r="E261" s="6" t="s">
        <v>35</v>
      </c>
      <c r="F261" s="6" t="s">
        <v>29</v>
      </c>
      <c r="G261" s="7">
        <v>15000</v>
      </c>
      <c r="H261" s="7">
        <v>0</v>
      </c>
      <c r="I261" s="7">
        <v>15000</v>
      </c>
      <c r="J261" s="7">
        <v>430.5</v>
      </c>
      <c r="K261" s="7">
        <v>0</v>
      </c>
      <c r="L261" s="7">
        <f t="shared" si="10"/>
        <v>456</v>
      </c>
      <c r="M261" s="7">
        <v>25</v>
      </c>
      <c r="N261" s="7">
        <f t="shared" si="11"/>
        <v>911.5</v>
      </c>
      <c r="O261" s="7">
        <f t="shared" si="12"/>
        <v>14088.5</v>
      </c>
    </row>
    <row r="262" spans="1:15" ht="24.95" customHeight="1" x14ac:dyDescent="0.25">
      <c r="A262" s="6">
        <v>254</v>
      </c>
      <c r="B262" t="s">
        <v>362</v>
      </c>
      <c r="C262" s="6" t="s">
        <v>340</v>
      </c>
      <c r="D262" t="s">
        <v>45</v>
      </c>
      <c r="E262" s="6" t="s">
        <v>35</v>
      </c>
      <c r="F262" s="6" t="s">
        <v>36</v>
      </c>
      <c r="G262" s="7">
        <v>25000</v>
      </c>
      <c r="H262" s="7">
        <v>0</v>
      </c>
      <c r="I262" s="7">
        <v>25000</v>
      </c>
      <c r="J262" s="7">
        <v>717.5</v>
      </c>
      <c r="K262" s="7">
        <v>0</v>
      </c>
      <c r="L262" s="7">
        <f t="shared" ref="L262:L325" si="13">+I262*3.04%</f>
        <v>760</v>
      </c>
      <c r="M262" s="7">
        <v>25</v>
      </c>
      <c r="N262" s="7">
        <f t="shared" ref="N262:N325" si="14">+J262+K262+L262+M262</f>
        <v>1502.5</v>
      </c>
      <c r="O262" s="7">
        <f t="shared" si="12"/>
        <v>23497.5</v>
      </c>
    </row>
    <row r="263" spans="1:15" ht="24.95" customHeight="1" x14ac:dyDescent="0.25">
      <c r="A263" s="6">
        <v>255</v>
      </c>
      <c r="B263" t="s">
        <v>363</v>
      </c>
      <c r="C263" s="6" t="s">
        <v>340</v>
      </c>
      <c r="D263" t="s">
        <v>45</v>
      </c>
      <c r="E263" s="6" t="s">
        <v>35</v>
      </c>
      <c r="F263" s="6" t="s">
        <v>29</v>
      </c>
      <c r="G263" s="7">
        <v>11000</v>
      </c>
      <c r="H263" s="7">
        <v>0</v>
      </c>
      <c r="I263" s="7">
        <v>11000</v>
      </c>
      <c r="J263" s="7">
        <v>315.7</v>
      </c>
      <c r="K263" s="7">
        <v>0</v>
      </c>
      <c r="L263" s="7">
        <f t="shared" si="13"/>
        <v>334.4</v>
      </c>
      <c r="M263" s="7">
        <v>25</v>
      </c>
      <c r="N263" s="7">
        <f t="shared" si="14"/>
        <v>675.09999999999991</v>
      </c>
      <c r="O263" s="7">
        <f t="shared" si="12"/>
        <v>10324.9</v>
      </c>
    </row>
    <row r="264" spans="1:15" ht="24.95" customHeight="1" x14ac:dyDescent="0.25">
      <c r="A264" s="6">
        <v>256</v>
      </c>
      <c r="B264" s="6" t="s">
        <v>364</v>
      </c>
      <c r="C264" s="6" t="s">
        <v>340</v>
      </c>
      <c r="D264" s="6" t="s">
        <v>64</v>
      </c>
      <c r="E264" s="6" t="s">
        <v>53</v>
      </c>
      <c r="F264" s="6" t="s">
        <v>36</v>
      </c>
      <c r="G264" s="7">
        <v>30000</v>
      </c>
      <c r="H264" s="7">
        <v>0</v>
      </c>
      <c r="I264" s="7">
        <v>30000</v>
      </c>
      <c r="J264" s="7">
        <v>861</v>
      </c>
      <c r="K264" s="7">
        <v>0</v>
      </c>
      <c r="L264" s="7">
        <f t="shared" si="13"/>
        <v>912</v>
      </c>
      <c r="M264" s="7">
        <v>2164.7800000000002</v>
      </c>
      <c r="N264" s="7">
        <f t="shared" si="14"/>
        <v>3937.78</v>
      </c>
      <c r="O264" s="7">
        <f t="shared" ref="O264:O327" si="15">+G264-N264</f>
        <v>26062.22</v>
      </c>
    </row>
    <row r="265" spans="1:15" ht="24.95" customHeight="1" x14ac:dyDescent="0.25">
      <c r="A265" s="6">
        <v>257</v>
      </c>
      <c r="B265" s="6" t="s">
        <v>365</v>
      </c>
      <c r="C265" s="6" t="s">
        <v>340</v>
      </c>
      <c r="D265" s="6" t="s">
        <v>98</v>
      </c>
      <c r="E265" s="6" t="s">
        <v>35</v>
      </c>
      <c r="F265" s="6" t="s">
        <v>29</v>
      </c>
      <c r="G265" s="7">
        <v>11000</v>
      </c>
      <c r="H265" s="7">
        <v>0</v>
      </c>
      <c r="I265" s="7">
        <v>11000</v>
      </c>
      <c r="J265" s="7">
        <v>315.7</v>
      </c>
      <c r="K265" s="7">
        <v>0</v>
      </c>
      <c r="L265" s="7">
        <f t="shared" si="13"/>
        <v>334.4</v>
      </c>
      <c r="M265" s="7">
        <v>25</v>
      </c>
      <c r="N265" s="7">
        <f t="shared" si="14"/>
        <v>675.09999999999991</v>
      </c>
      <c r="O265" s="7">
        <f t="shared" si="15"/>
        <v>10324.9</v>
      </c>
    </row>
    <row r="266" spans="1:15" ht="24.95" customHeight="1" x14ac:dyDescent="0.25">
      <c r="A266" s="6">
        <v>258</v>
      </c>
      <c r="B266" s="6" t="s">
        <v>366</v>
      </c>
      <c r="C266" s="6" t="s">
        <v>340</v>
      </c>
      <c r="D266" s="6" t="s">
        <v>98</v>
      </c>
      <c r="E266" s="6" t="s">
        <v>35</v>
      </c>
      <c r="F266" s="6" t="s">
        <v>29</v>
      </c>
      <c r="G266" s="7">
        <v>15000</v>
      </c>
      <c r="H266" s="7">
        <v>0</v>
      </c>
      <c r="I266" s="7">
        <v>15000</v>
      </c>
      <c r="J266" s="7">
        <v>430.5</v>
      </c>
      <c r="K266" s="7">
        <v>0</v>
      </c>
      <c r="L266" s="7">
        <f t="shared" si="13"/>
        <v>456</v>
      </c>
      <c r="M266" s="7">
        <v>25</v>
      </c>
      <c r="N266" s="7">
        <f t="shared" si="14"/>
        <v>911.5</v>
      </c>
      <c r="O266" s="7">
        <f t="shared" si="15"/>
        <v>14088.5</v>
      </c>
    </row>
    <row r="267" spans="1:15" ht="24.95" customHeight="1" x14ac:dyDescent="0.25">
      <c r="A267" s="6">
        <v>259</v>
      </c>
      <c r="B267" s="6" t="s">
        <v>367</v>
      </c>
      <c r="C267" s="6" t="s">
        <v>340</v>
      </c>
      <c r="D267" s="6" t="s">
        <v>191</v>
      </c>
      <c r="E267" s="6" t="s">
        <v>53</v>
      </c>
      <c r="F267" s="6" t="s">
        <v>36</v>
      </c>
      <c r="G267" s="7">
        <v>65000</v>
      </c>
      <c r="H267" s="7">
        <v>0</v>
      </c>
      <c r="I267" s="7">
        <v>65000</v>
      </c>
      <c r="J267" s="7">
        <v>1865.5</v>
      </c>
      <c r="K267" s="7">
        <v>4427.58</v>
      </c>
      <c r="L267" s="7">
        <f t="shared" si="13"/>
        <v>1976</v>
      </c>
      <c r="M267" s="7">
        <v>525</v>
      </c>
      <c r="N267" s="7">
        <f t="shared" si="14"/>
        <v>8794.08</v>
      </c>
      <c r="O267" s="7">
        <f t="shared" si="15"/>
        <v>56205.919999999998</v>
      </c>
    </row>
    <row r="268" spans="1:15" ht="24.95" customHeight="1" x14ac:dyDescent="0.25">
      <c r="A268" s="6">
        <v>260</v>
      </c>
      <c r="B268" s="6" t="s">
        <v>368</v>
      </c>
      <c r="C268" s="6" t="s">
        <v>340</v>
      </c>
      <c r="D268" s="6" t="s">
        <v>959</v>
      </c>
      <c r="E268" s="6" t="s">
        <v>28</v>
      </c>
      <c r="F268" s="6" t="s">
        <v>29</v>
      </c>
      <c r="G268" s="7">
        <v>65000</v>
      </c>
      <c r="H268" s="7">
        <v>0</v>
      </c>
      <c r="I268" s="7">
        <v>65000</v>
      </c>
      <c r="J268" s="7">
        <v>1865.5</v>
      </c>
      <c r="K268" s="7">
        <v>4427.58</v>
      </c>
      <c r="L268" s="7">
        <f t="shared" si="13"/>
        <v>1976</v>
      </c>
      <c r="M268" s="7">
        <v>425</v>
      </c>
      <c r="N268" s="7">
        <f t="shared" si="14"/>
        <v>8694.08</v>
      </c>
      <c r="O268" s="7">
        <f t="shared" si="15"/>
        <v>56305.919999999998</v>
      </c>
    </row>
    <row r="269" spans="1:15" ht="24.95" customHeight="1" x14ac:dyDescent="0.25">
      <c r="A269" s="6">
        <v>261</v>
      </c>
      <c r="B269" s="6" t="s">
        <v>369</v>
      </c>
      <c r="C269" s="6" t="s">
        <v>340</v>
      </c>
      <c r="D269" s="6" t="s">
        <v>64</v>
      </c>
      <c r="E269" s="6" t="s">
        <v>35</v>
      </c>
      <c r="F269" s="6" t="s">
        <v>36</v>
      </c>
      <c r="G269" s="7">
        <v>21000</v>
      </c>
      <c r="H269" s="7">
        <v>0</v>
      </c>
      <c r="I269" s="7">
        <v>21000</v>
      </c>
      <c r="J269" s="7">
        <v>602.70000000000005</v>
      </c>
      <c r="K269" s="7">
        <v>0</v>
      </c>
      <c r="L269" s="7">
        <f t="shared" si="13"/>
        <v>638.4</v>
      </c>
      <c r="M269" s="7">
        <v>1944.78</v>
      </c>
      <c r="N269" s="7">
        <f t="shared" si="14"/>
        <v>3185.88</v>
      </c>
      <c r="O269" s="7">
        <f t="shared" si="15"/>
        <v>17814.12</v>
      </c>
    </row>
    <row r="270" spans="1:15" ht="24.95" customHeight="1" x14ac:dyDescent="0.25">
      <c r="A270" s="6">
        <v>262</v>
      </c>
      <c r="B270" s="6" t="s">
        <v>370</v>
      </c>
      <c r="C270" s="6" t="s">
        <v>340</v>
      </c>
      <c r="D270" s="6" t="s">
        <v>191</v>
      </c>
      <c r="E270" s="6" t="s">
        <v>53</v>
      </c>
      <c r="F270" s="6" t="s">
        <v>29</v>
      </c>
      <c r="G270" s="7">
        <v>65000</v>
      </c>
      <c r="H270" s="7">
        <v>0</v>
      </c>
      <c r="I270" s="7">
        <v>65000</v>
      </c>
      <c r="J270" s="7">
        <v>1865.5</v>
      </c>
      <c r="K270" s="7">
        <v>4427.58</v>
      </c>
      <c r="L270" s="7">
        <f t="shared" si="13"/>
        <v>1976</v>
      </c>
      <c r="M270" s="7">
        <v>925</v>
      </c>
      <c r="N270" s="7">
        <f t="shared" si="14"/>
        <v>9194.08</v>
      </c>
      <c r="O270" s="7">
        <f t="shared" si="15"/>
        <v>55805.919999999998</v>
      </c>
    </row>
    <row r="271" spans="1:15" ht="24.95" customHeight="1" x14ac:dyDescent="0.25">
      <c r="A271" s="6">
        <v>263</v>
      </c>
      <c r="B271" s="6" t="s">
        <v>371</v>
      </c>
      <c r="C271" s="6" t="s">
        <v>340</v>
      </c>
      <c r="D271" s="6" t="s">
        <v>191</v>
      </c>
      <c r="E271" s="6" t="s">
        <v>28</v>
      </c>
      <c r="F271" s="6" t="s">
        <v>36</v>
      </c>
      <c r="G271" s="7">
        <v>65000</v>
      </c>
      <c r="H271" s="7">
        <v>0</v>
      </c>
      <c r="I271" s="7">
        <v>65000</v>
      </c>
      <c r="J271" s="7">
        <v>1865.5</v>
      </c>
      <c r="K271" s="7">
        <v>4427.58</v>
      </c>
      <c r="L271" s="7">
        <f t="shared" si="13"/>
        <v>1976</v>
      </c>
      <c r="M271" s="7">
        <v>525</v>
      </c>
      <c r="N271" s="7">
        <f t="shared" si="14"/>
        <v>8794.08</v>
      </c>
      <c r="O271" s="7">
        <f t="shared" si="15"/>
        <v>56205.919999999998</v>
      </c>
    </row>
    <row r="272" spans="1:15" s="8" customFormat="1" ht="24.95" customHeight="1" x14ac:dyDescent="0.25">
      <c r="A272" s="6">
        <v>264</v>
      </c>
      <c r="B272" s="6" t="s">
        <v>372</v>
      </c>
      <c r="C272" s="6" t="s">
        <v>340</v>
      </c>
      <c r="D272" s="6" t="s">
        <v>1507</v>
      </c>
      <c r="E272" s="6" t="s">
        <v>53</v>
      </c>
      <c r="F272" s="6" t="s">
        <v>36</v>
      </c>
      <c r="G272" s="7">
        <v>60000</v>
      </c>
      <c r="H272" s="7">
        <v>0</v>
      </c>
      <c r="I272" s="7">
        <v>60000</v>
      </c>
      <c r="J272" s="7">
        <v>1722</v>
      </c>
      <c r="K272" s="7">
        <v>3102.72</v>
      </c>
      <c r="L272" s="7">
        <f t="shared" si="13"/>
        <v>1824</v>
      </c>
      <c r="M272" s="7">
        <v>1944.78</v>
      </c>
      <c r="N272" s="7">
        <f t="shared" si="14"/>
        <v>8593.5</v>
      </c>
      <c r="O272" s="7">
        <f t="shared" si="15"/>
        <v>51406.5</v>
      </c>
    </row>
    <row r="273" spans="1:15" ht="24.95" customHeight="1" x14ac:dyDescent="0.25">
      <c r="A273" s="6">
        <v>265</v>
      </c>
      <c r="B273" s="6" t="s">
        <v>373</v>
      </c>
      <c r="C273" s="6" t="s">
        <v>340</v>
      </c>
      <c r="D273" s="6" t="s">
        <v>191</v>
      </c>
      <c r="E273" s="6" t="s">
        <v>53</v>
      </c>
      <c r="F273" s="6" t="s">
        <v>29</v>
      </c>
      <c r="G273" s="7">
        <v>65000</v>
      </c>
      <c r="H273" s="7">
        <v>0</v>
      </c>
      <c r="I273" s="7">
        <v>65000</v>
      </c>
      <c r="J273" s="7">
        <v>1865.5</v>
      </c>
      <c r="K273" s="7">
        <v>4427.58</v>
      </c>
      <c r="L273" s="7">
        <f t="shared" si="13"/>
        <v>1976</v>
      </c>
      <c r="M273" s="7">
        <v>2402.5300000000002</v>
      </c>
      <c r="N273" s="7">
        <f t="shared" si="14"/>
        <v>10671.61</v>
      </c>
      <c r="O273" s="7">
        <f t="shared" si="15"/>
        <v>54328.39</v>
      </c>
    </row>
    <row r="274" spans="1:15" ht="24.95" customHeight="1" x14ac:dyDescent="0.25">
      <c r="A274" s="6">
        <v>266</v>
      </c>
      <c r="B274" s="6" t="s">
        <v>374</v>
      </c>
      <c r="C274" s="6" t="s">
        <v>340</v>
      </c>
      <c r="D274" s="6" t="s">
        <v>191</v>
      </c>
      <c r="E274" s="6" t="s">
        <v>28</v>
      </c>
      <c r="F274" s="6" t="s">
        <v>29</v>
      </c>
      <c r="G274" s="7">
        <v>65000</v>
      </c>
      <c r="H274" s="7">
        <v>0</v>
      </c>
      <c r="I274" s="7">
        <v>65000</v>
      </c>
      <c r="J274" s="7">
        <v>1865.5</v>
      </c>
      <c r="K274" s="7">
        <v>4427.58</v>
      </c>
      <c r="L274" s="7">
        <f t="shared" si="13"/>
        <v>1976</v>
      </c>
      <c r="M274" s="7">
        <v>525</v>
      </c>
      <c r="N274" s="7">
        <f t="shared" si="14"/>
        <v>8794.08</v>
      </c>
      <c r="O274" s="7">
        <f t="shared" si="15"/>
        <v>56205.919999999998</v>
      </c>
    </row>
    <row r="275" spans="1:15" ht="24.95" customHeight="1" x14ac:dyDescent="0.25">
      <c r="A275" s="6">
        <v>267</v>
      </c>
      <c r="B275" s="6" t="s">
        <v>376</v>
      </c>
      <c r="C275" s="6" t="s">
        <v>340</v>
      </c>
      <c r="D275" s="6" t="s">
        <v>191</v>
      </c>
      <c r="E275" s="6" t="s">
        <v>28</v>
      </c>
      <c r="F275" s="6" t="s">
        <v>29</v>
      </c>
      <c r="G275" s="7">
        <v>65000</v>
      </c>
      <c r="H275" s="7">
        <v>0</v>
      </c>
      <c r="I275" s="7">
        <v>65000</v>
      </c>
      <c r="J275" s="7">
        <v>1865.5</v>
      </c>
      <c r="K275" s="7">
        <v>4427.58</v>
      </c>
      <c r="L275" s="7">
        <f t="shared" si="13"/>
        <v>1976</v>
      </c>
      <c r="M275" s="7">
        <v>4189.04</v>
      </c>
      <c r="N275" s="7">
        <f t="shared" si="14"/>
        <v>12458.119999999999</v>
      </c>
      <c r="O275" s="7">
        <f t="shared" si="15"/>
        <v>52541.880000000005</v>
      </c>
    </row>
    <row r="276" spans="1:15" ht="24.95" customHeight="1" x14ac:dyDescent="0.25">
      <c r="A276" s="6">
        <v>268</v>
      </c>
      <c r="B276" s="6" t="s">
        <v>377</v>
      </c>
      <c r="C276" s="6" t="s">
        <v>340</v>
      </c>
      <c r="D276" s="6" t="s">
        <v>45</v>
      </c>
      <c r="E276" s="6" t="s">
        <v>35</v>
      </c>
      <c r="F276" s="6" t="s">
        <v>29</v>
      </c>
      <c r="G276" s="7">
        <v>15000</v>
      </c>
      <c r="H276" s="7">
        <v>0</v>
      </c>
      <c r="I276" s="7">
        <v>15000</v>
      </c>
      <c r="J276" s="7">
        <v>430.5</v>
      </c>
      <c r="K276" s="7">
        <v>0</v>
      </c>
      <c r="L276" s="7">
        <f t="shared" si="13"/>
        <v>456</v>
      </c>
      <c r="M276" s="7">
        <v>25</v>
      </c>
      <c r="N276" s="7">
        <f t="shared" si="14"/>
        <v>911.5</v>
      </c>
      <c r="O276" s="7">
        <f t="shared" si="15"/>
        <v>14088.5</v>
      </c>
    </row>
    <row r="277" spans="1:15" ht="24.95" customHeight="1" x14ac:dyDescent="0.25">
      <c r="A277" s="6">
        <v>269</v>
      </c>
      <c r="B277" t="s">
        <v>378</v>
      </c>
      <c r="C277" s="6" t="s">
        <v>340</v>
      </c>
      <c r="D277" s="6" t="s">
        <v>45</v>
      </c>
      <c r="E277" s="6" t="s">
        <v>35</v>
      </c>
      <c r="F277" s="6" t="s">
        <v>29</v>
      </c>
      <c r="G277" s="7">
        <v>15000</v>
      </c>
      <c r="H277" s="7">
        <v>0</v>
      </c>
      <c r="I277" s="7">
        <v>15000</v>
      </c>
      <c r="J277" s="7">
        <v>430.5</v>
      </c>
      <c r="K277" s="7">
        <v>0</v>
      </c>
      <c r="L277" s="7">
        <f t="shared" si="13"/>
        <v>456</v>
      </c>
      <c r="M277" s="7">
        <v>25</v>
      </c>
      <c r="N277" s="7">
        <f t="shared" si="14"/>
        <v>911.5</v>
      </c>
      <c r="O277" s="7">
        <f t="shared" si="15"/>
        <v>14088.5</v>
      </c>
    </row>
    <row r="278" spans="1:15" ht="24.95" customHeight="1" x14ac:dyDescent="0.25">
      <c r="A278" s="6">
        <v>270</v>
      </c>
      <c r="B278" t="s">
        <v>379</v>
      </c>
      <c r="C278" s="6" t="s">
        <v>340</v>
      </c>
      <c r="D278" s="6" t="s">
        <v>45</v>
      </c>
      <c r="E278" s="6" t="s">
        <v>35</v>
      </c>
      <c r="F278" s="6" t="s">
        <v>29</v>
      </c>
      <c r="G278" s="7">
        <v>15000</v>
      </c>
      <c r="H278" s="7">
        <v>0</v>
      </c>
      <c r="I278" s="7">
        <v>15000</v>
      </c>
      <c r="J278" s="7">
        <v>430.5</v>
      </c>
      <c r="K278" s="7">
        <v>0</v>
      </c>
      <c r="L278" s="7">
        <f t="shared" si="13"/>
        <v>456</v>
      </c>
      <c r="M278" s="7">
        <v>25</v>
      </c>
      <c r="N278" s="7">
        <f t="shared" si="14"/>
        <v>911.5</v>
      </c>
      <c r="O278" s="7">
        <f t="shared" si="15"/>
        <v>14088.5</v>
      </c>
    </row>
    <row r="279" spans="1:15" ht="24.95" customHeight="1" x14ac:dyDescent="0.25">
      <c r="A279" s="6">
        <v>271</v>
      </c>
      <c r="B279" t="s">
        <v>380</v>
      </c>
      <c r="C279" s="6" t="s">
        <v>340</v>
      </c>
      <c r="D279" s="6" t="s">
        <v>45</v>
      </c>
      <c r="E279" s="6" t="s">
        <v>35</v>
      </c>
      <c r="F279" s="6" t="s">
        <v>29</v>
      </c>
      <c r="G279" s="7">
        <v>15000</v>
      </c>
      <c r="H279" s="7">
        <v>0</v>
      </c>
      <c r="I279" s="7">
        <v>15000</v>
      </c>
      <c r="J279" s="7">
        <v>430.5</v>
      </c>
      <c r="K279" s="7">
        <v>0</v>
      </c>
      <c r="L279" s="7">
        <f t="shared" si="13"/>
        <v>456</v>
      </c>
      <c r="M279" s="7">
        <v>25</v>
      </c>
      <c r="N279" s="7">
        <f t="shared" si="14"/>
        <v>911.5</v>
      </c>
      <c r="O279" s="7">
        <f t="shared" si="15"/>
        <v>14088.5</v>
      </c>
    </row>
    <row r="280" spans="1:15" ht="24.95" customHeight="1" x14ac:dyDescent="0.25">
      <c r="A280" s="6">
        <v>272</v>
      </c>
      <c r="B280" t="s">
        <v>381</v>
      </c>
      <c r="C280" s="6" t="s">
        <v>340</v>
      </c>
      <c r="D280" s="6" t="s">
        <v>45</v>
      </c>
      <c r="E280" s="6" t="s">
        <v>35</v>
      </c>
      <c r="F280" s="6" t="s">
        <v>29</v>
      </c>
      <c r="G280" s="7">
        <v>20000</v>
      </c>
      <c r="H280" s="7">
        <v>0</v>
      </c>
      <c r="I280" s="7">
        <v>20000</v>
      </c>
      <c r="J280" s="7">
        <v>574</v>
      </c>
      <c r="K280" s="7">
        <v>0</v>
      </c>
      <c r="L280" s="7">
        <f t="shared" si="13"/>
        <v>608</v>
      </c>
      <c r="M280" s="7">
        <v>25</v>
      </c>
      <c r="N280" s="7">
        <f t="shared" si="14"/>
        <v>1207</v>
      </c>
      <c r="O280" s="7">
        <f t="shared" si="15"/>
        <v>18793</v>
      </c>
    </row>
    <row r="281" spans="1:15" ht="24.95" customHeight="1" x14ac:dyDescent="0.25">
      <c r="A281" s="6">
        <v>273</v>
      </c>
      <c r="B281" t="s">
        <v>1323</v>
      </c>
      <c r="C281" s="6" t="s">
        <v>340</v>
      </c>
      <c r="D281" s="6" t="s">
        <v>45</v>
      </c>
      <c r="E281" s="6" t="s">
        <v>35</v>
      </c>
      <c r="F281" s="6" t="s">
        <v>36</v>
      </c>
      <c r="G281" s="7">
        <v>20000</v>
      </c>
      <c r="H281" s="7">
        <v>0</v>
      </c>
      <c r="I281" s="7">
        <v>20000</v>
      </c>
      <c r="J281" s="7">
        <v>574</v>
      </c>
      <c r="K281" s="7">
        <v>0</v>
      </c>
      <c r="L281" s="7">
        <f t="shared" si="13"/>
        <v>608</v>
      </c>
      <c r="M281" s="7">
        <v>25</v>
      </c>
      <c r="N281" s="7">
        <f t="shared" si="14"/>
        <v>1207</v>
      </c>
      <c r="O281" s="7">
        <f t="shared" si="15"/>
        <v>18793</v>
      </c>
    </row>
    <row r="282" spans="1:15" ht="24.95" customHeight="1" x14ac:dyDescent="0.25">
      <c r="A282" s="6">
        <v>274</v>
      </c>
      <c r="B282" t="s">
        <v>1411</v>
      </c>
      <c r="C282" s="6" t="s">
        <v>340</v>
      </c>
      <c r="D282" s="6" t="s">
        <v>45</v>
      </c>
      <c r="E282" s="6" t="s">
        <v>35</v>
      </c>
      <c r="F282" s="6" t="s">
        <v>29</v>
      </c>
      <c r="G282" s="7">
        <v>15000</v>
      </c>
      <c r="H282" s="7">
        <v>0</v>
      </c>
      <c r="I282" s="7">
        <v>15000</v>
      </c>
      <c r="J282" s="7">
        <v>430.5</v>
      </c>
      <c r="K282" s="7">
        <v>0</v>
      </c>
      <c r="L282" s="7">
        <f t="shared" si="13"/>
        <v>456</v>
      </c>
      <c r="M282" s="7">
        <v>25</v>
      </c>
      <c r="N282" s="7">
        <f t="shared" si="14"/>
        <v>911.5</v>
      </c>
      <c r="O282" s="7">
        <f t="shared" si="15"/>
        <v>14088.5</v>
      </c>
    </row>
    <row r="283" spans="1:15" ht="24.95" customHeight="1" x14ac:dyDescent="0.25">
      <c r="A283" s="6">
        <v>275</v>
      </c>
      <c r="B283" s="6" t="s">
        <v>382</v>
      </c>
      <c r="C283" s="6" t="s">
        <v>383</v>
      </c>
      <c r="D283" s="6" t="s">
        <v>191</v>
      </c>
      <c r="E283" s="6" t="s">
        <v>53</v>
      </c>
      <c r="F283" s="6" t="s">
        <v>29</v>
      </c>
      <c r="G283" s="7">
        <v>65000</v>
      </c>
      <c r="H283" s="7">
        <v>0</v>
      </c>
      <c r="I283" s="7">
        <v>65000</v>
      </c>
      <c r="J283" s="7">
        <v>1865.5</v>
      </c>
      <c r="K283" s="7">
        <v>4427.58</v>
      </c>
      <c r="L283" s="7">
        <f t="shared" si="13"/>
        <v>1976</v>
      </c>
      <c r="M283" s="7">
        <v>1225</v>
      </c>
      <c r="N283" s="7">
        <f t="shared" si="14"/>
        <v>9494.08</v>
      </c>
      <c r="O283" s="7">
        <f t="shared" si="15"/>
        <v>55505.919999999998</v>
      </c>
    </row>
    <row r="284" spans="1:15" ht="24.95" customHeight="1" x14ac:dyDescent="0.25">
      <c r="A284" s="6">
        <v>276</v>
      </c>
      <c r="B284" s="6" t="s">
        <v>384</v>
      </c>
      <c r="C284" s="6" t="s">
        <v>383</v>
      </c>
      <c r="D284" s="6" t="s">
        <v>191</v>
      </c>
      <c r="E284" s="6" t="s">
        <v>28</v>
      </c>
      <c r="F284" s="6" t="s">
        <v>36</v>
      </c>
      <c r="G284" s="7">
        <v>58500</v>
      </c>
      <c r="H284" s="7">
        <v>0</v>
      </c>
      <c r="I284" s="7">
        <v>58500</v>
      </c>
      <c r="J284" s="7">
        <v>1678.95</v>
      </c>
      <c r="K284" s="7">
        <v>3204.41</v>
      </c>
      <c r="L284" s="7">
        <f t="shared" si="13"/>
        <v>1778.4</v>
      </c>
      <c r="M284" s="7">
        <v>5427.84</v>
      </c>
      <c r="N284" s="7">
        <f t="shared" si="14"/>
        <v>12089.6</v>
      </c>
      <c r="O284" s="7">
        <f t="shared" si="15"/>
        <v>46410.400000000001</v>
      </c>
    </row>
    <row r="285" spans="1:15" ht="24.95" customHeight="1" x14ac:dyDescent="0.25">
      <c r="A285" s="6">
        <v>277</v>
      </c>
      <c r="B285" s="6" t="s">
        <v>385</v>
      </c>
      <c r="C285" s="6" t="s">
        <v>383</v>
      </c>
      <c r="D285" s="6" t="s">
        <v>191</v>
      </c>
      <c r="E285" s="6" t="s">
        <v>28</v>
      </c>
      <c r="F285" s="6" t="s">
        <v>29</v>
      </c>
      <c r="G285" s="7">
        <v>65000</v>
      </c>
      <c r="H285" s="7">
        <v>0</v>
      </c>
      <c r="I285" s="7">
        <v>65000</v>
      </c>
      <c r="J285" s="7">
        <v>1865.5</v>
      </c>
      <c r="K285" s="7">
        <v>4427.58</v>
      </c>
      <c r="L285" s="7">
        <f t="shared" si="13"/>
        <v>1976</v>
      </c>
      <c r="M285" s="7">
        <v>4410.8</v>
      </c>
      <c r="N285" s="7">
        <f t="shared" si="14"/>
        <v>12679.880000000001</v>
      </c>
      <c r="O285" s="7">
        <f t="shared" si="15"/>
        <v>52320.119999999995</v>
      </c>
    </row>
    <row r="286" spans="1:15" ht="24.95" customHeight="1" x14ac:dyDescent="0.25">
      <c r="A286" s="6">
        <v>278</v>
      </c>
      <c r="B286" s="6" t="s">
        <v>386</v>
      </c>
      <c r="C286" s="6" t="s">
        <v>383</v>
      </c>
      <c r="D286" s="6" t="s">
        <v>191</v>
      </c>
      <c r="E286" s="6" t="s">
        <v>53</v>
      </c>
      <c r="F286" s="6" t="s">
        <v>29</v>
      </c>
      <c r="G286" s="7">
        <v>65000</v>
      </c>
      <c r="H286" s="7">
        <v>0</v>
      </c>
      <c r="I286" s="7">
        <v>65000</v>
      </c>
      <c r="J286" s="7">
        <v>1865.5</v>
      </c>
      <c r="K286" s="7">
        <v>4427.58</v>
      </c>
      <c r="L286" s="7">
        <f t="shared" si="13"/>
        <v>1976</v>
      </c>
      <c r="M286" s="7">
        <v>925</v>
      </c>
      <c r="N286" s="7">
        <f t="shared" si="14"/>
        <v>9194.08</v>
      </c>
      <c r="O286" s="7">
        <f t="shared" si="15"/>
        <v>55805.919999999998</v>
      </c>
    </row>
    <row r="287" spans="1:15" ht="24.95" customHeight="1" x14ac:dyDescent="0.25">
      <c r="A287" s="6">
        <v>279</v>
      </c>
      <c r="B287" s="6" t="s">
        <v>387</v>
      </c>
      <c r="C287" s="6" t="s">
        <v>383</v>
      </c>
      <c r="D287" s="6" t="s">
        <v>191</v>
      </c>
      <c r="E287" s="6" t="s">
        <v>53</v>
      </c>
      <c r="F287" s="6" t="s">
        <v>36</v>
      </c>
      <c r="G287" s="7">
        <v>65000</v>
      </c>
      <c r="H287" s="7">
        <v>0</v>
      </c>
      <c r="I287" s="7">
        <v>65000</v>
      </c>
      <c r="J287" s="7">
        <v>1865.5</v>
      </c>
      <c r="K287" s="7">
        <v>4043.62</v>
      </c>
      <c r="L287" s="7">
        <f t="shared" si="13"/>
        <v>1976</v>
      </c>
      <c r="M287" s="7">
        <v>9154.16</v>
      </c>
      <c r="N287" s="7">
        <f t="shared" si="14"/>
        <v>17039.28</v>
      </c>
      <c r="O287" s="7">
        <f t="shared" si="15"/>
        <v>47960.72</v>
      </c>
    </row>
    <row r="288" spans="1:15" ht="24.95" customHeight="1" x14ac:dyDescent="0.25">
      <c r="A288" s="6">
        <v>280</v>
      </c>
      <c r="B288" s="6" t="s">
        <v>388</v>
      </c>
      <c r="C288" s="6" t="s">
        <v>383</v>
      </c>
      <c r="D288" s="6" t="s">
        <v>191</v>
      </c>
      <c r="E288" s="6" t="s">
        <v>28</v>
      </c>
      <c r="F288" s="6" t="s">
        <v>29</v>
      </c>
      <c r="G288" s="7">
        <v>50000</v>
      </c>
      <c r="H288" s="7">
        <v>0</v>
      </c>
      <c r="I288" s="7">
        <v>50000</v>
      </c>
      <c r="J288" s="7">
        <v>1435</v>
      </c>
      <c r="K288" s="7">
        <v>1854</v>
      </c>
      <c r="L288" s="7">
        <f t="shared" si="13"/>
        <v>1520</v>
      </c>
      <c r="M288" s="7">
        <v>7780.28</v>
      </c>
      <c r="N288" s="7">
        <f t="shared" si="14"/>
        <v>12589.279999999999</v>
      </c>
      <c r="O288" s="7">
        <f t="shared" si="15"/>
        <v>37410.720000000001</v>
      </c>
    </row>
    <row r="289" spans="1:15" ht="24.95" customHeight="1" x14ac:dyDescent="0.25">
      <c r="A289" s="6">
        <v>281</v>
      </c>
      <c r="B289" s="6" t="s">
        <v>389</v>
      </c>
      <c r="C289" s="6" t="s">
        <v>383</v>
      </c>
      <c r="D289" s="6" t="s">
        <v>191</v>
      </c>
      <c r="E289" s="6" t="s">
        <v>28</v>
      </c>
      <c r="F289" s="6" t="s">
        <v>36</v>
      </c>
      <c r="G289" s="7">
        <v>65000</v>
      </c>
      <c r="H289" s="7">
        <v>0</v>
      </c>
      <c r="I289" s="7">
        <v>65000</v>
      </c>
      <c r="J289" s="7">
        <v>1865.5</v>
      </c>
      <c r="K289" s="7">
        <v>4427.58</v>
      </c>
      <c r="L289" s="7">
        <f t="shared" si="13"/>
        <v>1976</v>
      </c>
      <c r="M289" s="7">
        <v>45025</v>
      </c>
      <c r="N289" s="7">
        <f t="shared" si="14"/>
        <v>53294.080000000002</v>
      </c>
      <c r="O289" s="7">
        <f t="shared" si="15"/>
        <v>11705.919999999998</v>
      </c>
    </row>
    <row r="290" spans="1:15" ht="24.95" customHeight="1" x14ac:dyDescent="0.25">
      <c r="A290" s="6">
        <v>282</v>
      </c>
      <c r="B290" t="s">
        <v>390</v>
      </c>
      <c r="C290" s="6" t="s">
        <v>383</v>
      </c>
      <c r="D290" s="6" t="s">
        <v>45</v>
      </c>
      <c r="E290" s="6" t="s">
        <v>35</v>
      </c>
      <c r="F290" s="6" t="s">
        <v>29</v>
      </c>
      <c r="G290" s="7">
        <v>15000</v>
      </c>
      <c r="H290" s="7">
        <v>0</v>
      </c>
      <c r="I290" s="7">
        <v>15000</v>
      </c>
      <c r="J290" s="7">
        <v>430.5</v>
      </c>
      <c r="K290" s="7">
        <v>0</v>
      </c>
      <c r="L290" s="7">
        <f t="shared" si="13"/>
        <v>456</v>
      </c>
      <c r="M290" s="7">
        <v>25</v>
      </c>
      <c r="N290" s="7">
        <f t="shared" si="14"/>
        <v>911.5</v>
      </c>
      <c r="O290" s="7">
        <f t="shared" si="15"/>
        <v>14088.5</v>
      </c>
    </row>
    <row r="291" spans="1:15" ht="24.95" customHeight="1" x14ac:dyDescent="0.25">
      <c r="A291" s="6">
        <v>283</v>
      </c>
      <c r="B291" t="s">
        <v>1345</v>
      </c>
      <c r="C291" s="6" t="s">
        <v>383</v>
      </c>
      <c r="D291" s="6" t="s">
        <v>45</v>
      </c>
      <c r="E291" s="6" t="s">
        <v>35</v>
      </c>
      <c r="F291" s="6" t="s">
        <v>29</v>
      </c>
      <c r="G291" s="7">
        <v>15000</v>
      </c>
      <c r="H291" s="7">
        <v>0</v>
      </c>
      <c r="I291" s="7">
        <v>15000</v>
      </c>
      <c r="J291" s="7">
        <v>430.5</v>
      </c>
      <c r="K291" s="7">
        <v>0</v>
      </c>
      <c r="L291" s="7">
        <f t="shared" si="13"/>
        <v>456</v>
      </c>
      <c r="M291" s="7">
        <v>25</v>
      </c>
      <c r="N291" s="7">
        <f t="shared" si="14"/>
        <v>911.5</v>
      </c>
      <c r="O291" s="7">
        <f t="shared" si="15"/>
        <v>14088.5</v>
      </c>
    </row>
    <row r="292" spans="1:15" ht="24.95" customHeight="1" x14ac:dyDescent="0.25">
      <c r="A292" s="6">
        <v>284</v>
      </c>
      <c r="B292" t="s">
        <v>1350</v>
      </c>
      <c r="C292" s="6" t="s">
        <v>383</v>
      </c>
      <c r="D292" s="6" t="s">
        <v>45</v>
      </c>
      <c r="E292" s="6" t="s">
        <v>35</v>
      </c>
      <c r="F292" s="6" t="s">
        <v>29</v>
      </c>
      <c r="G292" s="7">
        <v>15000</v>
      </c>
      <c r="H292" s="7">
        <v>0</v>
      </c>
      <c r="I292" s="7">
        <v>15000</v>
      </c>
      <c r="J292" s="7">
        <v>430.5</v>
      </c>
      <c r="K292" s="7">
        <v>0</v>
      </c>
      <c r="L292" s="7">
        <f t="shared" si="13"/>
        <v>456</v>
      </c>
      <c r="M292" s="7">
        <v>25</v>
      </c>
      <c r="N292" s="7">
        <f t="shared" si="14"/>
        <v>911.5</v>
      </c>
      <c r="O292" s="7">
        <f t="shared" si="15"/>
        <v>14088.5</v>
      </c>
    </row>
    <row r="293" spans="1:15" ht="24.95" customHeight="1" x14ac:dyDescent="0.25">
      <c r="A293" s="6">
        <v>285</v>
      </c>
      <c r="B293" t="s">
        <v>1351</v>
      </c>
      <c r="C293" s="6" t="s">
        <v>383</v>
      </c>
      <c r="D293" s="6" t="s">
        <v>45</v>
      </c>
      <c r="E293" s="6" t="s">
        <v>35</v>
      </c>
      <c r="F293" s="6" t="s">
        <v>29</v>
      </c>
      <c r="G293" s="7">
        <v>15000</v>
      </c>
      <c r="H293" s="7">
        <v>0</v>
      </c>
      <c r="I293" s="7">
        <v>15000</v>
      </c>
      <c r="J293" s="7">
        <v>430.5</v>
      </c>
      <c r="K293" s="7">
        <v>0</v>
      </c>
      <c r="L293" s="7">
        <f t="shared" si="13"/>
        <v>456</v>
      </c>
      <c r="M293" s="7">
        <v>25</v>
      </c>
      <c r="N293" s="7">
        <f t="shared" si="14"/>
        <v>911.5</v>
      </c>
      <c r="O293" s="7">
        <f t="shared" si="15"/>
        <v>14088.5</v>
      </c>
    </row>
    <row r="294" spans="1:15" ht="24.95" customHeight="1" x14ac:dyDescent="0.25">
      <c r="A294" s="6">
        <v>286</v>
      </c>
      <c r="B294" t="s">
        <v>391</v>
      </c>
      <c r="C294" s="6" t="s">
        <v>383</v>
      </c>
      <c r="D294" s="6" t="s">
        <v>191</v>
      </c>
      <c r="E294" s="6" t="s">
        <v>28</v>
      </c>
      <c r="F294" s="6" t="s">
        <v>29</v>
      </c>
      <c r="G294" s="7">
        <v>65000</v>
      </c>
      <c r="H294" s="7">
        <v>0</v>
      </c>
      <c r="I294" s="7">
        <v>65000</v>
      </c>
      <c r="J294" s="7">
        <v>1865.5</v>
      </c>
      <c r="K294" s="7">
        <v>4427.58</v>
      </c>
      <c r="L294" s="7">
        <f t="shared" si="13"/>
        <v>1976</v>
      </c>
      <c r="M294" s="7">
        <v>425</v>
      </c>
      <c r="N294" s="7">
        <f t="shared" si="14"/>
        <v>8694.08</v>
      </c>
      <c r="O294" s="7">
        <f t="shared" si="15"/>
        <v>56305.919999999998</v>
      </c>
    </row>
    <row r="295" spans="1:15" ht="24.95" customHeight="1" x14ac:dyDescent="0.25">
      <c r="A295" s="6">
        <v>287</v>
      </c>
      <c r="B295" s="6" t="s">
        <v>392</v>
      </c>
      <c r="C295" s="6" t="s">
        <v>383</v>
      </c>
      <c r="D295" s="6" t="s">
        <v>191</v>
      </c>
      <c r="E295" s="6" t="s">
        <v>28</v>
      </c>
      <c r="F295" s="6" t="s">
        <v>29</v>
      </c>
      <c r="G295" s="7">
        <v>50000</v>
      </c>
      <c r="H295" s="7">
        <v>0</v>
      </c>
      <c r="I295" s="7">
        <v>50000</v>
      </c>
      <c r="J295" s="7">
        <v>1435</v>
      </c>
      <c r="K295" s="7">
        <v>1854</v>
      </c>
      <c r="L295" s="7">
        <f t="shared" si="13"/>
        <v>1520</v>
      </c>
      <c r="M295" s="7">
        <v>925</v>
      </c>
      <c r="N295" s="7">
        <f t="shared" si="14"/>
        <v>5734</v>
      </c>
      <c r="O295" s="7">
        <f t="shared" si="15"/>
        <v>44266</v>
      </c>
    </row>
    <row r="296" spans="1:15" ht="24.95" customHeight="1" x14ac:dyDescent="0.25">
      <c r="A296" s="6">
        <v>288</v>
      </c>
      <c r="B296" s="6" t="s">
        <v>393</v>
      </c>
      <c r="C296" s="6" t="s">
        <v>383</v>
      </c>
      <c r="D296" s="6" t="s">
        <v>191</v>
      </c>
      <c r="E296" s="6" t="s">
        <v>53</v>
      </c>
      <c r="F296" s="6" t="s">
        <v>29</v>
      </c>
      <c r="G296" s="7">
        <v>65000</v>
      </c>
      <c r="H296" s="7">
        <v>0</v>
      </c>
      <c r="I296" s="7">
        <v>65000</v>
      </c>
      <c r="J296" s="7">
        <v>1865.5</v>
      </c>
      <c r="K296" s="7">
        <v>4427.58</v>
      </c>
      <c r="L296" s="7">
        <f t="shared" si="13"/>
        <v>1976</v>
      </c>
      <c r="M296" s="7">
        <v>925</v>
      </c>
      <c r="N296" s="7">
        <f t="shared" si="14"/>
        <v>9194.08</v>
      </c>
      <c r="O296" s="7">
        <f t="shared" si="15"/>
        <v>55805.919999999998</v>
      </c>
    </row>
    <row r="297" spans="1:15" ht="24.95" customHeight="1" x14ac:dyDescent="0.25">
      <c r="A297" s="6">
        <v>289</v>
      </c>
      <c r="B297" s="6" t="s">
        <v>394</v>
      </c>
      <c r="C297" s="6" t="s">
        <v>383</v>
      </c>
      <c r="D297" s="6" t="s">
        <v>169</v>
      </c>
      <c r="E297" s="6" t="s">
        <v>35</v>
      </c>
      <c r="F297" s="6" t="s">
        <v>29</v>
      </c>
      <c r="G297" s="7">
        <v>15000</v>
      </c>
      <c r="H297" s="7">
        <v>0</v>
      </c>
      <c r="I297" s="7">
        <v>15000</v>
      </c>
      <c r="J297" s="7">
        <v>430.5</v>
      </c>
      <c r="K297" s="7">
        <v>0</v>
      </c>
      <c r="L297" s="7">
        <f t="shared" si="13"/>
        <v>456</v>
      </c>
      <c r="M297" s="7">
        <v>4436.5600000000004</v>
      </c>
      <c r="N297" s="7">
        <f t="shared" si="14"/>
        <v>5323.06</v>
      </c>
      <c r="O297" s="7">
        <f t="shared" si="15"/>
        <v>9676.9399999999987</v>
      </c>
    </row>
    <row r="298" spans="1:15" ht="24.95" customHeight="1" x14ac:dyDescent="0.25">
      <c r="A298" s="6">
        <v>290</v>
      </c>
      <c r="B298" s="6" t="s">
        <v>395</v>
      </c>
      <c r="C298" s="6" t="s">
        <v>383</v>
      </c>
      <c r="D298" s="6" t="s">
        <v>98</v>
      </c>
      <c r="E298" s="6" t="s">
        <v>35</v>
      </c>
      <c r="F298" s="6" t="s">
        <v>29</v>
      </c>
      <c r="G298" s="7">
        <v>11000</v>
      </c>
      <c r="H298" s="7">
        <v>0</v>
      </c>
      <c r="I298" s="7">
        <v>11000</v>
      </c>
      <c r="J298" s="7">
        <v>315.7</v>
      </c>
      <c r="K298" s="7">
        <v>0</v>
      </c>
      <c r="L298" s="7">
        <f t="shared" si="13"/>
        <v>334.4</v>
      </c>
      <c r="M298" s="7">
        <v>25</v>
      </c>
      <c r="N298" s="7">
        <f t="shared" si="14"/>
        <v>675.09999999999991</v>
      </c>
      <c r="O298" s="7">
        <f t="shared" si="15"/>
        <v>10324.9</v>
      </c>
    </row>
    <row r="299" spans="1:15" ht="24.95" customHeight="1" x14ac:dyDescent="0.25">
      <c r="A299" s="6">
        <v>291</v>
      </c>
      <c r="B299" s="6" t="s">
        <v>396</v>
      </c>
      <c r="C299" s="6" t="s">
        <v>383</v>
      </c>
      <c r="D299" s="6" t="s">
        <v>397</v>
      </c>
      <c r="E299" s="6" t="s">
        <v>28</v>
      </c>
      <c r="F299" s="6" t="s">
        <v>29</v>
      </c>
      <c r="G299" s="7">
        <v>31500</v>
      </c>
      <c r="H299" s="7">
        <v>0</v>
      </c>
      <c r="I299" s="7">
        <v>31500</v>
      </c>
      <c r="J299" s="7">
        <v>904.05</v>
      </c>
      <c r="K299" s="7">
        <v>0</v>
      </c>
      <c r="L299" s="7">
        <f t="shared" si="13"/>
        <v>957.6</v>
      </c>
      <c r="M299" s="7">
        <v>1925</v>
      </c>
      <c r="N299" s="7">
        <f t="shared" si="14"/>
        <v>3786.65</v>
      </c>
      <c r="O299" s="7">
        <f t="shared" si="15"/>
        <v>27713.35</v>
      </c>
    </row>
    <row r="300" spans="1:15" ht="24.95" customHeight="1" x14ac:dyDescent="0.25">
      <c r="A300" s="6">
        <v>292</v>
      </c>
      <c r="B300" s="6" t="s">
        <v>398</v>
      </c>
      <c r="C300" s="6" t="s">
        <v>383</v>
      </c>
      <c r="D300" s="6" t="s">
        <v>98</v>
      </c>
      <c r="E300" s="6" t="s">
        <v>35</v>
      </c>
      <c r="F300" s="6" t="s">
        <v>29</v>
      </c>
      <c r="G300" s="7">
        <v>15000</v>
      </c>
      <c r="H300" s="7">
        <v>0</v>
      </c>
      <c r="I300" s="7">
        <v>15000</v>
      </c>
      <c r="J300" s="7">
        <v>430.5</v>
      </c>
      <c r="K300" s="7">
        <v>0</v>
      </c>
      <c r="L300" s="7">
        <f t="shared" si="13"/>
        <v>456</v>
      </c>
      <c r="M300" s="7">
        <v>25</v>
      </c>
      <c r="N300" s="7">
        <f t="shared" si="14"/>
        <v>911.5</v>
      </c>
      <c r="O300" s="7">
        <f t="shared" si="15"/>
        <v>14088.5</v>
      </c>
    </row>
    <row r="301" spans="1:15" ht="24.95" customHeight="1" x14ac:dyDescent="0.25">
      <c r="A301" s="6">
        <v>293</v>
      </c>
      <c r="B301" s="6" t="s">
        <v>399</v>
      </c>
      <c r="C301" s="6" t="s">
        <v>383</v>
      </c>
      <c r="D301" s="6" t="s">
        <v>64</v>
      </c>
      <c r="E301" s="6" t="s">
        <v>53</v>
      </c>
      <c r="F301" s="6" t="s">
        <v>36</v>
      </c>
      <c r="G301" s="7">
        <v>22050</v>
      </c>
      <c r="H301" s="7">
        <v>0</v>
      </c>
      <c r="I301" s="7">
        <v>22050</v>
      </c>
      <c r="J301" s="7">
        <v>632.84</v>
      </c>
      <c r="K301" s="7">
        <v>0</v>
      </c>
      <c r="L301" s="7">
        <f t="shared" si="13"/>
        <v>670.32</v>
      </c>
      <c r="M301" s="7">
        <v>25</v>
      </c>
      <c r="N301" s="7">
        <f t="shared" si="14"/>
        <v>1328.16</v>
      </c>
      <c r="O301" s="7">
        <f t="shared" si="15"/>
        <v>20721.84</v>
      </c>
    </row>
    <row r="302" spans="1:15" ht="24.95" customHeight="1" x14ac:dyDescent="0.25">
      <c r="A302" s="6">
        <v>294</v>
      </c>
      <c r="B302" s="6" t="s">
        <v>400</v>
      </c>
      <c r="C302" s="6" t="s">
        <v>383</v>
      </c>
      <c r="D302" s="6" t="s">
        <v>98</v>
      </c>
      <c r="E302" s="6" t="s">
        <v>35</v>
      </c>
      <c r="F302" s="6" t="s">
        <v>29</v>
      </c>
      <c r="G302" s="7">
        <v>15000</v>
      </c>
      <c r="H302" s="7">
        <v>0</v>
      </c>
      <c r="I302" s="7">
        <v>15000</v>
      </c>
      <c r="J302" s="7">
        <v>430.5</v>
      </c>
      <c r="K302" s="7">
        <v>0</v>
      </c>
      <c r="L302" s="7">
        <f t="shared" si="13"/>
        <v>456</v>
      </c>
      <c r="M302" s="7">
        <v>25</v>
      </c>
      <c r="N302" s="7">
        <f t="shared" si="14"/>
        <v>911.5</v>
      </c>
      <c r="O302" s="7">
        <f t="shared" si="15"/>
        <v>14088.5</v>
      </c>
    </row>
    <row r="303" spans="1:15" ht="24.95" customHeight="1" x14ac:dyDescent="0.25">
      <c r="A303" s="6">
        <v>295</v>
      </c>
      <c r="B303" s="6" t="s">
        <v>401</v>
      </c>
      <c r="C303" s="6" t="s">
        <v>383</v>
      </c>
      <c r="D303" s="6" t="s">
        <v>191</v>
      </c>
      <c r="E303" s="6" t="s">
        <v>28</v>
      </c>
      <c r="F303" s="6" t="s">
        <v>36</v>
      </c>
      <c r="G303" s="7">
        <v>65000</v>
      </c>
      <c r="H303" s="7">
        <v>0</v>
      </c>
      <c r="I303" s="7">
        <v>65000</v>
      </c>
      <c r="J303" s="7">
        <v>1865.5</v>
      </c>
      <c r="K303" s="7">
        <v>4427.58</v>
      </c>
      <c r="L303" s="7">
        <f t="shared" si="13"/>
        <v>1976</v>
      </c>
      <c r="M303" s="7">
        <v>925</v>
      </c>
      <c r="N303" s="7">
        <f t="shared" si="14"/>
        <v>9194.08</v>
      </c>
      <c r="O303" s="7">
        <f t="shared" si="15"/>
        <v>55805.919999999998</v>
      </c>
    </row>
    <row r="304" spans="1:15" ht="24.95" customHeight="1" x14ac:dyDescent="0.25">
      <c r="A304" s="6">
        <v>296</v>
      </c>
      <c r="B304" s="6" t="s">
        <v>402</v>
      </c>
      <c r="C304" s="6" t="s">
        <v>383</v>
      </c>
      <c r="D304" s="6" t="s">
        <v>191</v>
      </c>
      <c r="E304" s="6" t="s">
        <v>53</v>
      </c>
      <c r="F304" s="6" t="s">
        <v>29</v>
      </c>
      <c r="G304" s="7">
        <v>65000</v>
      </c>
      <c r="H304" s="7">
        <v>0</v>
      </c>
      <c r="I304" s="7">
        <v>65000</v>
      </c>
      <c r="J304" s="7">
        <v>1865.5</v>
      </c>
      <c r="K304" s="7">
        <v>4427.58</v>
      </c>
      <c r="L304" s="7">
        <f t="shared" si="13"/>
        <v>1976</v>
      </c>
      <c r="M304" s="7">
        <v>3357.3</v>
      </c>
      <c r="N304" s="7">
        <f t="shared" si="14"/>
        <v>11626.380000000001</v>
      </c>
      <c r="O304" s="7">
        <f t="shared" si="15"/>
        <v>53373.619999999995</v>
      </c>
    </row>
    <row r="305" spans="1:108" ht="24.95" customHeight="1" x14ac:dyDescent="0.25">
      <c r="A305" s="6">
        <v>297</v>
      </c>
      <c r="B305" s="6" t="s">
        <v>403</v>
      </c>
      <c r="C305" s="6" t="s">
        <v>383</v>
      </c>
      <c r="D305" s="6" t="s">
        <v>98</v>
      </c>
      <c r="E305" s="6" t="s">
        <v>35</v>
      </c>
      <c r="F305" s="6" t="s">
        <v>29</v>
      </c>
      <c r="G305" s="7">
        <v>15000</v>
      </c>
      <c r="H305" s="7">
        <v>0</v>
      </c>
      <c r="I305" s="7">
        <v>15000</v>
      </c>
      <c r="J305" s="7">
        <v>430.5</v>
      </c>
      <c r="K305" s="7">
        <v>0</v>
      </c>
      <c r="L305" s="7">
        <f t="shared" si="13"/>
        <v>456</v>
      </c>
      <c r="M305" s="7">
        <v>25</v>
      </c>
      <c r="N305" s="7">
        <f t="shared" si="14"/>
        <v>911.5</v>
      </c>
      <c r="O305" s="7">
        <f t="shared" si="15"/>
        <v>14088.5</v>
      </c>
    </row>
    <row r="306" spans="1:108" ht="24.95" customHeight="1" x14ac:dyDescent="0.25">
      <c r="A306" s="6">
        <v>298</v>
      </c>
      <c r="B306" s="6" t="s">
        <v>404</v>
      </c>
      <c r="C306" s="6" t="s">
        <v>383</v>
      </c>
      <c r="D306" s="6" t="s">
        <v>191</v>
      </c>
      <c r="E306" s="6" t="s">
        <v>53</v>
      </c>
      <c r="F306" s="6" t="s">
        <v>29</v>
      </c>
      <c r="G306" s="7">
        <v>65000</v>
      </c>
      <c r="H306" s="7">
        <v>0</v>
      </c>
      <c r="I306" s="7">
        <v>65000</v>
      </c>
      <c r="J306" s="7">
        <v>1865.5</v>
      </c>
      <c r="K306" s="7">
        <v>4427.58</v>
      </c>
      <c r="L306" s="7">
        <f t="shared" si="13"/>
        <v>1976</v>
      </c>
      <c r="M306" s="7">
        <v>1375</v>
      </c>
      <c r="N306" s="7">
        <f t="shared" si="14"/>
        <v>9644.08</v>
      </c>
      <c r="O306" s="7">
        <f t="shared" si="15"/>
        <v>55355.92</v>
      </c>
    </row>
    <row r="307" spans="1:108" ht="24.95" customHeight="1" x14ac:dyDescent="0.25">
      <c r="A307" s="6">
        <v>299</v>
      </c>
      <c r="B307" s="6" t="s">
        <v>405</v>
      </c>
      <c r="C307" s="6" t="s">
        <v>383</v>
      </c>
      <c r="D307" s="6" t="s">
        <v>119</v>
      </c>
      <c r="E307" s="6" t="s">
        <v>28</v>
      </c>
      <c r="F307" s="6" t="s">
        <v>29</v>
      </c>
      <c r="G307" s="7">
        <v>25000</v>
      </c>
      <c r="H307" s="7">
        <v>0</v>
      </c>
      <c r="I307" s="7">
        <v>25000</v>
      </c>
      <c r="J307" s="7">
        <v>717.5</v>
      </c>
      <c r="K307" s="7">
        <v>0</v>
      </c>
      <c r="L307" s="7">
        <f t="shared" si="13"/>
        <v>760</v>
      </c>
      <c r="M307" s="7">
        <v>25</v>
      </c>
      <c r="N307" s="7">
        <f t="shared" si="14"/>
        <v>1502.5</v>
      </c>
      <c r="O307" s="7">
        <f t="shared" si="15"/>
        <v>23497.5</v>
      </c>
    </row>
    <row r="308" spans="1:108" ht="24.95" customHeight="1" x14ac:dyDescent="0.25">
      <c r="A308" s="6">
        <v>300</v>
      </c>
      <c r="B308" s="6" t="s">
        <v>406</v>
      </c>
      <c r="C308" s="6" t="s">
        <v>383</v>
      </c>
      <c r="D308" s="6" t="s">
        <v>169</v>
      </c>
      <c r="E308" s="6" t="s">
        <v>35</v>
      </c>
      <c r="F308" s="6" t="s">
        <v>29</v>
      </c>
      <c r="G308" s="7">
        <v>11000</v>
      </c>
      <c r="H308" s="7">
        <v>0</v>
      </c>
      <c r="I308" s="7">
        <v>11000</v>
      </c>
      <c r="J308" s="7">
        <v>315.7</v>
      </c>
      <c r="K308" s="7">
        <v>0</v>
      </c>
      <c r="L308" s="7">
        <f t="shared" si="13"/>
        <v>334.4</v>
      </c>
      <c r="M308" s="7">
        <v>25</v>
      </c>
      <c r="N308" s="7">
        <f t="shared" si="14"/>
        <v>675.09999999999991</v>
      </c>
      <c r="O308" s="7">
        <f t="shared" si="15"/>
        <v>10324.9</v>
      </c>
    </row>
    <row r="309" spans="1:108" ht="24.95" customHeight="1" x14ac:dyDescent="0.25">
      <c r="A309" s="6">
        <v>301</v>
      </c>
      <c r="B309" s="6" t="s">
        <v>407</v>
      </c>
      <c r="C309" s="6" t="s">
        <v>383</v>
      </c>
      <c r="D309" s="6" t="s">
        <v>191</v>
      </c>
      <c r="E309" s="6" t="s">
        <v>28</v>
      </c>
      <c r="F309" s="6" t="s">
        <v>29</v>
      </c>
      <c r="G309" s="7">
        <v>65000</v>
      </c>
      <c r="H309" s="7">
        <v>0</v>
      </c>
      <c r="I309" s="7">
        <v>65000</v>
      </c>
      <c r="J309" s="7">
        <v>1865.5</v>
      </c>
      <c r="K309" s="7">
        <v>4427.58</v>
      </c>
      <c r="L309" s="7">
        <f t="shared" si="13"/>
        <v>1976</v>
      </c>
      <c r="M309" s="7">
        <v>1017.5</v>
      </c>
      <c r="N309" s="7">
        <f t="shared" si="14"/>
        <v>9286.58</v>
      </c>
      <c r="O309" s="7">
        <f t="shared" si="15"/>
        <v>55713.42</v>
      </c>
    </row>
    <row r="310" spans="1:108" ht="24.95" customHeight="1" x14ac:dyDescent="0.25">
      <c r="A310" s="6">
        <v>302</v>
      </c>
      <c r="B310" s="6" t="s">
        <v>408</v>
      </c>
      <c r="C310" s="6" t="s">
        <v>383</v>
      </c>
      <c r="D310" s="6" t="s">
        <v>191</v>
      </c>
      <c r="E310" s="6" t="s">
        <v>28</v>
      </c>
      <c r="F310" s="6" t="s">
        <v>29</v>
      </c>
      <c r="G310" s="7">
        <v>65000</v>
      </c>
      <c r="H310" s="7">
        <v>0</v>
      </c>
      <c r="I310" s="7">
        <v>65000</v>
      </c>
      <c r="J310" s="7">
        <v>1865.5</v>
      </c>
      <c r="K310" s="7">
        <v>3659.66</v>
      </c>
      <c r="L310" s="7">
        <f t="shared" si="13"/>
        <v>1976</v>
      </c>
      <c r="M310" s="7">
        <v>6854.56</v>
      </c>
      <c r="N310" s="7">
        <f t="shared" si="14"/>
        <v>14355.720000000001</v>
      </c>
      <c r="O310" s="7">
        <f t="shared" si="15"/>
        <v>50644.28</v>
      </c>
    </row>
    <row r="311" spans="1:108" ht="24.95" customHeight="1" x14ac:dyDescent="0.25">
      <c r="A311" s="6">
        <v>303</v>
      </c>
      <c r="B311" s="6" t="s">
        <v>409</v>
      </c>
      <c r="C311" s="6" t="s">
        <v>383</v>
      </c>
      <c r="D311" s="6" t="s">
        <v>191</v>
      </c>
      <c r="E311" s="6" t="s">
        <v>53</v>
      </c>
      <c r="F311" s="6" t="s">
        <v>29</v>
      </c>
      <c r="G311" s="7">
        <v>65000</v>
      </c>
      <c r="H311" s="7">
        <v>0</v>
      </c>
      <c r="I311" s="7">
        <v>65000</v>
      </c>
      <c r="J311" s="7">
        <v>1865.5</v>
      </c>
      <c r="K311" s="7">
        <v>4043.62</v>
      </c>
      <c r="L311" s="7">
        <f t="shared" si="13"/>
        <v>1976</v>
      </c>
      <c r="M311" s="7">
        <v>4855.58</v>
      </c>
      <c r="N311" s="7">
        <f t="shared" si="14"/>
        <v>12740.7</v>
      </c>
      <c r="O311" s="7">
        <f t="shared" si="15"/>
        <v>52259.3</v>
      </c>
    </row>
    <row r="312" spans="1:108" s="11" customFormat="1" ht="24.95" customHeight="1" x14ac:dyDescent="0.25">
      <c r="A312" s="6">
        <v>304</v>
      </c>
      <c r="B312" s="6" t="s">
        <v>410</v>
      </c>
      <c r="C312" s="6" t="s">
        <v>383</v>
      </c>
      <c r="D312" s="6" t="s">
        <v>191</v>
      </c>
      <c r="E312" s="6" t="s">
        <v>53</v>
      </c>
      <c r="F312" s="6" t="s">
        <v>29</v>
      </c>
      <c r="G312" s="7">
        <v>65000</v>
      </c>
      <c r="H312" s="7">
        <v>0</v>
      </c>
      <c r="I312" s="7">
        <v>65000</v>
      </c>
      <c r="J312" s="7">
        <v>1865.5</v>
      </c>
      <c r="K312" s="7">
        <v>4043.62</v>
      </c>
      <c r="L312" s="7">
        <f t="shared" si="13"/>
        <v>1976</v>
      </c>
      <c r="M312" s="7">
        <v>24937.75</v>
      </c>
      <c r="N312" s="7">
        <f t="shared" si="14"/>
        <v>32822.870000000003</v>
      </c>
      <c r="O312" s="7">
        <f t="shared" si="15"/>
        <v>32177.129999999997</v>
      </c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6"/>
    </row>
    <row r="313" spans="1:108" ht="24.95" customHeight="1" x14ac:dyDescent="0.25">
      <c r="A313" s="6">
        <v>305</v>
      </c>
      <c r="B313" s="6" t="s">
        <v>411</v>
      </c>
      <c r="C313" s="6" t="s">
        <v>383</v>
      </c>
      <c r="D313" s="6" t="s">
        <v>98</v>
      </c>
      <c r="E313" s="6" t="s">
        <v>35</v>
      </c>
      <c r="F313" s="6" t="s">
        <v>29</v>
      </c>
      <c r="G313" s="7">
        <v>11000</v>
      </c>
      <c r="H313" s="7">
        <v>0</v>
      </c>
      <c r="I313" s="7">
        <v>11000</v>
      </c>
      <c r="J313" s="7">
        <v>315.7</v>
      </c>
      <c r="K313" s="7">
        <v>0</v>
      </c>
      <c r="L313" s="7">
        <f t="shared" si="13"/>
        <v>334.4</v>
      </c>
      <c r="M313" s="7">
        <v>25</v>
      </c>
      <c r="N313" s="7">
        <f t="shared" si="14"/>
        <v>675.09999999999991</v>
      </c>
      <c r="O313" s="7">
        <f t="shared" si="15"/>
        <v>10324.9</v>
      </c>
    </row>
    <row r="314" spans="1:108" ht="24.95" customHeight="1" x14ac:dyDescent="0.25">
      <c r="A314" s="6">
        <v>306</v>
      </c>
      <c r="B314" s="6" t="s">
        <v>412</v>
      </c>
      <c r="C314" s="6" t="s">
        <v>383</v>
      </c>
      <c r="D314" s="6" t="s">
        <v>98</v>
      </c>
      <c r="E314" s="6" t="s">
        <v>35</v>
      </c>
      <c r="F314" s="6" t="s">
        <v>29</v>
      </c>
      <c r="G314" s="7">
        <v>15000</v>
      </c>
      <c r="H314" s="7">
        <v>0</v>
      </c>
      <c r="I314" s="7">
        <v>15000</v>
      </c>
      <c r="J314" s="7">
        <v>430.5</v>
      </c>
      <c r="K314" s="7">
        <v>0</v>
      </c>
      <c r="L314" s="7">
        <f t="shared" si="13"/>
        <v>456</v>
      </c>
      <c r="M314" s="7">
        <v>25</v>
      </c>
      <c r="N314" s="7">
        <f t="shared" si="14"/>
        <v>911.5</v>
      </c>
      <c r="O314" s="7">
        <f t="shared" si="15"/>
        <v>14088.5</v>
      </c>
    </row>
    <row r="315" spans="1:108" ht="24.95" customHeight="1" x14ac:dyDescent="0.25">
      <c r="A315" s="6">
        <v>307</v>
      </c>
      <c r="B315" s="6" t="s">
        <v>413</v>
      </c>
      <c r="C315" s="6" t="s">
        <v>383</v>
      </c>
      <c r="D315" s="6" t="s">
        <v>119</v>
      </c>
      <c r="E315" s="6" t="s">
        <v>35</v>
      </c>
      <c r="F315" s="6" t="s">
        <v>36</v>
      </c>
      <c r="G315" s="7">
        <v>11000</v>
      </c>
      <c r="H315" s="7">
        <v>0</v>
      </c>
      <c r="I315" s="7">
        <v>11000</v>
      </c>
      <c r="J315" s="7">
        <v>315.7</v>
      </c>
      <c r="K315" s="7">
        <v>0</v>
      </c>
      <c r="L315" s="7">
        <f t="shared" si="13"/>
        <v>334.4</v>
      </c>
      <c r="M315" s="7">
        <v>2044.78</v>
      </c>
      <c r="N315" s="7">
        <f t="shared" si="14"/>
        <v>2694.88</v>
      </c>
      <c r="O315" s="7">
        <f t="shared" si="15"/>
        <v>8305.119999999999</v>
      </c>
    </row>
    <row r="316" spans="1:108" ht="24.95" customHeight="1" x14ac:dyDescent="0.25">
      <c r="A316" s="6">
        <v>308</v>
      </c>
      <c r="B316" s="6" t="s">
        <v>414</v>
      </c>
      <c r="C316" s="6" t="s">
        <v>383</v>
      </c>
      <c r="D316" s="6" t="s">
        <v>98</v>
      </c>
      <c r="E316" s="6" t="s">
        <v>35</v>
      </c>
      <c r="F316" s="6" t="s">
        <v>29</v>
      </c>
      <c r="G316" s="7">
        <v>15000</v>
      </c>
      <c r="H316" s="7">
        <v>0</v>
      </c>
      <c r="I316" s="7">
        <v>15000</v>
      </c>
      <c r="J316" s="7">
        <v>430.5</v>
      </c>
      <c r="K316" s="7">
        <v>0</v>
      </c>
      <c r="L316" s="7">
        <f t="shared" si="13"/>
        <v>456</v>
      </c>
      <c r="M316" s="7">
        <v>25</v>
      </c>
      <c r="N316" s="7">
        <f t="shared" si="14"/>
        <v>911.5</v>
      </c>
      <c r="O316" s="7">
        <f t="shared" si="15"/>
        <v>14088.5</v>
      </c>
    </row>
    <row r="317" spans="1:108" ht="24.95" customHeight="1" x14ac:dyDescent="0.25">
      <c r="A317" s="6">
        <v>309</v>
      </c>
      <c r="B317" s="6" t="s">
        <v>415</v>
      </c>
      <c r="C317" s="6" t="s">
        <v>383</v>
      </c>
      <c r="D317" s="6" t="s">
        <v>98</v>
      </c>
      <c r="E317" s="6" t="s">
        <v>35</v>
      </c>
      <c r="F317" s="6" t="s">
        <v>29</v>
      </c>
      <c r="G317" s="7">
        <v>11000</v>
      </c>
      <c r="H317" s="7">
        <v>0</v>
      </c>
      <c r="I317" s="7">
        <v>11000</v>
      </c>
      <c r="J317" s="7">
        <v>315.7</v>
      </c>
      <c r="K317" s="7">
        <v>0</v>
      </c>
      <c r="L317" s="7">
        <f t="shared" si="13"/>
        <v>334.4</v>
      </c>
      <c r="M317" s="7">
        <v>25</v>
      </c>
      <c r="N317" s="7">
        <f t="shared" si="14"/>
        <v>675.09999999999991</v>
      </c>
      <c r="O317" s="7">
        <f t="shared" si="15"/>
        <v>10324.9</v>
      </c>
    </row>
    <row r="318" spans="1:108" ht="24.95" customHeight="1" x14ac:dyDescent="0.25">
      <c r="A318" s="6">
        <v>310</v>
      </c>
      <c r="B318" s="6" t="s">
        <v>416</v>
      </c>
      <c r="C318" s="6" t="s">
        <v>383</v>
      </c>
      <c r="D318" s="6" t="s">
        <v>98</v>
      </c>
      <c r="E318" s="6" t="s">
        <v>35</v>
      </c>
      <c r="F318" s="6" t="s">
        <v>29</v>
      </c>
      <c r="G318" s="7">
        <v>15000</v>
      </c>
      <c r="H318" s="7">
        <v>0</v>
      </c>
      <c r="I318" s="7">
        <v>15000</v>
      </c>
      <c r="J318" s="7">
        <v>430.5</v>
      </c>
      <c r="K318" s="7">
        <v>0</v>
      </c>
      <c r="L318" s="7">
        <f t="shared" si="13"/>
        <v>456</v>
      </c>
      <c r="M318" s="7">
        <v>25</v>
      </c>
      <c r="N318" s="7">
        <f t="shared" si="14"/>
        <v>911.5</v>
      </c>
      <c r="O318" s="7">
        <f t="shared" si="15"/>
        <v>14088.5</v>
      </c>
    </row>
    <row r="319" spans="1:108" ht="24.95" customHeight="1" x14ac:dyDescent="0.25">
      <c r="A319" s="6">
        <v>311</v>
      </c>
      <c r="B319" s="6" t="s">
        <v>417</v>
      </c>
      <c r="C319" s="6" t="s">
        <v>383</v>
      </c>
      <c r="D319" s="6" t="s">
        <v>98</v>
      </c>
      <c r="E319" s="6" t="s">
        <v>35</v>
      </c>
      <c r="F319" s="6" t="s">
        <v>29</v>
      </c>
      <c r="G319" s="7">
        <v>15000</v>
      </c>
      <c r="H319" s="7">
        <v>0</v>
      </c>
      <c r="I319" s="7">
        <v>15000</v>
      </c>
      <c r="J319" s="7">
        <v>430.5</v>
      </c>
      <c r="K319" s="7">
        <v>0</v>
      </c>
      <c r="L319" s="7">
        <f t="shared" si="13"/>
        <v>456</v>
      </c>
      <c r="M319" s="7">
        <v>25</v>
      </c>
      <c r="N319" s="7">
        <f t="shared" si="14"/>
        <v>911.5</v>
      </c>
      <c r="O319" s="7">
        <f t="shared" si="15"/>
        <v>14088.5</v>
      </c>
    </row>
    <row r="320" spans="1:108" ht="24.95" customHeight="1" x14ac:dyDescent="0.25">
      <c r="A320" s="6">
        <v>312</v>
      </c>
      <c r="B320" s="6" t="s">
        <v>418</v>
      </c>
      <c r="C320" s="6" t="s">
        <v>383</v>
      </c>
      <c r="D320" s="6" t="s">
        <v>98</v>
      </c>
      <c r="E320" s="6" t="s">
        <v>35</v>
      </c>
      <c r="F320" s="6" t="s">
        <v>29</v>
      </c>
      <c r="G320" s="7">
        <v>15000</v>
      </c>
      <c r="H320" s="7">
        <v>0</v>
      </c>
      <c r="I320" s="7">
        <v>15000</v>
      </c>
      <c r="J320" s="7">
        <v>430.5</v>
      </c>
      <c r="K320" s="7">
        <v>0</v>
      </c>
      <c r="L320" s="7">
        <f t="shared" si="13"/>
        <v>456</v>
      </c>
      <c r="M320" s="7">
        <v>1944.78</v>
      </c>
      <c r="N320" s="7">
        <f t="shared" si="14"/>
        <v>2831.2799999999997</v>
      </c>
      <c r="O320" s="7">
        <f t="shared" si="15"/>
        <v>12168.720000000001</v>
      </c>
    </row>
    <row r="321" spans="1:15" ht="24.95" customHeight="1" x14ac:dyDescent="0.25">
      <c r="A321" s="6">
        <v>313</v>
      </c>
      <c r="B321" s="6" t="s">
        <v>419</v>
      </c>
      <c r="C321" s="6" t="s">
        <v>383</v>
      </c>
      <c r="D321" s="6" t="s">
        <v>34</v>
      </c>
      <c r="E321" s="6" t="s">
        <v>35</v>
      </c>
      <c r="F321" s="6" t="s">
        <v>36</v>
      </c>
      <c r="G321" s="7">
        <v>25000</v>
      </c>
      <c r="H321" s="7">
        <v>0</v>
      </c>
      <c r="I321" s="7">
        <v>25000</v>
      </c>
      <c r="J321" s="7">
        <v>717.5</v>
      </c>
      <c r="K321" s="7">
        <v>0</v>
      </c>
      <c r="L321" s="7">
        <f t="shared" si="13"/>
        <v>760</v>
      </c>
      <c r="M321" s="7">
        <v>1525</v>
      </c>
      <c r="N321" s="7">
        <f t="shared" si="14"/>
        <v>3002.5</v>
      </c>
      <c r="O321" s="7">
        <f t="shared" si="15"/>
        <v>21997.5</v>
      </c>
    </row>
    <row r="322" spans="1:15" ht="24.95" customHeight="1" x14ac:dyDescent="0.25">
      <c r="A322" s="6">
        <v>314</v>
      </c>
      <c r="B322" t="s">
        <v>420</v>
      </c>
      <c r="C322" s="6" t="s">
        <v>383</v>
      </c>
      <c r="D322" s="6" t="s">
        <v>34</v>
      </c>
      <c r="E322" s="6" t="s">
        <v>28</v>
      </c>
      <c r="F322" s="6" t="s">
        <v>36</v>
      </c>
      <c r="G322" s="7">
        <v>21000</v>
      </c>
      <c r="H322" s="7">
        <v>0</v>
      </c>
      <c r="I322" s="7">
        <v>21000</v>
      </c>
      <c r="J322" s="7">
        <v>602.70000000000005</v>
      </c>
      <c r="K322" s="7">
        <v>0</v>
      </c>
      <c r="L322" s="7">
        <f t="shared" si="13"/>
        <v>638.4</v>
      </c>
      <c r="M322" s="7">
        <v>8544.5</v>
      </c>
      <c r="N322" s="7">
        <f t="shared" si="14"/>
        <v>9785.6</v>
      </c>
      <c r="O322" s="7">
        <f t="shared" si="15"/>
        <v>11214.4</v>
      </c>
    </row>
    <row r="323" spans="1:15" ht="24.95" customHeight="1" x14ac:dyDescent="0.25">
      <c r="A323" s="6">
        <v>315</v>
      </c>
      <c r="B323" t="s">
        <v>421</v>
      </c>
      <c r="C323" s="6" t="s">
        <v>383</v>
      </c>
      <c r="D323" s="6" t="s">
        <v>34</v>
      </c>
      <c r="E323" s="6" t="s">
        <v>28</v>
      </c>
      <c r="F323" s="6" t="s">
        <v>36</v>
      </c>
      <c r="G323" s="7">
        <v>21000</v>
      </c>
      <c r="H323" s="7">
        <v>0</v>
      </c>
      <c r="I323" s="7">
        <v>21000</v>
      </c>
      <c r="J323" s="7">
        <v>602.70000000000005</v>
      </c>
      <c r="K323" s="7">
        <v>0</v>
      </c>
      <c r="L323" s="7">
        <f t="shared" si="13"/>
        <v>638.4</v>
      </c>
      <c r="M323" s="7">
        <v>25</v>
      </c>
      <c r="N323" s="7">
        <f t="shared" si="14"/>
        <v>1266.0999999999999</v>
      </c>
      <c r="O323" s="7">
        <f t="shared" si="15"/>
        <v>19733.900000000001</v>
      </c>
    </row>
    <row r="324" spans="1:15" ht="24.95" customHeight="1" x14ac:dyDescent="0.25">
      <c r="A324" s="6">
        <v>316</v>
      </c>
      <c r="B324" t="s">
        <v>422</v>
      </c>
      <c r="C324" s="6" t="s">
        <v>383</v>
      </c>
      <c r="D324" t="s">
        <v>98</v>
      </c>
      <c r="E324" s="6" t="s">
        <v>28</v>
      </c>
      <c r="F324" s="6" t="s">
        <v>29</v>
      </c>
      <c r="G324" s="7">
        <v>15000</v>
      </c>
      <c r="H324" s="7">
        <v>0</v>
      </c>
      <c r="I324" s="7">
        <v>15000</v>
      </c>
      <c r="J324" s="7">
        <v>430.5</v>
      </c>
      <c r="K324" s="7">
        <v>0</v>
      </c>
      <c r="L324" s="7">
        <f t="shared" si="13"/>
        <v>456</v>
      </c>
      <c r="M324" s="7">
        <v>25</v>
      </c>
      <c r="N324" s="7">
        <f t="shared" si="14"/>
        <v>911.5</v>
      </c>
      <c r="O324" s="7">
        <f t="shared" si="15"/>
        <v>14088.5</v>
      </c>
    </row>
    <row r="325" spans="1:15" ht="24.95" customHeight="1" x14ac:dyDescent="0.25">
      <c r="A325" s="6">
        <v>317</v>
      </c>
      <c r="B325" s="6" t="s">
        <v>423</v>
      </c>
      <c r="C325" s="6" t="s">
        <v>383</v>
      </c>
      <c r="D325" s="6" t="s">
        <v>64</v>
      </c>
      <c r="E325" s="6" t="s">
        <v>35</v>
      </c>
      <c r="F325" s="6" t="s">
        <v>36</v>
      </c>
      <c r="G325" s="7">
        <v>21000</v>
      </c>
      <c r="H325" s="7">
        <v>0</v>
      </c>
      <c r="I325" s="7">
        <v>21000</v>
      </c>
      <c r="J325" s="7">
        <v>602.70000000000005</v>
      </c>
      <c r="K325" s="7">
        <v>0</v>
      </c>
      <c r="L325" s="7">
        <f t="shared" si="13"/>
        <v>638.4</v>
      </c>
      <c r="M325" s="7">
        <v>25</v>
      </c>
      <c r="N325" s="7">
        <f t="shared" si="14"/>
        <v>1266.0999999999999</v>
      </c>
      <c r="O325" s="7">
        <f t="shared" si="15"/>
        <v>19733.900000000001</v>
      </c>
    </row>
    <row r="326" spans="1:15" ht="24.95" customHeight="1" x14ac:dyDescent="0.25">
      <c r="A326" s="6">
        <v>318</v>
      </c>
      <c r="B326" t="s">
        <v>1414</v>
      </c>
      <c r="C326" s="6" t="s">
        <v>383</v>
      </c>
      <c r="D326" s="6" t="s">
        <v>64</v>
      </c>
      <c r="E326" s="6" t="s">
        <v>35</v>
      </c>
      <c r="F326" s="6" t="s">
        <v>36</v>
      </c>
      <c r="G326" s="7">
        <v>25000</v>
      </c>
      <c r="H326" s="7">
        <v>0</v>
      </c>
      <c r="I326" s="7">
        <v>25000</v>
      </c>
      <c r="J326" s="7">
        <v>717.5</v>
      </c>
      <c r="K326" s="7">
        <v>0</v>
      </c>
      <c r="L326" s="7">
        <f t="shared" ref="L326:L389" si="16">+I326*3.04%</f>
        <v>760</v>
      </c>
      <c r="M326" s="7">
        <v>25</v>
      </c>
      <c r="N326" s="7">
        <f t="shared" ref="N326:N389" si="17">+J326+K326+L326+M326</f>
        <v>1502.5</v>
      </c>
      <c r="O326" s="7">
        <f t="shared" si="15"/>
        <v>23497.5</v>
      </c>
    </row>
    <row r="327" spans="1:15" ht="24.95" customHeight="1" x14ac:dyDescent="0.25">
      <c r="A327" s="6">
        <v>319</v>
      </c>
      <c r="B327" s="1" t="s">
        <v>424</v>
      </c>
      <c r="C327" s="6" t="s">
        <v>383</v>
      </c>
      <c r="D327" s="6" t="s">
        <v>45</v>
      </c>
      <c r="E327" s="6" t="s">
        <v>35</v>
      </c>
      <c r="F327" s="6" t="s">
        <v>29</v>
      </c>
      <c r="G327" s="7">
        <v>15000</v>
      </c>
      <c r="H327" s="7">
        <v>0</v>
      </c>
      <c r="I327" s="7">
        <v>15000</v>
      </c>
      <c r="J327" s="7">
        <v>430.5</v>
      </c>
      <c r="K327" s="7">
        <v>0</v>
      </c>
      <c r="L327" s="7">
        <f t="shared" si="16"/>
        <v>456</v>
      </c>
      <c r="M327" s="7">
        <v>25</v>
      </c>
      <c r="N327" s="7">
        <f t="shared" si="17"/>
        <v>911.5</v>
      </c>
      <c r="O327" s="7">
        <f t="shared" si="15"/>
        <v>14088.5</v>
      </c>
    </row>
    <row r="328" spans="1:15" ht="24.95" customHeight="1" x14ac:dyDescent="0.25">
      <c r="A328" s="6">
        <v>320</v>
      </c>
      <c r="B328" s="6" t="s">
        <v>425</v>
      </c>
      <c r="C328" s="6" t="s">
        <v>383</v>
      </c>
      <c r="D328" s="6" t="s">
        <v>112</v>
      </c>
      <c r="E328" s="6" t="s">
        <v>35</v>
      </c>
      <c r="F328" s="6" t="s">
        <v>36</v>
      </c>
      <c r="G328" s="7">
        <v>15000</v>
      </c>
      <c r="H328" s="7">
        <v>0</v>
      </c>
      <c r="I328" s="7">
        <v>15000</v>
      </c>
      <c r="J328" s="7">
        <v>430.5</v>
      </c>
      <c r="K328" s="7">
        <v>0</v>
      </c>
      <c r="L328" s="7">
        <f t="shared" si="16"/>
        <v>456</v>
      </c>
      <c r="M328" s="7">
        <v>1525</v>
      </c>
      <c r="N328" s="7">
        <f t="shared" si="17"/>
        <v>2411.5</v>
      </c>
      <c r="O328" s="7">
        <f t="shared" ref="O328:O391" si="18">+G328-N328</f>
        <v>12588.5</v>
      </c>
    </row>
    <row r="329" spans="1:15" ht="24.95" customHeight="1" x14ac:dyDescent="0.25">
      <c r="A329" s="6">
        <v>321</v>
      </c>
      <c r="B329" t="s">
        <v>1466</v>
      </c>
      <c r="C329" s="6" t="s">
        <v>383</v>
      </c>
      <c r="D329" s="6" t="s">
        <v>112</v>
      </c>
      <c r="E329" s="6" t="s">
        <v>35</v>
      </c>
      <c r="F329" s="6" t="s">
        <v>36</v>
      </c>
      <c r="G329" s="7">
        <v>15000</v>
      </c>
      <c r="H329" s="7">
        <v>0</v>
      </c>
      <c r="I329" s="7">
        <v>15000</v>
      </c>
      <c r="J329" s="7">
        <v>430.5</v>
      </c>
      <c r="K329" s="7">
        <v>0</v>
      </c>
      <c r="L329" s="7">
        <v>456</v>
      </c>
      <c r="M329" s="7">
        <v>25</v>
      </c>
      <c r="N329" s="7">
        <f t="shared" si="17"/>
        <v>911.5</v>
      </c>
      <c r="O329" s="7">
        <f t="shared" si="18"/>
        <v>14088.5</v>
      </c>
    </row>
    <row r="330" spans="1:15" ht="24.95" customHeight="1" x14ac:dyDescent="0.25">
      <c r="A330" s="6">
        <v>322</v>
      </c>
      <c r="B330" t="s">
        <v>1307</v>
      </c>
      <c r="C330" s="6" t="s">
        <v>383</v>
      </c>
      <c r="D330" s="6" t="s">
        <v>45</v>
      </c>
      <c r="E330" s="6" t="s">
        <v>35</v>
      </c>
      <c r="F330" s="6" t="s">
        <v>29</v>
      </c>
      <c r="G330" s="7">
        <v>15000</v>
      </c>
      <c r="H330" s="7">
        <v>0</v>
      </c>
      <c r="I330" s="7">
        <v>15000</v>
      </c>
      <c r="J330" s="7">
        <v>430.5</v>
      </c>
      <c r="K330" s="7">
        <v>0</v>
      </c>
      <c r="L330" s="7">
        <f t="shared" si="16"/>
        <v>456</v>
      </c>
      <c r="M330" s="7">
        <v>25</v>
      </c>
      <c r="N330" s="7">
        <f t="shared" si="17"/>
        <v>911.5</v>
      </c>
      <c r="O330" s="7">
        <f t="shared" si="18"/>
        <v>14088.5</v>
      </c>
    </row>
    <row r="331" spans="1:15" ht="24.95" customHeight="1" x14ac:dyDescent="0.25">
      <c r="A331" s="6">
        <v>323</v>
      </c>
      <c r="B331" t="s">
        <v>1325</v>
      </c>
      <c r="C331" s="6" t="s">
        <v>383</v>
      </c>
      <c r="D331" s="6" t="s">
        <v>45</v>
      </c>
      <c r="E331" s="6" t="s">
        <v>35</v>
      </c>
      <c r="F331" s="6" t="s">
        <v>29</v>
      </c>
      <c r="G331" s="7">
        <v>15000</v>
      </c>
      <c r="H331" s="7">
        <v>0</v>
      </c>
      <c r="I331" s="7">
        <v>15000</v>
      </c>
      <c r="J331" s="7">
        <v>430.5</v>
      </c>
      <c r="K331" s="7">
        <v>0</v>
      </c>
      <c r="L331" s="7">
        <f t="shared" si="16"/>
        <v>456</v>
      </c>
      <c r="M331" s="7">
        <v>25</v>
      </c>
      <c r="N331" s="7">
        <f t="shared" si="17"/>
        <v>911.5</v>
      </c>
      <c r="O331" s="7">
        <f t="shared" si="18"/>
        <v>14088.5</v>
      </c>
    </row>
    <row r="332" spans="1:15" ht="24.95" customHeight="1" x14ac:dyDescent="0.25">
      <c r="A332" s="6">
        <v>324</v>
      </c>
      <c r="B332" t="s">
        <v>1518</v>
      </c>
      <c r="C332" s="6" t="s">
        <v>383</v>
      </c>
      <c r="D332" s="6" t="s">
        <v>45</v>
      </c>
      <c r="E332" s="6" t="s">
        <v>35</v>
      </c>
      <c r="F332" s="6" t="s">
        <v>29</v>
      </c>
      <c r="G332" s="7">
        <v>15000</v>
      </c>
      <c r="H332" s="7">
        <v>0</v>
      </c>
      <c r="I332" s="7">
        <v>15000</v>
      </c>
      <c r="J332" s="7">
        <v>430.5</v>
      </c>
      <c r="K332" s="7">
        <v>0</v>
      </c>
      <c r="L332" s="7">
        <v>456</v>
      </c>
      <c r="M332" s="7">
        <v>25</v>
      </c>
      <c r="N332" s="7">
        <f t="shared" si="17"/>
        <v>911.5</v>
      </c>
      <c r="O332" s="7">
        <f t="shared" si="18"/>
        <v>14088.5</v>
      </c>
    </row>
    <row r="333" spans="1:15" ht="24.95" customHeight="1" x14ac:dyDescent="0.25">
      <c r="A333" s="6">
        <v>325</v>
      </c>
      <c r="B333" s="6" t="s">
        <v>426</v>
      </c>
      <c r="C333" s="6" t="s">
        <v>383</v>
      </c>
      <c r="D333" s="6" t="s">
        <v>191</v>
      </c>
      <c r="E333" s="6" t="s">
        <v>28</v>
      </c>
      <c r="F333" s="6" t="s">
        <v>29</v>
      </c>
      <c r="G333" s="7">
        <v>65000</v>
      </c>
      <c r="H333" s="7">
        <v>0</v>
      </c>
      <c r="I333" s="7">
        <v>65000</v>
      </c>
      <c r="J333" s="7">
        <v>1865.5</v>
      </c>
      <c r="K333" s="7">
        <v>4427.58</v>
      </c>
      <c r="L333" s="7">
        <f t="shared" si="16"/>
        <v>1976</v>
      </c>
      <c r="M333" s="7">
        <v>425</v>
      </c>
      <c r="N333" s="7">
        <f t="shared" si="17"/>
        <v>8694.08</v>
      </c>
      <c r="O333" s="7">
        <f t="shared" si="18"/>
        <v>56305.919999999998</v>
      </c>
    </row>
    <row r="334" spans="1:15" ht="24.95" customHeight="1" x14ac:dyDescent="0.25">
      <c r="A334" s="6">
        <v>326</v>
      </c>
      <c r="B334" s="6" t="s">
        <v>427</v>
      </c>
      <c r="C334" s="6" t="s">
        <v>383</v>
      </c>
      <c r="D334" s="6" t="s">
        <v>191</v>
      </c>
      <c r="E334" s="6" t="s">
        <v>53</v>
      </c>
      <c r="F334" s="6" t="s">
        <v>29</v>
      </c>
      <c r="G334" s="7">
        <v>65000</v>
      </c>
      <c r="H334" s="7">
        <v>0</v>
      </c>
      <c r="I334" s="7">
        <v>65000</v>
      </c>
      <c r="J334" s="7">
        <v>1865.5</v>
      </c>
      <c r="K334" s="7">
        <v>4427.58</v>
      </c>
      <c r="L334" s="7">
        <f t="shared" si="16"/>
        <v>1976</v>
      </c>
      <c r="M334" s="7">
        <v>29216.39</v>
      </c>
      <c r="N334" s="7">
        <f t="shared" si="17"/>
        <v>37485.47</v>
      </c>
      <c r="O334" s="7">
        <f t="shared" si="18"/>
        <v>27514.53</v>
      </c>
    </row>
    <row r="335" spans="1:15" ht="24.95" customHeight="1" x14ac:dyDescent="0.25">
      <c r="A335" s="6">
        <v>327</v>
      </c>
      <c r="B335" s="6" t="s">
        <v>428</v>
      </c>
      <c r="C335" s="6" t="s">
        <v>383</v>
      </c>
      <c r="D335" s="6" t="s">
        <v>98</v>
      </c>
      <c r="E335" s="6" t="s">
        <v>35</v>
      </c>
      <c r="F335" s="6" t="s">
        <v>29</v>
      </c>
      <c r="G335" s="7">
        <v>15000</v>
      </c>
      <c r="H335" s="7">
        <v>0</v>
      </c>
      <c r="I335" s="7">
        <v>15000</v>
      </c>
      <c r="J335" s="7">
        <v>430.5</v>
      </c>
      <c r="K335" s="7">
        <v>0</v>
      </c>
      <c r="L335" s="7">
        <f t="shared" si="16"/>
        <v>456</v>
      </c>
      <c r="M335" s="7">
        <v>25</v>
      </c>
      <c r="N335" s="7">
        <f t="shared" si="17"/>
        <v>911.5</v>
      </c>
      <c r="O335" s="7">
        <f t="shared" si="18"/>
        <v>14088.5</v>
      </c>
    </row>
    <row r="336" spans="1:15" ht="24.95" customHeight="1" x14ac:dyDescent="0.25">
      <c r="A336" s="6">
        <v>328</v>
      </c>
      <c r="B336" s="6" t="s">
        <v>429</v>
      </c>
      <c r="C336" s="6" t="s">
        <v>383</v>
      </c>
      <c r="D336" s="6" t="s">
        <v>98</v>
      </c>
      <c r="E336" s="6" t="s">
        <v>35</v>
      </c>
      <c r="F336" s="6" t="s">
        <v>29</v>
      </c>
      <c r="G336" s="7">
        <v>15000</v>
      </c>
      <c r="H336" s="7">
        <v>0</v>
      </c>
      <c r="I336" s="7">
        <v>15000</v>
      </c>
      <c r="J336" s="7">
        <v>430.5</v>
      </c>
      <c r="K336" s="7">
        <v>0</v>
      </c>
      <c r="L336" s="7">
        <f t="shared" si="16"/>
        <v>456</v>
      </c>
      <c r="M336" s="7">
        <v>25</v>
      </c>
      <c r="N336" s="7">
        <f t="shared" si="17"/>
        <v>911.5</v>
      </c>
      <c r="O336" s="7">
        <f t="shared" si="18"/>
        <v>14088.5</v>
      </c>
    </row>
    <row r="337" spans="1:15" ht="24.95" customHeight="1" x14ac:dyDescent="0.25">
      <c r="A337" s="6">
        <v>329</v>
      </c>
      <c r="B337" s="6" t="s">
        <v>430</v>
      </c>
      <c r="C337" s="6" t="s">
        <v>383</v>
      </c>
      <c r="D337" s="6" t="s">
        <v>98</v>
      </c>
      <c r="E337" s="6" t="s">
        <v>35</v>
      </c>
      <c r="F337" s="6" t="s">
        <v>29</v>
      </c>
      <c r="G337" s="7">
        <v>15000</v>
      </c>
      <c r="H337" s="7">
        <v>0</v>
      </c>
      <c r="I337" s="7">
        <v>15000</v>
      </c>
      <c r="J337" s="7">
        <v>430.5</v>
      </c>
      <c r="K337" s="7">
        <v>0</v>
      </c>
      <c r="L337" s="7">
        <f t="shared" si="16"/>
        <v>456</v>
      </c>
      <c r="M337" s="7">
        <v>25</v>
      </c>
      <c r="N337" s="7">
        <f t="shared" si="17"/>
        <v>911.5</v>
      </c>
      <c r="O337" s="7">
        <f t="shared" si="18"/>
        <v>14088.5</v>
      </c>
    </row>
    <row r="338" spans="1:15" ht="24.95" customHeight="1" x14ac:dyDescent="0.25">
      <c r="A338" s="6">
        <v>330</v>
      </c>
      <c r="B338" s="6" t="s">
        <v>431</v>
      </c>
      <c r="C338" s="6" t="s">
        <v>383</v>
      </c>
      <c r="D338" s="6" t="s">
        <v>191</v>
      </c>
      <c r="E338" s="6" t="s">
        <v>28</v>
      </c>
      <c r="F338" s="6" t="s">
        <v>29</v>
      </c>
      <c r="G338" s="7">
        <v>65000</v>
      </c>
      <c r="H338" s="7">
        <v>0</v>
      </c>
      <c r="I338" s="7">
        <v>65000</v>
      </c>
      <c r="J338" s="7">
        <v>1865.5</v>
      </c>
      <c r="K338" s="7">
        <v>4427.58</v>
      </c>
      <c r="L338" s="7">
        <f t="shared" si="16"/>
        <v>1976</v>
      </c>
      <c r="M338" s="7">
        <v>1325</v>
      </c>
      <c r="N338" s="7">
        <f t="shared" si="17"/>
        <v>9594.08</v>
      </c>
      <c r="O338" s="7">
        <f t="shared" si="18"/>
        <v>55405.919999999998</v>
      </c>
    </row>
    <row r="339" spans="1:15" ht="24.95" customHeight="1" x14ac:dyDescent="0.25">
      <c r="A339" s="6">
        <v>331</v>
      </c>
      <c r="B339" s="6" t="s">
        <v>432</v>
      </c>
      <c r="C339" s="6" t="s">
        <v>383</v>
      </c>
      <c r="D339" s="6" t="s">
        <v>191</v>
      </c>
      <c r="E339" s="6" t="s">
        <v>28</v>
      </c>
      <c r="F339" s="6" t="s">
        <v>29</v>
      </c>
      <c r="G339" s="7">
        <v>65000</v>
      </c>
      <c r="H339" s="7">
        <v>0</v>
      </c>
      <c r="I339" s="7">
        <v>65000</v>
      </c>
      <c r="J339" s="7">
        <v>1865.5</v>
      </c>
      <c r="K339" s="7">
        <v>4427.58</v>
      </c>
      <c r="L339" s="7">
        <f t="shared" si="16"/>
        <v>1976</v>
      </c>
      <c r="M339" s="7">
        <v>425</v>
      </c>
      <c r="N339" s="7">
        <f t="shared" si="17"/>
        <v>8694.08</v>
      </c>
      <c r="O339" s="7">
        <f t="shared" si="18"/>
        <v>56305.919999999998</v>
      </c>
    </row>
    <row r="340" spans="1:15" ht="24.95" customHeight="1" x14ac:dyDescent="0.25">
      <c r="A340" s="6">
        <v>332</v>
      </c>
      <c r="B340" s="6" t="s">
        <v>433</v>
      </c>
      <c r="C340" s="6" t="s">
        <v>383</v>
      </c>
      <c r="D340" s="6" t="s">
        <v>191</v>
      </c>
      <c r="E340" s="6" t="s">
        <v>28</v>
      </c>
      <c r="F340" s="6" t="s">
        <v>29</v>
      </c>
      <c r="G340" s="7">
        <v>65000</v>
      </c>
      <c r="H340" s="7">
        <v>0</v>
      </c>
      <c r="I340" s="7">
        <v>65000</v>
      </c>
      <c r="J340" s="7">
        <v>1865.5</v>
      </c>
      <c r="K340" s="7">
        <v>4427.58</v>
      </c>
      <c r="L340" s="7">
        <f t="shared" si="16"/>
        <v>1976</v>
      </c>
      <c r="M340" s="7">
        <v>12249.8</v>
      </c>
      <c r="N340" s="7">
        <f t="shared" si="17"/>
        <v>20518.879999999997</v>
      </c>
      <c r="O340" s="7">
        <f t="shared" si="18"/>
        <v>44481.120000000003</v>
      </c>
    </row>
    <row r="341" spans="1:15" ht="24.95" customHeight="1" x14ac:dyDescent="0.25">
      <c r="A341" s="6">
        <v>333</v>
      </c>
      <c r="B341" s="6" t="s">
        <v>434</v>
      </c>
      <c r="C341" s="6" t="s">
        <v>383</v>
      </c>
      <c r="D341" s="6" t="s">
        <v>169</v>
      </c>
      <c r="E341" s="6" t="s">
        <v>35</v>
      </c>
      <c r="F341" s="6" t="s">
        <v>29</v>
      </c>
      <c r="G341" s="7">
        <v>11000</v>
      </c>
      <c r="H341" s="7">
        <v>0</v>
      </c>
      <c r="I341" s="7">
        <v>11000</v>
      </c>
      <c r="J341" s="7">
        <v>315.7</v>
      </c>
      <c r="K341" s="7">
        <v>0</v>
      </c>
      <c r="L341" s="7">
        <f t="shared" si="16"/>
        <v>334.4</v>
      </c>
      <c r="M341" s="7">
        <v>25</v>
      </c>
      <c r="N341" s="7">
        <f t="shared" si="17"/>
        <v>675.09999999999991</v>
      </c>
      <c r="O341" s="7">
        <f t="shared" si="18"/>
        <v>10324.9</v>
      </c>
    </row>
    <row r="342" spans="1:15" ht="24.95" customHeight="1" x14ac:dyDescent="0.25">
      <c r="A342" s="6">
        <v>334</v>
      </c>
      <c r="B342" s="6" t="s">
        <v>435</v>
      </c>
      <c r="C342" s="6" t="s">
        <v>383</v>
      </c>
      <c r="D342" s="6" t="s">
        <v>191</v>
      </c>
      <c r="E342" s="6" t="s">
        <v>53</v>
      </c>
      <c r="F342" s="6" t="s">
        <v>29</v>
      </c>
      <c r="G342" s="7">
        <v>65000</v>
      </c>
      <c r="H342" s="7">
        <v>0</v>
      </c>
      <c r="I342" s="7">
        <v>65000</v>
      </c>
      <c r="J342" s="7">
        <v>1865.5</v>
      </c>
      <c r="K342" s="7">
        <v>4043.62</v>
      </c>
      <c r="L342" s="7">
        <f t="shared" si="16"/>
        <v>1976</v>
      </c>
      <c r="M342" s="7">
        <v>24326.62</v>
      </c>
      <c r="N342" s="7">
        <f t="shared" si="17"/>
        <v>32211.739999999998</v>
      </c>
      <c r="O342" s="7">
        <f t="shared" si="18"/>
        <v>32788.26</v>
      </c>
    </row>
    <row r="343" spans="1:15" ht="24.95" customHeight="1" x14ac:dyDescent="0.25">
      <c r="A343" s="6">
        <v>335</v>
      </c>
      <c r="B343" s="6" t="s">
        <v>436</v>
      </c>
      <c r="C343" s="6" t="s">
        <v>383</v>
      </c>
      <c r="D343" s="6" t="s">
        <v>45</v>
      </c>
      <c r="E343" s="6" t="s">
        <v>35</v>
      </c>
      <c r="F343" s="6" t="s">
        <v>29</v>
      </c>
      <c r="G343" s="7">
        <v>15000</v>
      </c>
      <c r="H343" s="7">
        <v>0</v>
      </c>
      <c r="I343" s="7">
        <v>15000</v>
      </c>
      <c r="J343" s="7">
        <v>430.5</v>
      </c>
      <c r="K343" s="7">
        <v>0</v>
      </c>
      <c r="L343" s="7">
        <f t="shared" si="16"/>
        <v>456</v>
      </c>
      <c r="M343" s="7">
        <v>25</v>
      </c>
      <c r="N343" s="7">
        <f t="shared" si="17"/>
        <v>911.5</v>
      </c>
      <c r="O343" s="7">
        <f t="shared" si="18"/>
        <v>14088.5</v>
      </c>
    </row>
    <row r="344" spans="1:15" ht="24.95" customHeight="1" x14ac:dyDescent="0.25">
      <c r="A344" s="6">
        <v>336</v>
      </c>
      <c r="B344" s="6" t="s">
        <v>437</v>
      </c>
      <c r="C344" s="6" t="s">
        <v>383</v>
      </c>
      <c r="D344" s="6" t="s">
        <v>39</v>
      </c>
      <c r="E344" s="6" t="s">
        <v>35</v>
      </c>
      <c r="F344" s="6" t="s">
        <v>29</v>
      </c>
      <c r="G344" s="7">
        <v>25000</v>
      </c>
      <c r="H344" s="7">
        <v>0</v>
      </c>
      <c r="I344" s="7">
        <v>25000</v>
      </c>
      <c r="J344" s="7">
        <f>+G344*2.87%</f>
        <v>717.5</v>
      </c>
      <c r="K344" s="7">
        <v>0</v>
      </c>
      <c r="L344" s="7">
        <f t="shared" si="16"/>
        <v>760</v>
      </c>
      <c r="M344" s="7">
        <v>25</v>
      </c>
      <c r="N344" s="7">
        <f t="shared" si="17"/>
        <v>1502.5</v>
      </c>
      <c r="O344" s="7">
        <f t="shared" si="18"/>
        <v>23497.5</v>
      </c>
    </row>
    <row r="345" spans="1:15" ht="24.95" customHeight="1" x14ac:dyDescent="0.25">
      <c r="A345" s="6">
        <v>337</v>
      </c>
      <c r="B345" s="6" t="s">
        <v>438</v>
      </c>
      <c r="C345" s="6" t="s">
        <v>383</v>
      </c>
      <c r="D345" s="6" t="s">
        <v>126</v>
      </c>
      <c r="E345" s="6" t="s">
        <v>35</v>
      </c>
      <c r="F345" s="6" t="s">
        <v>29</v>
      </c>
      <c r="G345" s="7">
        <v>15000</v>
      </c>
      <c r="H345" s="7">
        <v>0</v>
      </c>
      <c r="I345" s="7">
        <v>15000</v>
      </c>
      <c r="J345" s="7">
        <v>430.5</v>
      </c>
      <c r="K345" s="7">
        <v>0</v>
      </c>
      <c r="L345" s="7">
        <f t="shared" si="16"/>
        <v>456</v>
      </c>
      <c r="M345" s="7">
        <v>25</v>
      </c>
      <c r="N345" s="7">
        <f t="shared" si="17"/>
        <v>911.5</v>
      </c>
      <c r="O345" s="7">
        <f t="shared" si="18"/>
        <v>14088.5</v>
      </c>
    </row>
    <row r="346" spans="1:15" ht="24.95" customHeight="1" x14ac:dyDescent="0.25">
      <c r="A346" s="6">
        <v>338</v>
      </c>
      <c r="B346" s="6" t="s">
        <v>439</v>
      </c>
      <c r="C346" s="6" t="s">
        <v>383</v>
      </c>
      <c r="D346" s="6" t="s">
        <v>112</v>
      </c>
      <c r="E346" s="6" t="s">
        <v>35</v>
      </c>
      <c r="F346" s="6" t="s">
        <v>29</v>
      </c>
      <c r="G346" s="7">
        <v>15000</v>
      </c>
      <c r="H346" s="7">
        <v>0</v>
      </c>
      <c r="I346" s="7">
        <v>15000</v>
      </c>
      <c r="J346" s="7">
        <v>430.5</v>
      </c>
      <c r="K346" s="7">
        <v>0</v>
      </c>
      <c r="L346" s="7">
        <f t="shared" si="16"/>
        <v>456</v>
      </c>
      <c r="M346" s="7">
        <v>25</v>
      </c>
      <c r="N346" s="7">
        <f t="shared" si="17"/>
        <v>911.5</v>
      </c>
      <c r="O346" s="7">
        <f t="shared" si="18"/>
        <v>14088.5</v>
      </c>
    </row>
    <row r="347" spans="1:15" ht="24.95" customHeight="1" x14ac:dyDescent="0.25">
      <c r="A347" s="6">
        <v>339</v>
      </c>
      <c r="B347" s="6" t="s">
        <v>440</v>
      </c>
      <c r="C347" s="6" t="s">
        <v>441</v>
      </c>
      <c r="D347" s="6" t="s">
        <v>959</v>
      </c>
      <c r="E347" s="6" t="s">
        <v>53</v>
      </c>
      <c r="F347" s="6" t="s">
        <v>29</v>
      </c>
      <c r="G347" s="7">
        <v>92000</v>
      </c>
      <c r="H347" s="7">
        <v>0</v>
      </c>
      <c r="I347" s="7">
        <v>92000</v>
      </c>
      <c r="J347" s="7">
        <v>2640.4</v>
      </c>
      <c r="K347" s="7">
        <v>10223.57</v>
      </c>
      <c r="L347" s="7">
        <f t="shared" si="16"/>
        <v>2796.8</v>
      </c>
      <c r="M347" s="7">
        <v>4395</v>
      </c>
      <c r="N347" s="7">
        <f t="shared" si="17"/>
        <v>20055.77</v>
      </c>
      <c r="O347" s="7">
        <f t="shared" si="18"/>
        <v>71944.23</v>
      </c>
    </row>
    <row r="348" spans="1:15" ht="24.95" customHeight="1" x14ac:dyDescent="0.25">
      <c r="A348" s="6">
        <v>340</v>
      </c>
      <c r="B348" s="6" t="s">
        <v>442</v>
      </c>
      <c r="C348" s="6" t="s">
        <v>441</v>
      </c>
      <c r="D348" s="6" t="s">
        <v>191</v>
      </c>
      <c r="E348" s="6" t="s">
        <v>28</v>
      </c>
      <c r="F348" s="6" t="s">
        <v>36</v>
      </c>
      <c r="G348" s="7">
        <v>65000</v>
      </c>
      <c r="H348" s="7">
        <v>0</v>
      </c>
      <c r="I348" s="7">
        <v>65000</v>
      </c>
      <c r="J348" s="7">
        <v>1865.5</v>
      </c>
      <c r="K348" s="7">
        <v>4427.58</v>
      </c>
      <c r="L348" s="7">
        <f t="shared" si="16"/>
        <v>1976</v>
      </c>
      <c r="M348" s="7">
        <v>25566.34</v>
      </c>
      <c r="N348" s="7">
        <f t="shared" si="17"/>
        <v>33835.42</v>
      </c>
      <c r="O348" s="7">
        <f t="shared" si="18"/>
        <v>31164.58</v>
      </c>
    </row>
    <row r="349" spans="1:15" ht="24.95" customHeight="1" x14ac:dyDescent="0.25">
      <c r="A349" s="6">
        <v>341</v>
      </c>
      <c r="B349" s="6" t="s">
        <v>443</v>
      </c>
      <c r="C349" s="6" t="s">
        <v>441</v>
      </c>
      <c r="D349" s="6" t="s">
        <v>191</v>
      </c>
      <c r="E349" s="6" t="s">
        <v>28</v>
      </c>
      <c r="F349" s="6" t="s">
        <v>29</v>
      </c>
      <c r="G349" s="7">
        <v>65000</v>
      </c>
      <c r="H349" s="7">
        <v>0</v>
      </c>
      <c r="I349" s="7">
        <v>65000</v>
      </c>
      <c r="J349" s="7">
        <v>1865.5</v>
      </c>
      <c r="K349" s="7">
        <v>4043.62</v>
      </c>
      <c r="L349" s="7">
        <f t="shared" si="16"/>
        <v>1976</v>
      </c>
      <c r="M349" s="7">
        <v>32464.959999999999</v>
      </c>
      <c r="N349" s="7">
        <f t="shared" si="17"/>
        <v>40350.080000000002</v>
      </c>
      <c r="O349" s="7">
        <f t="shared" si="18"/>
        <v>24649.919999999998</v>
      </c>
    </row>
    <row r="350" spans="1:15" ht="24.95" customHeight="1" x14ac:dyDescent="0.25">
      <c r="A350" s="6">
        <v>342</v>
      </c>
      <c r="B350" s="6" t="s">
        <v>444</v>
      </c>
      <c r="C350" s="6" t="s">
        <v>441</v>
      </c>
      <c r="D350" s="6" t="s">
        <v>191</v>
      </c>
      <c r="E350" s="6" t="s">
        <v>53</v>
      </c>
      <c r="F350" s="6" t="s">
        <v>36</v>
      </c>
      <c r="G350" s="7">
        <v>65000</v>
      </c>
      <c r="H350" s="7">
        <v>0</v>
      </c>
      <c r="I350" s="7">
        <v>65000</v>
      </c>
      <c r="J350" s="7">
        <v>1865.5</v>
      </c>
      <c r="K350" s="7">
        <v>4427.58</v>
      </c>
      <c r="L350" s="7">
        <f t="shared" si="16"/>
        <v>1976</v>
      </c>
      <c r="M350" s="7">
        <v>3635.8</v>
      </c>
      <c r="N350" s="7">
        <f t="shared" si="17"/>
        <v>11904.880000000001</v>
      </c>
      <c r="O350" s="7">
        <f t="shared" si="18"/>
        <v>53095.119999999995</v>
      </c>
    </row>
    <row r="351" spans="1:15" ht="24.95" customHeight="1" x14ac:dyDescent="0.25">
      <c r="A351" s="6">
        <v>343</v>
      </c>
      <c r="B351" s="1" t="s">
        <v>445</v>
      </c>
      <c r="C351" s="6" t="s">
        <v>441</v>
      </c>
      <c r="D351" s="1" t="s">
        <v>45</v>
      </c>
      <c r="E351" s="6" t="s">
        <v>35</v>
      </c>
      <c r="F351" s="6" t="s">
        <v>29</v>
      </c>
      <c r="G351" s="7">
        <v>10000</v>
      </c>
      <c r="H351" s="7">
        <v>0</v>
      </c>
      <c r="I351" s="7">
        <v>10000</v>
      </c>
      <c r="J351" s="7">
        <v>287</v>
      </c>
      <c r="K351" s="7">
        <v>0</v>
      </c>
      <c r="L351" s="7">
        <f t="shared" si="16"/>
        <v>304</v>
      </c>
      <c r="M351" s="7">
        <v>25</v>
      </c>
      <c r="N351" s="7">
        <f t="shared" si="17"/>
        <v>616</v>
      </c>
      <c r="O351" s="7">
        <f t="shared" si="18"/>
        <v>9384</v>
      </c>
    </row>
    <row r="352" spans="1:15" ht="24.95" customHeight="1" x14ac:dyDescent="0.25">
      <c r="A352" s="6">
        <v>344</v>
      </c>
      <c r="B352" s="6" t="s">
        <v>446</v>
      </c>
      <c r="C352" s="6" t="s">
        <v>441</v>
      </c>
      <c r="D352" s="1" t="s">
        <v>45</v>
      </c>
      <c r="E352" s="6" t="s">
        <v>28</v>
      </c>
      <c r="F352" s="6" t="s">
        <v>29</v>
      </c>
      <c r="G352" s="7">
        <v>15000</v>
      </c>
      <c r="H352" s="7">
        <v>0</v>
      </c>
      <c r="I352" s="7">
        <v>15000</v>
      </c>
      <c r="J352" s="7">
        <v>430.5</v>
      </c>
      <c r="K352" s="7">
        <v>0</v>
      </c>
      <c r="L352" s="7">
        <f t="shared" si="16"/>
        <v>456</v>
      </c>
      <c r="M352" s="7">
        <v>25</v>
      </c>
      <c r="N352" s="7">
        <f t="shared" si="17"/>
        <v>911.5</v>
      </c>
      <c r="O352" s="7">
        <f t="shared" si="18"/>
        <v>14088.5</v>
      </c>
    </row>
    <row r="353" spans="1:15" ht="24.95" customHeight="1" x14ac:dyDescent="0.25">
      <c r="A353" s="6">
        <v>345</v>
      </c>
      <c r="B353" t="s">
        <v>1230</v>
      </c>
      <c r="C353" s="6" t="s">
        <v>441</v>
      </c>
      <c r="D353" s="1" t="s">
        <v>45</v>
      </c>
      <c r="E353" s="6" t="s">
        <v>35</v>
      </c>
      <c r="F353" s="6" t="s">
        <v>29</v>
      </c>
      <c r="G353" s="7">
        <v>15000</v>
      </c>
      <c r="H353" s="7">
        <v>0</v>
      </c>
      <c r="I353" s="7">
        <v>15000</v>
      </c>
      <c r="J353" s="7">
        <v>430.5</v>
      </c>
      <c r="K353" s="7">
        <v>0</v>
      </c>
      <c r="L353" s="7">
        <f t="shared" si="16"/>
        <v>456</v>
      </c>
      <c r="M353" s="7">
        <v>25</v>
      </c>
      <c r="N353" s="7">
        <f t="shared" si="17"/>
        <v>911.5</v>
      </c>
      <c r="O353" s="7">
        <f t="shared" si="18"/>
        <v>14088.5</v>
      </c>
    </row>
    <row r="354" spans="1:15" ht="24.95" customHeight="1" x14ac:dyDescent="0.25">
      <c r="A354" s="6">
        <v>346</v>
      </c>
      <c r="B354" s="6" t="s">
        <v>447</v>
      </c>
      <c r="C354" s="6" t="s">
        <v>441</v>
      </c>
      <c r="D354" s="6" t="s">
        <v>98</v>
      </c>
      <c r="E354" s="6" t="s">
        <v>35</v>
      </c>
      <c r="F354" s="6" t="s">
        <v>29</v>
      </c>
      <c r="G354" s="7">
        <v>11000</v>
      </c>
      <c r="H354" s="7">
        <v>0</v>
      </c>
      <c r="I354" s="7">
        <v>11000</v>
      </c>
      <c r="J354" s="7">
        <v>315.7</v>
      </c>
      <c r="K354" s="7">
        <v>0</v>
      </c>
      <c r="L354" s="7">
        <f t="shared" si="16"/>
        <v>334.4</v>
      </c>
      <c r="M354" s="7">
        <v>25</v>
      </c>
      <c r="N354" s="7">
        <f t="shared" si="17"/>
        <v>675.09999999999991</v>
      </c>
      <c r="O354" s="7">
        <f t="shared" si="18"/>
        <v>10324.9</v>
      </c>
    </row>
    <row r="355" spans="1:15" ht="24.95" customHeight="1" x14ac:dyDescent="0.25">
      <c r="A355" s="6">
        <v>347</v>
      </c>
      <c r="B355" s="6" t="s">
        <v>448</v>
      </c>
      <c r="C355" s="6" t="s">
        <v>441</v>
      </c>
      <c r="D355" s="6" t="s">
        <v>98</v>
      </c>
      <c r="E355" s="6" t="s">
        <v>35</v>
      </c>
      <c r="F355" s="6" t="s">
        <v>29</v>
      </c>
      <c r="G355" s="7">
        <v>11000</v>
      </c>
      <c r="H355" s="7">
        <v>0</v>
      </c>
      <c r="I355" s="7">
        <v>11000</v>
      </c>
      <c r="J355" s="7">
        <v>315.7</v>
      </c>
      <c r="K355" s="7">
        <v>0</v>
      </c>
      <c r="L355" s="7">
        <f t="shared" si="16"/>
        <v>334.4</v>
      </c>
      <c r="M355" s="7">
        <v>25</v>
      </c>
      <c r="N355" s="7">
        <f t="shared" si="17"/>
        <v>675.09999999999991</v>
      </c>
      <c r="O355" s="7">
        <f t="shared" si="18"/>
        <v>10324.9</v>
      </c>
    </row>
    <row r="356" spans="1:15" ht="24.95" customHeight="1" x14ac:dyDescent="0.25">
      <c r="A356" s="6">
        <v>348</v>
      </c>
      <c r="B356" s="6" t="s">
        <v>449</v>
      </c>
      <c r="C356" s="6" t="s">
        <v>441</v>
      </c>
      <c r="D356" s="6" t="s">
        <v>98</v>
      </c>
      <c r="E356" s="6" t="s">
        <v>35</v>
      </c>
      <c r="F356" s="6" t="s">
        <v>29</v>
      </c>
      <c r="G356" s="7">
        <v>15000</v>
      </c>
      <c r="H356" s="7">
        <v>0</v>
      </c>
      <c r="I356" s="7">
        <v>15000</v>
      </c>
      <c r="J356" s="7">
        <v>430.5</v>
      </c>
      <c r="K356" s="7">
        <v>0</v>
      </c>
      <c r="L356" s="7">
        <f t="shared" si="16"/>
        <v>456</v>
      </c>
      <c r="M356" s="7">
        <v>825</v>
      </c>
      <c r="N356" s="7">
        <f t="shared" si="17"/>
        <v>1711.5</v>
      </c>
      <c r="O356" s="7">
        <f t="shared" si="18"/>
        <v>13288.5</v>
      </c>
    </row>
    <row r="357" spans="1:15" ht="24.95" customHeight="1" x14ac:dyDescent="0.25">
      <c r="A357" s="6">
        <v>349</v>
      </c>
      <c r="B357" s="6" t="s">
        <v>450</v>
      </c>
      <c r="C357" s="6" t="s">
        <v>441</v>
      </c>
      <c r="D357" s="6" t="s">
        <v>169</v>
      </c>
      <c r="E357" s="6" t="s">
        <v>35</v>
      </c>
      <c r="F357" s="6" t="s">
        <v>29</v>
      </c>
      <c r="G357" s="7">
        <v>11000</v>
      </c>
      <c r="H357" s="7">
        <v>0</v>
      </c>
      <c r="I357" s="7">
        <v>11000</v>
      </c>
      <c r="J357" s="7">
        <v>315.7</v>
      </c>
      <c r="K357" s="7">
        <v>0</v>
      </c>
      <c r="L357" s="7">
        <f t="shared" si="16"/>
        <v>334.4</v>
      </c>
      <c r="M357" s="7">
        <v>25</v>
      </c>
      <c r="N357" s="7">
        <f t="shared" si="17"/>
        <v>675.09999999999991</v>
      </c>
      <c r="O357" s="7">
        <f t="shared" si="18"/>
        <v>10324.9</v>
      </c>
    </row>
    <row r="358" spans="1:15" ht="24.95" customHeight="1" x14ac:dyDescent="0.25">
      <c r="A358" s="6">
        <v>350</v>
      </c>
      <c r="B358" s="6" t="s">
        <v>451</v>
      </c>
      <c r="C358" s="6" t="s">
        <v>441</v>
      </c>
      <c r="D358" s="6" t="s">
        <v>452</v>
      </c>
      <c r="E358" s="6" t="s">
        <v>35</v>
      </c>
      <c r="F358" s="6" t="s">
        <v>29</v>
      </c>
      <c r="G358" s="7">
        <v>15000</v>
      </c>
      <c r="H358" s="7">
        <v>0</v>
      </c>
      <c r="I358" s="7">
        <v>15000</v>
      </c>
      <c r="J358" s="7">
        <v>430.5</v>
      </c>
      <c r="K358" s="7">
        <v>0</v>
      </c>
      <c r="L358" s="7">
        <f t="shared" si="16"/>
        <v>456</v>
      </c>
      <c r="M358" s="7">
        <v>25</v>
      </c>
      <c r="N358" s="7">
        <f t="shared" si="17"/>
        <v>911.5</v>
      </c>
      <c r="O358" s="7">
        <f t="shared" si="18"/>
        <v>14088.5</v>
      </c>
    </row>
    <row r="359" spans="1:15" ht="24.95" customHeight="1" x14ac:dyDescent="0.25">
      <c r="A359" s="6">
        <v>351</v>
      </c>
      <c r="B359" s="6" t="s">
        <v>453</v>
      </c>
      <c r="C359" s="6" t="s">
        <v>441</v>
      </c>
      <c r="D359" s="6" t="s">
        <v>191</v>
      </c>
      <c r="E359" s="6" t="s">
        <v>28</v>
      </c>
      <c r="F359" s="6" t="s">
        <v>29</v>
      </c>
      <c r="G359" s="7">
        <v>65000</v>
      </c>
      <c r="H359" s="7">
        <v>0</v>
      </c>
      <c r="I359" s="7">
        <v>65000</v>
      </c>
      <c r="J359" s="7">
        <v>1865.5</v>
      </c>
      <c r="K359" s="7">
        <v>4427.58</v>
      </c>
      <c r="L359" s="7">
        <f t="shared" si="16"/>
        <v>1976</v>
      </c>
      <c r="M359" s="7">
        <v>2185</v>
      </c>
      <c r="N359" s="7">
        <f t="shared" si="17"/>
        <v>10454.08</v>
      </c>
      <c r="O359" s="7">
        <f t="shared" si="18"/>
        <v>54545.919999999998</v>
      </c>
    </row>
    <row r="360" spans="1:15" ht="24.95" customHeight="1" x14ac:dyDescent="0.25">
      <c r="A360" s="6">
        <v>352</v>
      </c>
      <c r="B360" s="6" t="s">
        <v>1347</v>
      </c>
      <c r="C360" s="6" t="s">
        <v>441</v>
      </c>
      <c r="D360" s="6" t="s">
        <v>34</v>
      </c>
      <c r="E360" s="6" t="s">
        <v>35</v>
      </c>
      <c r="F360" s="6" t="s">
        <v>36</v>
      </c>
      <c r="G360" s="7">
        <v>22050</v>
      </c>
      <c r="H360" s="7">
        <v>0</v>
      </c>
      <c r="I360" s="7">
        <v>22050</v>
      </c>
      <c r="J360" s="7">
        <v>632.84</v>
      </c>
      <c r="K360" s="7">
        <v>0</v>
      </c>
      <c r="L360" s="7">
        <f t="shared" si="16"/>
        <v>670.32</v>
      </c>
      <c r="M360" s="7">
        <v>25</v>
      </c>
      <c r="N360" s="7">
        <f t="shared" si="17"/>
        <v>1328.16</v>
      </c>
      <c r="O360" s="7">
        <f t="shared" si="18"/>
        <v>20721.84</v>
      </c>
    </row>
    <row r="361" spans="1:15" ht="24.95" customHeight="1" x14ac:dyDescent="0.25">
      <c r="A361" s="6">
        <v>353</v>
      </c>
      <c r="B361" s="6" t="s">
        <v>454</v>
      </c>
      <c r="C361" s="6" t="s">
        <v>441</v>
      </c>
      <c r="D361" s="6" t="s">
        <v>191</v>
      </c>
      <c r="E361" s="6" t="s">
        <v>53</v>
      </c>
      <c r="F361" s="6" t="s">
        <v>29</v>
      </c>
      <c r="G361" s="7">
        <v>65000</v>
      </c>
      <c r="H361" s="7">
        <v>0</v>
      </c>
      <c r="I361" s="7">
        <v>65000</v>
      </c>
      <c r="J361" s="7">
        <v>1865.5</v>
      </c>
      <c r="K361" s="7">
        <v>4427.58</v>
      </c>
      <c r="L361" s="7">
        <f t="shared" si="16"/>
        <v>1976</v>
      </c>
      <c r="M361" s="7">
        <v>6350</v>
      </c>
      <c r="N361" s="7">
        <f t="shared" si="17"/>
        <v>14619.08</v>
      </c>
      <c r="O361" s="7">
        <f t="shared" si="18"/>
        <v>50380.92</v>
      </c>
    </row>
    <row r="362" spans="1:15" ht="24.95" customHeight="1" x14ac:dyDescent="0.25">
      <c r="A362" s="6">
        <v>354</v>
      </c>
      <c r="B362" s="6" t="s">
        <v>455</v>
      </c>
      <c r="C362" s="6" t="s">
        <v>441</v>
      </c>
      <c r="D362" s="6" t="s">
        <v>98</v>
      </c>
      <c r="E362" s="6" t="s">
        <v>35</v>
      </c>
      <c r="F362" s="6" t="s">
        <v>29</v>
      </c>
      <c r="G362" s="7">
        <v>11000</v>
      </c>
      <c r="H362" s="7">
        <v>0</v>
      </c>
      <c r="I362" s="7">
        <v>11000</v>
      </c>
      <c r="J362" s="7">
        <v>315.7</v>
      </c>
      <c r="K362" s="7">
        <v>0</v>
      </c>
      <c r="L362" s="7">
        <f t="shared" si="16"/>
        <v>334.4</v>
      </c>
      <c r="M362" s="7">
        <v>1802.12</v>
      </c>
      <c r="N362" s="7">
        <f t="shared" si="17"/>
        <v>2452.2199999999998</v>
      </c>
      <c r="O362" s="7">
        <f t="shared" si="18"/>
        <v>8547.7800000000007</v>
      </c>
    </row>
    <row r="363" spans="1:15" ht="24.95" customHeight="1" x14ac:dyDescent="0.25">
      <c r="A363" s="6">
        <v>355</v>
      </c>
      <c r="B363" s="6" t="s">
        <v>456</v>
      </c>
      <c r="C363" s="6" t="s">
        <v>441</v>
      </c>
      <c r="D363" s="6" t="s">
        <v>98</v>
      </c>
      <c r="E363" s="6" t="s">
        <v>35</v>
      </c>
      <c r="F363" s="6" t="s">
        <v>29</v>
      </c>
      <c r="G363" s="7">
        <v>11000</v>
      </c>
      <c r="H363" s="7">
        <v>0</v>
      </c>
      <c r="I363" s="7">
        <v>11000</v>
      </c>
      <c r="J363" s="7">
        <v>315.7</v>
      </c>
      <c r="K363" s="7">
        <v>0</v>
      </c>
      <c r="L363" s="7">
        <f t="shared" si="16"/>
        <v>334.4</v>
      </c>
      <c r="M363" s="7">
        <v>8254.77</v>
      </c>
      <c r="N363" s="7">
        <f t="shared" si="17"/>
        <v>8904.8700000000008</v>
      </c>
      <c r="O363" s="7">
        <f t="shared" si="18"/>
        <v>2095.1299999999992</v>
      </c>
    </row>
    <row r="364" spans="1:15" ht="24.95" customHeight="1" x14ac:dyDescent="0.25">
      <c r="A364" s="6">
        <v>356</v>
      </c>
      <c r="B364" s="6" t="s">
        <v>457</v>
      </c>
      <c r="C364" s="6" t="s">
        <v>441</v>
      </c>
      <c r="D364" s="6" t="s">
        <v>98</v>
      </c>
      <c r="E364" s="6" t="s">
        <v>35</v>
      </c>
      <c r="F364" s="6" t="s">
        <v>29</v>
      </c>
      <c r="G364" s="7">
        <v>11000</v>
      </c>
      <c r="H364" s="7">
        <v>0</v>
      </c>
      <c r="I364" s="7">
        <v>11000</v>
      </c>
      <c r="J364" s="7">
        <v>315.7</v>
      </c>
      <c r="K364" s="7">
        <v>0</v>
      </c>
      <c r="L364" s="7">
        <f t="shared" si="16"/>
        <v>334.4</v>
      </c>
      <c r="M364" s="7">
        <v>25</v>
      </c>
      <c r="N364" s="7">
        <f t="shared" si="17"/>
        <v>675.09999999999991</v>
      </c>
      <c r="O364" s="7">
        <f t="shared" si="18"/>
        <v>10324.9</v>
      </c>
    </row>
    <row r="365" spans="1:15" ht="24.95" customHeight="1" x14ac:dyDescent="0.25">
      <c r="A365" s="6">
        <v>357</v>
      </c>
      <c r="B365" s="6" t="s">
        <v>458</v>
      </c>
      <c r="C365" s="6" t="s">
        <v>441</v>
      </c>
      <c r="D365" s="6" t="s">
        <v>98</v>
      </c>
      <c r="E365" s="6" t="s">
        <v>35</v>
      </c>
      <c r="F365" s="6" t="s">
        <v>29</v>
      </c>
      <c r="G365" s="7">
        <v>15000</v>
      </c>
      <c r="H365" s="7">
        <v>0</v>
      </c>
      <c r="I365" s="7">
        <v>15000</v>
      </c>
      <c r="J365" s="7">
        <v>430.5</v>
      </c>
      <c r="K365" s="7">
        <v>0</v>
      </c>
      <c r="L365" s="7">
        <f t="shared" si="16"/>
        <v>456</v>
      </c>
      <c r="M365" s="7">
        <v>25</v>
      </c>
      <c r="N365" s="7">
        <f t="shared" si="17"/>
        <v>911.5</v>
      </c>
      <c r="O365" s="7">
        <f t="shared" si="18"/>
        <v>14088.5</v>
      </c>
    </row>
    <row r="366" spans="1:15" ht="24.95" customHeight="1" x14ac:dyDescent="0.25">
      <c r="A366" s="6">
        <v>358</v>
      </c>
      <c r="B366" s="6" t="s">
        <v>459</v>
      </c>
      <c r="C366" s="6" t="s">
        <v>441</v>
      </c>
      <c r="D366" s="6" t="s">
        <v>45</v>
      </c>
      <c r="E366" s="6" t="s">
        <v>35</v>
      </c>
      <c r="F366" s="6" t="s">
        <v>29</v>
      </c>
      <c r="G366" s="7">
        <v>11000</v>
      </c>
      <c r="H366" s="7">
        <v>0</v>
      </c>
      <c r="I366" s="7">
        <v>11000</v>
      </c>
      <c r="J366" s="7">
        <v>315.7</v>
      </c>
      <c r="K366" s="7">
        <v>0</v>
      </c>
      <c r="L366" s="7">
        <f t="shared" si="16"/>
        <v>334.4</v>
      </c>
      <c r="M366" s="7">
        <v>25</v>
      </c>
      <c r="N366" s="7">
        <f t="shared" si="17"/>
        <v>675.09999999999991</v>
      </c>
      <c r="O366" s="7">
        <f t="shared" si="18"/>
        <v>10324.9</v>
      </c>
    </row>
    <row r="367" spans="1:15" ht="24.95" customHeight="1" x14ac:dyDescent="0.25">
      <c r="A367" s="6">
        <v>359</v>
      </c>
      <c r="B367" s="6" t="s">
        <v>460</v>
      </c>
      <c r="C367" s="6" t="s">
        <v>441</v>
      </c>
      <c r="D367" s="6" t="s">
        <v>98</v>
      </c>
      <c r="E367" s="6" t="s">
        <v>35</v>
      </c>
      <c r="F367" s="6" t="s">
        <v>29</v>
      </c>
      <c r="G367" s="7">
        <v>11000</v>
      </c>
      <c r="H367" s="7">
        <v>0</v>
      </c>
      <c r="I367" s="7">
        <v>11000</v>
      </c>
      <c r="J367" s="7">
        <v>315.7</v>
      </c>
      <c r="K367" s="7">
        <v>0</v>
      </c>
      <c r="L367" s="7">
        <f t="shared" si="16"/>
        <v>334.4</v>
      </c>
      <c r="M367" s="7">
        <v>25</v>
      </c>
      <c r="N367" s="7">
        <f t="shared" si="17"/>
        <v>675.09999999999991</v>
      </c>
      <c r="O367" s="7">
        <f t="shared" si="18"/>
        <v>10324.9</v>
      </c>
    </row>
    <row r="368" spans="1:15" ht="24.95" customHeight="1" x14ac:dyDescent="0.25">
      <c r="A368" s="6">
        <v>360</v>
      </c>
      <c r="B368" s="6" t="s">
        <v>461</v>
      </c>
      <c r="C368" s="6" t="s">
        <v>441</v>
      </c>
      <c r="D368" s="6" t="s">
        <v>98</v>
      </c>
      <c r="E368" s="6" t="s">
        <v>35</v>
      </c>
      <c r="F368" s="6" t="s">
        <v>29</v>
      </c>
      <c r="G368" s="7">
        <v>15000</v>
      </c>
      <c r="H368" s="7">
        <v>0</v>
      </c>
      <c r="I368" s="7">
        <v>15000</v>
      </c>
      <c r="J368" s="7">
        <v>430.5</v>
      </c>
      <c r="K368" s="7">
        <v>0</v>
      </c>
      <c r="L368" s="7">
        <f t="shared" si="16"/>
        <v>456</v>
      </c>
      <c r="M368" s="7">
        <v>25</v>
      </c>
      <c r="N368" s="7">
        <f t="shared" si="17"/>
        <v>911.5</v>
      </c>
      <c r="O368" s="7">
        <f t="shared" si="18"/>
        <v>14088.5</v>
      </c>
    </row>
    <row r="369" spans="1:15" ht="24.95" customHeight="1" x14ac:dyDescent="0.25">
      <c r="A369" s="6">
        <v>361</v>
      </c>
      <c r="B369" s="6" t="s">
        <v>462</v>
      </c>
      <c r="C369" s="6" t="s">
        <v>441</v>
      </c>
      <c r="D369" s="6" t="s">
        <v>112</v>
      </c>
      <c r="E369" s="6" t="s">
        <v>35</v>
      </c>
      <c r="F369" s="6" t="s">
        <v>36</v>
      </c>
      <c r="G369" s="7">
        <v>15000</v>
      </c>
      <c r="H369" s="7">
        <v>0</v>
      </c>
      <c r="I369" s="7">
        <v>15000</v>
      </c>
      <c r="J369" s="7">
        <v>430.5</v>
      </c>
      <c r="K369" s="7">
        <v>0</v>
      </c>
      <c r="L369" s="7">
        <f t="shared" si="16"/>
        <v>456</v>
      </c>
      <c r="M369" s="7">
        <v>825</v>
      </c>
      <c r="N369" s="7">
        <f t="shared" si="17"/>
        <v>1711.5</v>
      </c>
      <c r="O369" s="7">
        <f t="shared" si="18"/>
        <v>13288.5</v>
      </c>
    </row>
    <row r="370" spans="1:15" ht="24.95" customHeight="1" x14ac:dyDescent="0.25">
      <c r="A370" s="6">
        <v>362</v>
      </c>
      <c r="B370" s="6" t="s">
        <v>463</v>
      </c>
      <c r="C370" s="6" t="s">
        <v>441</v>
      </c>
      <c r="D370" s="6" t="s">
        <v>98</v>
      </c>
      <c r="E370" s="6" t="s">
        <v>35</v>
      </c>
      <c r="F370" s="6" t="s">
        <v>29</v>
      </c>
      <c r="G370" s="7">
        <v>11000</v>
      </c>
      <c r="H370" s="7">
        <v>0</v>
      </c>
      <c r="I370" s="7">
        <v>11000</v>
      </c>
      <c r="J370" s="7">
        <v>315.7</v>
      </c>
      <c r="K370" s="7">
        <v>0</v>
      </c>
      <c r="L370" s="7">
        <f t="shared" si="16"/>
        <v>334.4</v>
      </c>
      <c r="M370" s="7">
        <v>25</v>
      </c>
      <c r="N370" s="7">
        <f t="shared" si="17"/>
        <v>675.09999999999991</v>
      </c>
      <c r="O370" s="7">
        <f t="shared" si="18"/>
        <v>10324.9</v>
      </c>
    </row>
    <row r="371" spans="1:15" ht="24.95" customHeight="1" x14ac:dyDescent="0.25">
      <c r="A371" s="6">
        <v>363</v>
      </c>
      <c r="B371" s="6" t="s">
        <v>464</v>
      </c>
      <c r="C371" s="6" t="s">
        <v>441</v>
      </c>
      <c r="D371" s="6" t="s">
        <v>98</v>
      </c>
      <c r="E371" s="6" t="s">
        <v>35</v>
      </c>
      <c r="F371" s="6" t="s">
        <v>29</v>
      </c>
      <c r="G371" s="7">
        <v>15000</v>
      </c>
      <c r="H371" s="7">
        <v>0</v>
      </c>
      <c r="I371" s="7">
        <v>15000</v>
      </c>
      <c r="J371" s="7">
        <v>430.5</v>
      </c>
      <c r="K371" s="7">
        <v>0</v>
      </c>
      <c r="L371" s="7">
        <f t="shared" si="16"/>
        <v>456</v>
      </c>
      <c r="M371" s="7">
        <v>25</v>
      </c>
      <c r="N371" s="7">
        <f t="shared" si="17"/>
        <v>911.5</v>
      </c>
      <c r="O371" s="7">
        <f t="shared" si="18"/>
        <v>14088.5</v>
      </c>
    </row>
    <row r="372" spans="1:15" ht="24.95" customHeight="1" x14ac:dyDescent="0.25">
      <c r="A372" s="6">
        <v>364</v>
      </c>
      <c r="B372" s="6" t="s">
        <v>465</v>
      </c>
      <c r="C372" s="6" t="s">
        <v>1452</v>
      </c>
      <c r="D372" s="6" t="s">
        <v>178</v>
      </c>
      <c r="E372" s="6" t="s">
        <v>53</v>
      </c>
      <c r="F372" s="6" t="s">
        <v>29</v>
      </c>
      <c r="G372" s="7">
        <v>50000</v>
      </c>
      <c r="H372" s="7">
        <v>0</v>
      </c>
      <c r="I372" s="7">
        <v>50000</v>
      </c>
      <c r="J372" s="7">
        <v>1435</v>
      </c>
      <c r="K372" s="7">
        <v>1566.03</v>
      </c>
      <c r="L372" s="7">
        <f t="shared" si="16"/>
        <v>1520</v>
      </c>
      <c r="M372" s="7">
        <v>2844.78</v>
      </c>
      <c r="N372" s="7">
        <f t="shared" si="17"/>
        <v>7365.8099999999995</v>
      </c>
      <c r="O372" s="7">
        <f t="shared" si="18"/>
        <v>42634.19</v>
      </c>
    </row>
    <row r="373" spans="1:15" ht="24.95" customHeight="1" x14ac:dyDescent="0.25">
      <c r="A373" s="6">
        <v>365</v>
      </c>
      <c r="B373" s="6" t="s">
        <v>466</v>
      </c>
      <c r="C373" s="6" t="s">
        <v>441</v>
      </c>
      <c r="D373" s="6" t="s">
        <v>467</v>
      </c>
      <c r="E373" s="6" t="s">
        <v>35</v>
      </c>
      <c r="F373" s="6" t="s">
        <v>36</v>
      </c>
      <c r="G373" s="7">
        <v>26250</v>
      </c>
      <c r="H373" s="7">
        <v>0</v>
      </c>
      <c r="I373" s="7">
        <v>26250</v>
      </c>
      <c r="J373" s="7">
        <v>753.38</v>
      </c>
      <c r="K373" s="7">
        <v>0</v>
      </c>
      <c r="L373" s="7">
        <f t="shared" si="16"/>
        <v>798</v>
      </c>
      <c r="M373" s="7">
        <v>7124.08</v>
      </c>
      <c r="N373" s="7">
        <f t="shared" si="17"/>
        <v>8675.4599999999991</v>
      </c>
      <c r="O373" s="7">
        <f t="shared" si="18"/>
        <v>17574.54</v>
      </c>
    </row>
    <row r="374" spans="1:15" ht="24.95" customHeight="1" x14ac:dyDescent="0.25">
      <c r="A374" s="6">
        <v>366</v>
      </c>
      <c r="B374" s="6" t="s">
        <v>468</v>
      </c>
      <c r="C374" s="6" t="s">
        <v>441</v>
      </c>
      <c r="D374" s="6" t="s">
        <v>98</v>
      </c>
      <c r="E374" s="6" t="s">
        <v>35</v>
      </c>
      <c r="F374" s="6" t="s">
        <v>29</v>
      </c>
      <c r="G374" s="7">
        <v>15000</v>
      </c>
      <c r="H374" s="7">
        <v>0</v>
      </c>
      <c r="I374" s="7">
        <v>15000</v>
      </c>
      <c r="J374" s="7">
        <v>430.5</v>
      </c>
      <c r="K374" s="7">
        <v>0</v>
      </c>
      <c r="L374" s="7">
        <f t="shared" si="16"/>
        <v>456</v>
      </c>
      <c r="M374" s="7">
        <v>25</v>
      </c>
      <c r="N374" s="7">
        <f t="shared" si="17"/>
        <v>911.5</v>
      </c>
      <c r="O374" s="7">
        <f t="shared" si="18"/>
        <v>14088.5</v>
      </c>
    </row>
    <row r="375" spans="1:15" ht="24.95" customHeight="1" x14ac:dyDescent="0.25">
      <c r="A375" s="6">
        <v>367</v>
      </c>
      <c r="B375" s="6" t="s">
        <v>469</v>
      </c>
      <c r="C375" s="6" t="s">
        <v>441</v>
      </c>
      <c r="D375" s="6" t="s">
        <v>98</v>
      </c>
      <c r="E375" s="6" t="s">
        <v>35</v>
      </c>
      <c r="F375" s="6" t="s">
        <v>29</v>
      </c>
      <c r="G375" s="7">
        <v>15000</v>
      </c>
      <c r="H375" s="7">
        <v>0</v>
      </c>
      <c r="I375" s="7">
        <v>15000</v>
      </c>
      <c r="J375" s="7">
        <v>430.5</v>
      </c>
      <c r="K375" s="7">
        <v>0</v>
      </c>
      <c r="L375" s="7">
        <f t="shared" si="16"/>
        <v>456</v>
      </c>
      <c r="M375" s="7">
        <v>25</v>
      </c>
      <c r="N375" s="7">
        <f t="shared" si="17"/>
        <v>911.5</v>
      </c>
      <c r="O375" s="7">
        <f t="shared" si="18"/>
        <v>14088.5</v>
      </c>
    </row>
    <row r="376" spans="1:15" ht="24.95" customHeight="1" x14ac:dyDescent="0.25">
      <c r="A376" s="6">
        <v>368</v>
      </c>
      <c r="B376" s="6" t="s">
        <v>470</v>
      </c>
      <c r="C376" s="6" t="s">
        <v>441</v>
      </c>
      <c r="D376" s="6" t="s">
        <v>98</v>
      </c>
      <c r="E376" s="6" t="s">
        <v>35</v>
      </c>
      <c r="F376" s="6" t="s">
        <v>29</v>
      </c>
      <c r="G376" s="7">
        <v>15000</v>
      </c>
      <c r="H376" s="7">
        <v>0</v>
      </c>
      <c r="I376" s="7">
        <v>15000</v>
      </c>
      <c r="J376" s="7">
        <v>430.5</v>
      </c>
      <c r="K376" s="7">
        <v>0</v>
      </c>
      <c r="L376" s="7">
        <f t="shared" si="16"/>
        <v>456</v>
      </c>
      <c r="M376" s="7">
        <v>3864.56</v>
      </c>
      <c r="N376" s="7">
        <f t="shared" si="17"/>
        <v>4751.0599999999995</v>
      </c>
      <c r="O376" s="7">
        <f t="shared" si="18"/>
        <v>10248.94</v>
      </c>
    </row>
    <row r="377" spans="1:15" ht="24.95" customHeight="1" x14ac:dyDescent="0.25">
      <c r="A377" s="6">
        <v>369</v>
      </c>
      <c r="B377" s="6" t="s">
        <v>471</v>
      </c>
      <c r="C377" s="6" t="s">
        <v>441</v>
      </c>
      <c r="D377" s="6" t="s">
        <v>98</v>
      </c>
      <c r="E377" s="6" t="s">
        <v>35</v>
      </c>
      <c r="F377" s="6" t="s">
        <v>29</v>
      </c>
      <c r="G377" s="7">
        <v>15000</v>
      </c>
      <c r="H377" s="7">
        <v>0</v>
      </c>
      <c r="I377" s="7">
        <v>15000</v>
      </c>
      <c r="J377" s="7">
        <v>430.5</v>
      </c>
      <c r="K377" s="7">
        <v>0</v>
      </c>
      <c r="L377" s="7">
        <f t="shared" si="16"/>
        <v>456</v>
      </c>
      <c r="M377" s="7">
        <v>25</v>
      </c>
      <c r="N377" s="7">
        <f t="shared" si="17"/>
        <v>911.5</v>
      </c>
      <c r="O377" s="7">
        <f t="shared" si="18"/>
        <v>14088.5</v>
      </c>
    </row>
    <row r="378" spans="1:15" ht="24.95" customHeight="1" x14ac:dyDescent="0.25">
      <c r="A378" s="6">
        <v>370</v>
      </c>
      <c r="B378" s="6" t="s">
        <v>472</v>
      </c>
      <c r="C378" s="6" t="s">
        <v>441</v>
      </c>
      <c r="D378" s="6" t="s">
        <v>191</v>
      </c>
      <c r="E378" s="6" t="s">
        <v>53</v>
      </c>
      <c r="F378" s="6" t="s">
        <v>29</v>
      </c>
      <c r="G378" s="7">
        <v>52000</v>
      </c>
      <c r="H378" s="7">
        <v>0</v>
      </c>
      <c r="I378" s="7">
        <v>52000</v>
      </c>
      <c r="J378" s="7">
        <v>1492.4</v>
      </c>
      <c r="K378" s="7">
        <v>1560.34</v>
      </c>
      <c r="L378" s="7">
        <f t="shared" si="16"/>
        <v>1580.8</v>
      </c>
      <c r="M378" s="7">
        <v>4264.5600000000004</v>
      </c>
      <c r="N378" s="7">
        <f t="shared" si="17"/>
        <v>8898.1</v>
      </c>
      <c r="O378" s="7">
        <f t="shared" si="18"/>
        <v>43101.9</v>
      </c>
    </row>
    <row r="379" spans="1:15" ht="24.95" customHeight="1" x14ac:dyDescent="0.25">
      <c r="A379" s="6">
        <v>371</v>
      </c>
      <c r="B379" s="6" t="s">
        <v>473</v>
      </c>
      <c r="C379" s="6" t="s">
        <v>441</v>
      </c>
      <c r="D379" s="6" t="s">
        <v>191</v>
      </c>
      <c r="E379" s="6" t="s">
        <v>53</v>
      </c>
      <c r="F379" s="6" t="s">
        <v>29</v>
      </c>
      <c r="G379" s="7">
        <v>52000</v>
      </c>
      <c r="H379" s="7">
        <v>0</v>
      </c>
      <c r="I379" s="7">
        <v>52000</v>
      </c>
      <c r="J379" s="7">
        <v>1492.4</v>
      </c>
      <c r="K379" s="7">
        <v>2136.27</v>
      </c>
      <c r="L379" s="7">
        <f t="shared" si="16"/>
        <v>1580.8</v>
      </c>
      <c r="M379" s="7">
        <v>425</v>
      </c>
      <c r="N379" s="7">
        <f t="shared" si="17"/>
        <v>5634.47</v>
      </c>
      <c r="O379" s="7">
        <f t="shared" si="18"/>
        <v>46365.53</v>
      </c>
    </row>
    <row r="380" spans="1:15" ht="24.95" customHeight="1" x14ac:dyDescent="0.25">
      <c r="A380" s="6">
        <v>372</v>
      </c>
      <c r="B380" s="6" t="s">
        <v>474</v>
      </c>
      <c r="C380" s="6" t="s">
        <v>441</v>
      </c>
      <c r="D380" s="6" t="s">
        <v>191</v>
      </c>
      <c r="E380" s="6" t="s">
        <v>28</v>
      </c>
      <c r="F380" s="6" t="s">
        <v>29</v>
      </c>
      <c r="G380" s="7">
        <v>65000</v>
      </c>
      <c r="H380" s="7">
        <v>0</v>
      </c>
      <c r="I380" s="7">
        <v>65000</v>
      </c>
      <c r="J380" s="7">
        <v>1865.5</v>
      </c>
      <c r="K380" s="7">
        <v>4427.58</v>
      </c>
      <c r="L380" s="7">
        <f t="shared" si="16"/>
        <v>1976</v>
      </c>
      <c r="M380" s="7">
        <v>425</v>
      </c>
      <c r="N380" s="7">
        <f t="shared" si="17"/>
        <v>8694.08</v>
      </c>
      <c r="O380" s="7">
        <f t="shared" si="18"/>
        <v>56305.919999999998</v>
      </c>
    </row>
    <row r="381" spans="1:15" ht="24.95" customHeight="1" x14ac:dyDescent="0.25">
      <c r="A381" s="6">
        <v>373</v>
      </c>
      <c r="B381" s="6" t="s">
        <v>475</v>
      </c>
      <c r="C381" s="6" t="s">
        <v>441</v>
      </c>
      <c r="D381" s="6" t="s">
        <v>191</v>
      </c>
      <c r="E381" s="6" t="s">
        <v>28</v>
      </c>
      <c r="F381" s="6" t="s">
        <v>36</v>
      </c>
      <c r="G381" s="7">
        <v>65000</v>
      </c>
      <c r="H381" s="7">
        <v>0</v>
      </c>
      <c r="I381" s="7">
        <v>65000</v>
      </c>
      <c r="J381" s="7">
        <v>1865.5</v>
      </c>
      <c r="K381" s="7">
        <v>4427.58</v>
      </c>
      <c r="L381" s="7">
        <f t="shared" si="16"/>
        <v>1976</v>
      </c>
      <c r="M381" s="7">
        <v>2035.8</v>
      </c>
      <c r="N381" s="7">
        <f t="shared" si="17"/>
        <v>10304.879999999999</v>
      </c>
      <c r="O381" s="7">
        <f t="shared" si="18"/>
        <v>54695.12</v>
      </c>
    </row>
    <row r="382" spans="1:15" ht="24.95" customHeight="1" x14ac:dyDescent="0.25">
      <c r="A382" s="6">
        <v>374</v>
      </c>
      <c r="B382" s="6" t="s">
        <v>476</v>
      </c>
      <c r="C382" s="6" t="s">
        <v>441</v>
      </c>
      <c r="D382" s="6" t="s">
        <v>169</v>
      </c>
      <c r="E382" s="6" t="s">
        <v>35</v>
      </c>
      <c r="F382" s="6" t="s">
        <v>29</v>
      </c>
      <c r="G382" s="7">
        <v>15000</v>
      </c>
      <c r="H382" s="7">
        <v>0</v>
      </c>
      <c r="I382" s="7">
        <v>15000</v>
      </c>
      <c r="J382" s="7">
        <v>430.5</v>
      </c>
      <c r="K382" s="7">
        <v>0</v>
      </c>
      <c r="L382" s="7">
        <f t="shared" si="16"/>
        <v>456</v>
      </c>
      <c r="M382" s="7">
        <v>4803.2700000000004</v>
      </c>
      <c r="N382" s="7">
        <f t="shared" si="17"/>
        <v>5689.77</v>
      </c>
      <c r="O382" s="7">
        <f t="shared" si="18"/>
        <v>9310.23</v>
      </c>
    </row>
    <row r="383" spans="1:15" ht="24.95" customHeight="1" x14ac:dyDescent="0.25">
      <c r="A383" s="6">
        <v>375</v>
      </c>
      <c r="B383" s="6" t="s">
        <v>477</v>
      </c>
      <c r="C383" s="6" t="s">
        <v>441</v>
      </c>
      <c r="D383" s="6" t="s">
        <v>191</v>
      </c>
      <c r="E383" s="6" t="s">
        <v>28</v>
      </c>
      <c r="F383" s="6" t="s">
        <v>29</v>
      </c>
      <c r="G383" s="7">
        <v>65000</v>
      </c>
      <c r="H383" s="7">
        <v>0</v>
      </c>
      <c r="I383" s="7">
        <v>65000</v>
      </c>
      <c r="J383" s="7">
        <v>1865.5</v>
      </c>
      <c r="K383" s="7">
        <v>4043.62</v>
      </c>
      <c r="L383" s="7">
        <f t="shared" si="16"/>
        <v>1976</v>
      </c>
      <c r="M383" s="7">
        <v>2344.7800000000002</v>
      </c>
      <c r="N383" s="7">
        <f t="shared" si="17"/>
        <v>10229.9</v>
      </c>
      <c r="O383" s="7">
        <f t="shared" si="18"/>
        <v>54770.1</v>
      </c>
    </row>
    <row r="384" spans="1:15" ht="24.95" customHeight="1" x14ac:dyDescent="0.25">
      <c r="A384" s="6">
        <v>376</v>
      </c>
      <c r="B384" s="6" t="s">
        <v>478</v>
      </c>
      <c r="C384" s="6" t="s">
        <v>441</v>
      </c>
      <c r="D384" s="6" t="s">
        <v>169</v>
      </c>
      <c r="E384" s="6" t="s">
        <v>35</v>
      </c>
      <c r="F384" s="6" t="s">
        <v>29</v>
      </c>
      <c r="G384" s="7">
        <v>11000</v>
      </c>
      <c r="H384" s="7">
        <v>0</v>
      </c>
      <c r="I384" s="7">
        <v>11000</v>
      </c>
      <c r="J384" s="7">
        <v>315.7</v>
      </c>
      <c r="K384" s="7">
        <v>0</v>
      </c>
      <c r="L384" s="7">
        <f t="shared" si="16"/>
        <v>334.4</v>
      </c>
      <c r="M384" s="7">
        <v>25</v>
      </c>
      <c r="N384" s="7">
        <f t="shared" si="17"/>
        <v>675.09999999999991</v>
      </c>
      <c r="O384" s="7">
        <f t="shared" si="18"/>
        <v>10324.9</v>
      </c>
    </row>
    <row r="385" spans="1:15" ht="24.95" customHeight="1" x14ac:dyDescent="0.25">
      <c r="A385" s="6">
        <v>377</v>
      </c>
      <c r="B385" s="6" t="s">
        <v>479</v>
      </c>
      <c r="C385" s="6" t="s">
        <v>441</v>
      </c>
      <c r="D385" s="6" t="s">
        <v>169</v>
      </c>
      <c r="E385" s="6" t="s">
        <v>35</v>
      </c>
      <c r="F385" s="6" t="s">
        <v>29</v>
      </c>
      <c r="G385" s="7">
        <v>11000</v>
      </c>
      <c r="H385" s="7">
        <v>0</v>
      </c>
      <c r="I385" s="7">
        <v>11000</v>
      </c>
      <c r="J385" s="7">
        <v>315.7</v>
      </c>
      <c r="K385" s="7">
        <v>0</v>
      </c>
      <c r="L385" s="7">
        <f t="shared" si="16"/>
        <v>334.4</v>
      </c>
      <c r="M385" s="7">
        <v>25</v>
      </c>
      <c r="N385" s="7">
        <f t="shared" si="17"/>
        <v>675.09999999999991</v>
      </c>
      <c r="O385" s="7">
        <f t="shared" si="18"/>
        <v>10324.9</v>
      </c>
    </row>
    <row r="386" spans="1:15" ht="24.95" customHeight="1" x14ac:dyDescent="0.25">
      <c r="A386" s="6">
        <v>378</v>
      </c>
      <c r="B386" s="6" t="s">
        <v>480</v>
      </c>
      <c r="C386" s="6" t="s">
        <v>441</v>
      </c>
      <c r="D386" s="6" t="s">
        <v>98</v>
      </c>
      <c r="E386" s="6" t="s">
        <v>35</v>
      </c>
      <c r="F386" s="6" t="s">
        <v>29</v>
      </c>
      <c r="G386" s="7">
        <v>15000</v>
      </c>
      <c r="H386" s="7">
        <v>0</v>
      </c>
      <c r="I386" s="7">
        <v>15000</v>
      </c>
      <c r="J386" s="7">
        <v>430.5</v>
      </c>
      <c r="K386" s="7">
        <v>0</v>
      </c>
      <c r="L386" s="7">
        <f t="shared" si="16"/>
        <v>456</v>
      </c>
      <c r="M386" s="7">
        <v>3864.56</v>
      </c>
      <c r="N386" s="7">
        <f t="shared" si="17"/>
        <v>4751.0599999999995</v>
      </c>
      <c r="O386" s="7">
        <f t="shared" si="18"/>
        <v>10248.94</v>
      </c>
    </row>
    <row r="387" spans="1:15" ht="24.95" customHeight="1" x14ac:dyDescent="0.25">
      <c r="A387" s="6">
        <v>379</v>
      </c>
      <c r="B387" s="6" t="s">
        <v>481</v>
      </c>
      <c r="C387" s="6" t="s">
        <v>441</v>
      </c>
      <c r="D387" s="6" t="s">
        <v>191</v>
      </c>
      <c r="E387" s="6" t="s">
        <v>53</v>
      </c>
      <c r="F387" s="6" t="s">
        <v>29</v>
      </c>
      <c r="G387" s="7">
        <v>65000</v>
      </c>
      <c r="H387" s="7">
        <v>0</v>
      </c>
      <c r="I387" s="7">
        <v>65000</v>
      </c>
      <c r="J387" s="7">
        <v>1865.5</v>
      </c>
      <c r="K387" s="7">
        <v>4427.58</v>
      </c>
      <c r="L387" s="7">
        <f t="shared" si="16"/>
        <v>1976</v>
      </c>
      <c r="M387" s="7">
        <v>925</v>
      </c>
      <c r="N387" s="7">
        <f t="shared" si="17"/>
        <v>9194.08</v>
      </c>
      <c r="O387" s="7">
        <f t="shared" si="18"/>
        <v>55805.919999999998</v>
      </c>
    </row>
    <row r="388" spans="1:15" ht="24.95" customHeight="1" x14ac:dyDescent="0.25">
      <c r="A388" s="6">
        <v>380</v>
      </c>
      <c r="B388" s="6" t="s">
        <v>482</v>
      </c>
      <c r="C388" s="6" t="s">
        <v>441</v>
      </c>
      <c r="D388" s="6" t="s">
        <v>98</v>
      </c>
      <c r="E388" s="6" t="s">
        <v>35</v>
      </c>
      <c r="F388" s="6" t="s">
        <v>29</v>
      </c>
      <c r="G388" s="7">
        <v>15000</v>
      </c>
      <c r="H388" s="7">
        <v>0</v>
      </c>
      <c r="I388" s="7">
        <v>15000</v>
      </c>
      <c r="J388" s="7">
        <v>430.5</v>
      </c>
      <c r="K388" s="7">
        <v>0</v>
      </c>
      <c r="L388" s="7">
        <f t="shared" si="16"/>
        <v>456</v>
      </c>
      <c r="M388" s="7">
        <v>25</v>
      </c>
      <c r="N388" s="7">
        <f t="shared" si="17"/>
        <v>911.5</v>
      </c>
      <c r="O388" s="7">
        <f t="shared" si="18"/>
        <v>14088.5</v>
      </c>
    </row>
    <row r="389" spans="1:15" ht="24.95" customHeight="1" x14ac:dyDescent="0.25">
      <c r="A389" s="6">
        <v>381</v>
      </c>
      <c r="B389" s="6" t="s">
        <v>483</v>
      </c>
      <c r="C389" s="6" t="s">
        <v>441</v>
      </c>
      <c r="D389" s="6" t="s">
        <v>191</v>
      </c>
      <c r="E389" s="6" t="s">
        <v>28</v>
      </c>
      <c r="F389" s="6" t="s">
        <v>36</v>
      </c>
      <c r="G389" s="7">
        <v>65000</v>
      </c>
      <c r="H389" s="7">
        <v>0</v>
      </c>
      <c r="I389" s="7">
        <v>65000</v>
      </c>
      <c r="J389" s="7">
        <v>1865.5</v>
      </c>
      <c r="K389" s="7">
        <v>4427.58</v>
      </c>
      <c r="L389" s="7">
        <f t="shared" si="16"/>
        <v>1976</v>
      </c>
      <c r="M389" s="7">
        <v>7549.72</v>
      </c>
      <c r="N389" s="7">
        <f t="shared" si="17"/>
        <v>15818.8</v>
      </c>
      <c r="O389" s="7">
        <f t="shared" si="18"/>
        <v>49181.2</v>
      </c>
    </row>
    <row r="390" spans="1:15" ht="24.95" customHeight="1" x14ac:dyDescent="0.25">
      <c r="A390" s="6">
        <v>382</v>
      </c>
      <c r="B390" s="6" t="s">
        <v>484</v>
      </c>
      <c r="C390" s="6" t="s">
        <v>441</v>
      </c>
      <c r="D390" s="6" t="s">
        <v>98</v>
      </c>
      <c r="E390" s="6" t="s">
        <v>35</v>
      </c>
      <c r="F390" s="6" t="s">
        <v>29</v>
      </c>
      <c r="G390" s="7">
        <v>15000</v>
      </c>
      <c r="H390" s="7">
        <v>0</v>
      </c>
      <c r="I390" s="7">
        <v>15000</v>
      </c>
      <c r="J390" s="7">
        <v>430.5</v>
      </c>
      <c r="K390" s="7">
        <v>0</v>
      </c>
      <c r="L390" s="7">
        <f t="shared" ref="L390:L454" si="19">+I390*3.04%</f>
        <v>456</v>
      </c>
      <c r="M390" s="7">
        <v>25</v>
      </c>
      <c r="N390" s="7">
        <f t="shared" ref="N390:N452" si="20">+J390+K390+L390+M390</f>
        <v>911.5</v>
      </c>
      <c r="O390" s="7">
        <f t="shared" si="18"/>
        <v>14088.5</v>
      </c>
    </row>
    <row r="391" spans="1:15" ht="24.95" customHeight="1" x14ac:dyDescent="0.25">
      <c r="A391" s="6">
        <v>383</v>
      </c>
      <c r="B391" s="6" t="s">
        <v>485</v>
      </c>
      <c r="C391" s="6" t="s">
        <v>486</v>
      </c>
      <c r="D391" s="6" t="s">
        <v>98</v>
      </c>
      <c r="E391" s="6" t="s">
        <v>35</v>
      </c>
      <c r="F391" s="6" t="s">
        <v>29</v>
      </c>
      <c r="G391" s="7">
        <v>15000</v>
      </c>
      <c r="H391" s="7">
        <v>0</v>
      </c>
      <c r="I391" s="7">
        <v>15000</v>
      </c>
      <c r="J391" s="7">
        <v>430.5</v>
      </c>
      <c r="K391" s="7">
        <v>0</v>
      </c>
      <c r="L391" s="7">
        <f t="shared" si="19"/>
        <v>456</v>
      </c>
      <c r="M391" s="7">
        <v>25</v>
      </c>
      <c r="N391" s="7">
        <f t="shared" si="20"/>
        <v>911.5</v>
      </c>
      <c r="O391" s="7">
        <f t="shared" si="18"/>
        <v>14088.5</v>
      </c>
    </row>
    <row r="392" spans="1:15" ht="24.95" customHeight="1" x14ac:dyDescent="0.25">
      <c r="A392" s="6">
        <v>384</v>
      </c>
      <c r="B392" s="6" t="s">
        <v>487</v>
      </c>
      <c r="C392" s="6" t="s">
        <v>486</v>
      </c>
      <c r="D392" s="6" t="s">
        <v>488</v>
      </c>
      <c r="E392" s="6" t="s">
        <v>489</v>
      </c>
      <c r="F392" s="6" t="s">
        <v>29</v>
      </c>
      <c r="G392" s="7">
        <v>92000</v>
      </c>
      <c r="H392" s="7">
        <v>0</v>
      </c>
      <c r="I392" s="7">
        <v>92000</v>
      </c>
      <c r="J392" s="7">
        <v>2640.4</v>
      </c>
      <c r="K392" s="7">
        <v>10223.57</v>
      </c>
      <c r="L392" s="7">
        <f t="shared" si="19"/>
        <v>2796.8</v>
      </c>
      <c r="M392" s="7">
        <v>425</v>
      </c>
      <c r="N392" s="7">
        <f t="shared" si="20"/>
        <v>16085.77</v>
      </c>
      <c r="O392" s="7">
        <f t="shared" ref="O392:O454" si="21">+G392-N392</f>
        <v>75914.23</v>
      </c>
    </row>
    <row r="393" spans="1:15" ht="24.95" customHeight="1" x14ac:dyDescent="0.25">
      <c r="A393" s="6">
        <v>385</v>
      </c>
      <c r="B393" s="6" t="s">
        <v>490</v>
      </c>
      <c r="C393" s="6" t="s">
        <v>486</v>
      </c>
      <c r="D393" s="6" t="s">
        <v>950</v>
      </c>
      <c r="E393" s="6" t="s">
        <v>53</v>
      </c>
      <c r="F393" s="6" t="s">
        <v>36</v>
      </c>
      <c r="G393" s="7">
        <v>65000</v>
      </c>
      <c r="H393" s="7">
        <v>0</v>
      </c>
      <c r="I393" s="7">
        <v>65000</v>
      </c>
      <c r="J393" s="7">
        <v>1865.5</v>
      </c>
      <c r="K393" s="7">
        <v>4043.62</v>
      </c>
      <c r="L393" s="7">
        <f t="shared" si="19"/>
        <v>1976</v>
      </c>
      <c r="M393" s="7">
        <v>2444.7800000000002</v>
      </c>
      <c r="N393" s="7">
        <f t="shared" si="20"/>
        <v>10329.9</v>
      </c>
      <c r="O393" s="7">
        <f t="shared" si="21"/>
        <v>54670.1</v>
      </c>
    </row>
    <row r="394" spans="1:15" ht="24.95" customHeight="1" x14ac:dyDescent="0.25">
      <c r="A394" s="6">
        <v>386</v>
      </c>
      <c r="B394" s="6" t="s">
        <v>491</v>
      </c>
      <c r="C394" s="6" t="s">
        <v>486</v>
      </c>
      <c r="D394" s="6" t="s">
        <v>191</v>
      </c>
      <c r="E394" s="6" t="s">
        <v>28</v>
      </c>
      <c r="F394" s="6" t="s">
        <v>29</v>
      </c>
      <c r="G394" s="7">
        <v>50000</v>
      </c>
      <c r="H394" s="7">
        <v>0</v>
      </c>
      <c r="I394" s="7">
        <v>50000</v>
      </c>
      <c r="J394" s="7">
        <v>1435</v>
      </c>
      <c r="K394" s="7">
        <v>1854</v>
      </c>
      <c r="L394" s="7">
        <f t="shared" si="19"/>
        <v>1520</v>
      </c>
      <c r="M394" s="7">
        <v>925</v>
      </c>
      <c r="N394" s="7">
        <f t="shared" si="20"/>
        <v>5734</v>
      </c>
      <c r="O394" s="7">
        <f t="shared" si="21"/>
        <v>44266</v>
      </c>
    </row>
    <row r="395" spans="1:15" ht="24.95" customHeight="1" x14ac:dyDescent="0.25">
      <c r="A395" s="6">
        <v>387</v>
      </c>
      <c r="B395" s="6" t="s">
        <v>492</v>
      </c>
      <c r="C395" s="6" t="s">
        <v>486</v>
      </c>
      <c r="D395" s="6" t="s">
        <v>191</v>
      </c>
      <c r="E395" s="6" t="s">
        <v>28</v>
      </c>
      <c r="F395" s="6" t="s">
        <v>29</v>
      </c>
      <c r="G395" s="7">
        <v>65000</v>
      </c>
      <c r="H395" s="7">
        <v>0</v>
      </c>
      <c r="I395" s="7">
        <v>65000</v>
      </c>
      <c r="J395" s="7">
        <v>1865.5</v>
      </c>
      <c r="K395" s="7">
        <v>4043.62</v>
      </c>
      <c r="L395" s="7">
        <f t="shared" si="19"/>
        <v>1976</v>
      </c>
      <c r="M395" s="7">
        <v>16942.8</v>
      </c>
      <c r="N395" s="7">
        <f t="shared" si="20"/>
        <v>24827.919999999998</v>
      </c>
      <c r="O395" s="7">
        <f t="shared" si="21"/>
        <v>40172.080000000002</v>
      </c>
    </row>
    <row r="396" spans="1:15" ht="24.95" customHeight="1" x14ac:dyDescent="0.25">
      <c r="A396" s="6">
        <v>388</v>
      </c>
      <c r="B396" s="6" t="s">
        <v>493</v>
      </c>
      <c r="C396" s="6" t="s">
        <v>486</v>
      </c>
      <c r="D396" s="6" t="s">
        <v>191</v>
      </c>
      <c r="E396" s="6" t="s">
        <v>53</v>
      </c>
      <c r="F396" s="6" t="s">
        <v>29</v>
      </c>
      <c r="G396" s="7">
        <v>65000</v>
      </c>
      <c r="H396" s="7">
        <v>0</v>
      </c>
      <c r="I396" s="7">
        <v>65000</v>
      </c>
      <c r="J396" s="7">
        <v>1865.5</v>
      </c>
      <c r="K396" s="7">
        <v>4043.62</v>
      </c>
      <c r="L396" s="7">
        <f t="shared" si="19"/>
        <v>1976</v>
      </c>
      <c r="M396" s="7">
        <v>6141.68</v>
      </c>
      <c r="N396" s="7">
        <f t="shared" si="20"/>
        <v>14026.8</v>
      </c>
      <c r="O396" s="7">
        <f t="shared" si="21"/>
        <v>50973.2</v>
      </c>
    </row>
    <row r="397" spans="1:15" ht="24.95" customHeight="1" x14ac:dyDescent="0.25">
      <c r="A397" s="6">
        <v>389</v>
      </c>
      <c r="B397" s="6" t="s">
        <v>494</v>
      </c>
      <c r="C397" s="6" t="s">
        <v>486</v>
      </c>
      <c r="D397" s="6" t="s">
        <v>169</v>
      </c>
      <c r="E397" s="6" t="s">
        <v>35</v>
      </c>
      <c r="F397" s="6" t="s">
        <v>29</v>
      </c>
      <c r="G397" s="7">
        <v>15000</v>
      </c>
      <c r="H397" s="7">
        <v>0</v>
      </c>
      <c r="I397" s="7">
        <v>15000</v>
      </c>
      <c r="J397" s="7">
        <v>430.5</v>
      </c>
      <c r="K397" s="7">
        <v>0</v>
      </c>
      <c r="L397" s="7">
        <f t="shared" si="19"/>
        <v>456</v>
      </c>
      <c r="M397" s="7">
        <v>25</v>
      </c>
      <c r="N397" s="7">
        <f t="shared" si="20"/>
        <v>911.5</v>
      </c>
      <c r="O397" s="7">
        <f t="shared" si="21"/>
        <v>14088.5</v>
      </c>
    </row>
    <row r="398" spans="1:15" ht="24.95" customHeight="1" x14ac:dyDescent="0.25">
      <c r="A398" s="6">
        <v>390</v>
      </c>
      <c r="B398" s="6" t="s">
        <v>495</v>
      </c>
      <c r="C398" s="6" t="s">
        <v>486</v>
      </c>
      <c r="D398" s="6" t="s">
        <v>191</v>
      </c>
      <c r="E398" s="6" t="s">
        <v>28</v>
      </c>
      <c r="F398" s="6" t="s">
        <v>29</v>
      </c>
      <c r="G398" s="7">
        <v>65000</v>
      </c>
      <c r="H398" s="7">
        <v>0</v>
      </c>
      <c r="I398" s="7">
        <v>65000</v>
      </c>
      <c r="J398" s="7">
        <v>1865.5</v>
      </c>
      <c r="K398" s="7">
        <v>4427.58</v>
      </c>
      <c r="L398" s="7">
        <f t="shared" si="19"/>
        <v>1976</v>
      </c>
      <c r="M398" s="7">
        <v>425</v>
      </c>
      <c r="N398" s="7">
        <f t="shared" si="20"/>
        <v>8694.08</v>
      </c>
      <c r="O398" s="7">
        <f t="shared" si="21"/>
        <v>56305.919999999998</v>
      </c>
    </row>
    <row r="399" spans="1:15" ht="24.95" customHeight="1" x14ac:dyDescent="0.25">
      <c r="A399" s="6">
        <v>391</v>
      </c>
      <c r="B399" s="6" t="s">
        <v>496</v>
      </c>
      <c r="C399" s="6" t="s">
        <v>486</v>
      </c>
      <c r="D399" s="6" t="s">
        <v>1453</v>
      </c>
      <c r="E399" s="6" t="s">
        <v>28</v>
      </c>
      <c r="F399" s="6" t="s">
        <v>36</v>
      </c>
      <c r="G399" s="7">
        <v>31500</v>
      </c>
      <c r="H399" s="7">
        <v>0</v>
      </c>
      <c r="I399" s="7">
        <v>31500</v>
      </c>
      <c r="J399" s="7">
        <v>904.05</v>
      </c>
      <c r="K399" s="7">
        <v>0</v>
      </c>
      <c r="L399" s="7">
        <f t="shared" si="19"/>
        <v>957.6</v>
      </c>
      <c r="M399" s="7">
        <v>25</v>
      </c>
      <c r="N399" s="7">
        <f t="shared" si="20"/>
        <v>1886.65</v>
      </c>
      <c r="O399" s="7">
        <f t="shared" si="21"/>
        <v>29613.35</v>
      </c>
    </row>
    <row r="400" spans="1:15" ht="24.95" customHeight="1" x14ac:dyDescent="0.25">
      <c r="A400" s="6">
        <v>392</v>
      </c>
      <c r="B400" t="s">
        <v>1540</v>
      </c>
      <c r="C400" s="6" t="s">
        <v>486</v>
      </c>
      <c r="D400" t="s">
        <v>39</v>
      </c>
      <c r="E400" s="6" t="s">
        <v>35</v>
      </c>
      <c r="F400" s="6" t="s">
        <v>36</v>
      </c>
      <c r="G400" s="7">
        <v>35000</v>
      </c>
      <c r="H400" s="7">
        <v>0</v>
      </c>
      <c r="I400" s="7">
        <v>35000</v>
      </c>
      <c r="J400" s="7">
        <v>1004.5</v>
      </c>
      <c r="K400" s="7">
        <v>0</v>
      </c>
      <c r="L400" s="7">
        <v>1064</v>
      </c>
      <c r="M400" s="7">
        <v>25</v>
      </c>
      <c r="N400" s="7">
        <f t="shared" si="20"/>
        <v>2093.5</v>
      </c>
      <c r="O400" s="7">
        <f t="shared" si="21"/>
        <v>32906.5</v>
      </c>
    </row>
    <row r="401" spans="1:15" ht="24.95" customHeight="1" x14ac:dyDescent="0.25">
      <c r="A401" s="6">
        <v>393</v>
      </c>
      <c r="B401" s="6" t="s">
        <v>497</v>
      </c>
      <c r="C401" s="6" t="s">
        <v>486</v>
      </c>
      <c r="D401" s="6" t="s">
        <v>98</v>
      </c>
      <c r="E401" s="6" t="s">
        <v>35</v>
      </c>
      <c r="F401" s="6" t="s">
        <v>29</v>
      </c>
      <c r="G401" s="7">
        <v>15000</v>
      </c>
      <c r="H401" s="7">
        <v>0</v>
      </c>
      <c r="I401" s="7">
        <v>15000</v>
      </c>
      <c r="J401" s="7">
        <v>430.5</v>
      </c>
      <c r="K401" s="7">
        <v>0</v>
      </c>
      <c r="L401" s="7">
        <f t="shared" si="19"/>
        <v>456</v>
      </c>
      <c r="M401" s="7">
        <v>25</v>
      </c>
      <c r="N401" s="7">
        <f t="shared" si="20"/>
        <v>911.5</v>
      </c>
      <c r="O401" s="7">
        <f t="shared" si="21"/>
        <v>14088.5</v>
      </c>
    </row>
    <row r="402" spans="1:15" ht="24.95" customHeight="1" x14ac:dyDescent="0.25">
      <c r="A402" s="6">
        <v>394</v>
      </c>
      <c r="B402" s="6" t="s">
        <v>498</v>
      </c>
      <c r="C402" s="6" t="s">
        <v>486</v>
      </c>
      <c r="D402" s="6" t="s">
        <v>98</v>
      </c>
      <c r="E402" s="6" t="s">
        <v>35</v>
      </c>
      <c r="F402" s="6" t="s">
        <v>29</v>
      </c>
      <c r="G402" s="7">
        <v>15000</v>
      </c>
      <c r="H402" s="7">
        <v>0</v>
      </c>
      <c r="I402" s="7">
        <v>15000</v>
      </c>
      <c r="J402" s="7">
        <v>430.5</v>
      </c>
      <c r="K402" s="7">
        <v>0</v>
      </c>
      <c r="L402" s="7">
        <f t="shared" si="19"/>
        <v>456</v>
      </c>
      <c r="M402" s="7">
        <v>25</v>
      </c>
      <c r="N402" s="7">
        <f t="shared" si="20"/>
        <v>911.5</v>
      </c>
      <c r="O402" s="7">
        <f t="shared" si="21"/>
        <v>14088.5</v>
      </c>
    </row>
    <row r="403" spans="1:15" ht="24.95" customHeight="1" x14ac:dyDescent="0.25">
      <c r="A403" s="6">
        <v>395</v>
      </c>
      <c r="B403" s="6" t="s">
        <v>499</v>
      </c>
      <c r="C403" s="6" t="s">
        <v>486</v>
      </c>
      <c r="D403" s="6" t="s">
        <v>191</v>
      </c>
      <c r="E403" s="6" t="s">
        <v>53</v>
      </c>
      <c r="F403" s="6" t="s">
        <v>29</v>
      </c>
      <c r="G403" s="7">
        <v>65000</v>
      </c>
      <c r="H403" s="7">
        <v>0</v>
      </c>
      <c r="I403" s="7">
        <v>65000</v>
      </c>
      <c r="J403" s="7">
        <v>1865.5</v>
      </c>
      <c r="K403" s="7">
        <v>4427.58</v>
      </c>
      <c r="L403" s="7">
        <f t="shared" si="19"/>
        <v>1976</v>
      </c>
      <c r="M403" s="7">
        <v>1605</v>
      </c>
      <c r="N403" s="7">
        <f t="shared" si="20"/>
        <v>9874.08</v>
      </c>
      <c r="O403" s="7">
        <f t="shared" si="21"/>
        <v>55125.919999999998</v>
      </c>
    </row>
    <row r="404" spans="1:15" ht="24.95" customHeight="1" x14ac:dyDescent="0.25">
      <c r="A404" s="6">
        <v>396</v>
      </c>
      <c r="B404" s="6" t="s">
        <v>500</v>
      </c>
      <c r="C404" s="6" t="s">
        <v>486</v>
      </c>
      <c r="D404" s="6" t="s">
        <v>191</v>
      </c>
      <c r="E404" s="6" t="s">
        <v>28</v>
      </c>
      <c r="F404" s="6" t="s">
        <v>29</v>
      </c>
      <c r="G404" s="7">
        <v>65000</v>
      </c>
      <c r="H404" s="7">
        <v>0</v>
      </c>
      <c r="I404" s="7">
        <v>65000</v>
      </c>
      <c r="J404" s="7">
        <v>1865.5</v>
      </c>
      <c r="K404" s="7">
        <v>4043.62</v>
      </c>
      <c r="L404" s="7">
        <f t="shared" si="19"/>
        <v>1976</v>
      </c>
      <c r="M404" s="7">
        <v>2444.7800000000002</v>
      </c>
      <c r="N404" s="7">
        <f t="shared" si="20"/>
        <v>10329.9</v>
      </c>
      <c r="O404" s="7">
        <f t="shared" si="21"/>
        <v>54670.1</v>
      </c>
    </row>
    <row r="405" spans="1:15" ht="24.95" customHeight="1" x14ac:dyDescent="0.25">
      <c r="A405" s="6">
        <v>397</v>
      </c>
      <c r="B405" s="6" t="s">
        <v>501</v>
      </c>
      <c r="C405" s="6" t="s">
        <v>486</v>
      </c>
      <c r="D405" s="6" t="s">
        <v>98</v>
      </c>
      <c r="E405" s="6" t="s">
        <v>35</v>
      </c>
      <c r="F405" s="6" t="s">
        <v>29</v>
      </c>
      <c r="G405" s="7">
        <v>15000</v>
      </c>
      <c r="H405" s="7">
        <v>0</v>
      </c>
      <c r="I405" s="7">
        <v>15000</v>
      </c>
      <c r="J405" s="7">
        <v>430.5</v>
      </c>
      <c r="K405" s="7">
        <v>0</v>
      </c>
      <c r="L405" s="7">
        <f t="shared" si="19"/>
        <v>456</v>
      </c>
      <c r="M405" s="7">
        <v>4254.5</v>
      </c>
      <c r="N405" s="7">
        <f t="shared" si="20"/>
        <v>5141</v>
      </c>
      <c r="O405" s="7">
        <f t="shared" si="21"/>
        <v>9859</v>
      </c>
    </row>
    <row r="406" spans="1:15" ht="24.95" customHeight="1" x14ac:dyDescent="0.25">
      <c r="A406" s="6">
        <v>398</v>
      </c>
      <c r="B406" s="6" t="s">
        <v>502</v>
      </c>
      <c r="C406" s="6" t="s">
        <v>486</v>
      </c>
      <c r="D406" s="6" t="s">
        <v>98</v>
      </c>
      <c r="E406" s="6" t="s">
        <v>35</v>
      </c>
      <c r="F406" s="6" t="s">
        <v>29</v>
      </c>
      <c r="G406" s="7">
        <v>15000</v>
      </c>
      <c r="H406" s="7">
        <v>0</v>
      </c>
      <c r="I406" s="7">
        <v>15000</v>
      </c>
      <c r="J406" s="7">
        <v>430.5</v>
      </c>
      <c r="K406" s="7">
        <v>0</v>
      </c>
      <c r="L406" s="7">
        <f t="shared" si="19"/>
        <v>456</v>
      </c>
      <c r="M406" s="7">
        <v>25</v>
      </c>
      <c r="N406" s="7">
        <f t="shared" si="20"/>
        <v>911.5</v>
      </c>
      <c r="O406" s="7">
        <f t="shared" si="21"/>
        <v>14088.5</v>
      </c>
    </row>
    <row r="407" spans="1:15" ht="24.95" customHeight="1" x14ac:dyDescent="0.25">
      <c r="A407" s="6">
        <v>399</v>
      </c>
      <c r="B407" s="6" t="s">
        <v>503</v>
      </c>
      <c r="C407" s="6" t="s">
        <v>486</v>
      </c>
      <c r="D407" s="6" t="s">
        <v>191</v>
      </c>
      <c r="E407" s="6" t="s">
        <v>28</v>
      </c>
      <c r="F407" s="6" t="s">
        <v>36</v>
      </c>
      <c r="G407" s="7">
        <v>65000</v>
      </c>
      <c r="H407" s="7">
        <v>0</v>
      </c>
      <c r="I407" s="7">
        <v>65000</v>
      </c>
      <c r="J407" s="7">
        <v>1865.5</v>
      </c>
      <c r="K407" s="7">
        <v>4427.58</v>
      </c>
      <c r="L407" s="7">
        <f t="shared" si="19"/>
        <v>1976</v>
      </c>
      <c r="M407" s="7">
        <v>11277.08</v>
      </c>
      <c r="N407" s="7">
        <f t="shared" si="20"/>
        <v>19546.16</v>
      </c>
      <c r="O407" s="7">
        <f t="shared" si="21"/>
        <v>45453.84</v>
      </c>
    </row>
    <row r="408" spans="1:15" ht="24.95" customHeight="1" x14ac:dyDescent="0.25">
      <c r="A408" s="6">
        <v>400</v>
      </c>
      <c r="B408" s="6" t="s">
        <v>504</v>
      </c>
      <c r="C408" s="6" t="s">
        <v>486</v>
      </c>
      <c r="D408" s="6" t="s">
        <v>169</v>
      </c>
      <c r="E408" s="6" t="s">
        <v>35</v>
      </c>
      <c r="F408" s="6" t="s">
        <v>29</v>
      </c>
      <c r="G408" s="7">
        <v>15000</v>
      </c>
      <c r="H408" s="7">
        <v>0</v>
      </c>
      <c r="I408" s="7">
        <v>15000</v>
      </c>
      <c r="J408" s="7">
        <v>430.5</v>
      </c>
      <c r="K408" s="7">
        <v>0</v>
      </c>
      <c r="L408" s="7">
        <f t="shared" si="19"/>
        <v>456</v>
      </c>
      <c r="M408" s="7">
        <v>25</v>
      </c>
      <c r="N408" s="7">
        <f t="shared" si="20"/>
        <v>911.5</v>
      </c>
      <c r="O408" s="7">
        <f t="shared" si="21"/>
        <v>14088.5</v>
      </c>
    </row>
    <row r="409" spans="1:15" ht="24.95" customHeight="1" x14ac:dyDescent="0.25">
      <c r="A409" s="6">
        <v>401</v>
      </c>
      <c r="B409" s="6" t="s">
        <v>505</v>
      </c>
      <c r="C409" s="6" t="s">
        <v>486</v>
      </c>
      <c r="D409" s="6" t="s">
        <v>191</v>
      </c>
      <c r="E409" s="6" t="s">
        <v>53</v>
      </c>
      <c r="F409" s="6" t="s">
        <v>29</v>
      </c>
      <c r="G409" s="7">
        <v>65000</v>
      </c>
      <c r="H409" s="7">
        <v>0</v>
      </c>
      <c r="I409" s="7">
        <v>65000</v>
      </c>
      <c r="J409" s="7">
        <v>1865.5</v>
      </c>
      <c r="K409" s="7">
        <v>4043.62</v>
      </c>
      <c r="L409" s="7">
        <f t="shared" si="19"/>
        <v>1976</v>
      </c>
      <c r="M409" s="7">
        <v>4844.78</v>
      </c>
      <c r="N409" s="7">
        <f t="shared" si="20"/>
        <v>12729.9</v>
      </c>
      <c r="O409" s="7">
        <f t="shared" si="21"/>
        <v>52270.1</v>
      </c>
    </row>
    <row r="410" spans="1:15" ht="24.95" customHeight="1" x14ac:dyDescent="0.25">
      <c r="A410" s="6">
        <v>402</v>
      </c>
      <c r="B410" s="6" t="s">
        <v>506</v>
      </c>
      <c r="C410" s="6" t="s">
        <v>486</v>
      </c>
      <c r="D410" s="6" t="s">
        <v>98</v>
      </c>
      <c r="E410" s="6" t="s">
        <v>35</v>
      </c>
      <c r="F410" s="6" t="s">
        <v>29</v>
      </c>
      <c r="G410" s="7">
        <v>15000</v>
      </c>
      <c r="H410" s="7">
        <v>0</v>
      </c>
      <c r="I410" s="7">
        <v>15000</v>
      </c>
      <c r="J410" s="7">
        <v>430.5</v>
      </c>
      <c r="K410" s="7">
        <v>0</v>
      </c>
      <c r="L410" s="7">
        <f t="shared" si="19"/>
        <v>456</v>
      </c>
      <c r="M410" s="7">
        <v>795</v>
      </c>
      <c r="N410" s="7">
        <f t="shared" si="20"/>
        <v>1681.5</v>
      </c>
      <c r="O410" s="7">
        <f t="shared" si="21"/>
        <v>13318.5</v>
      </c>
    </row>
    <row r="411" spans="1:15" ht="24.95" customHeight="1" x14ac:dyDescent="0.25">
      <c r="A411" s="6">
        <v>403</v>
      </c>
      <c r="B411" s="6" t="s">
        <v>507</v>
      </c>
      <c r="C411" s="6" t="s">
        <v>486</v>
      </c>
      <c r="D411" s="6" t="s">
        <v>169</v>
      </c>
      <c r="E411" s="6" t="s">
        <v>35</v>
      </c>
      <c r="F411" s="6" t="s">
        <v>29</v>
      </c>
      <c r="G411" s="7">
        <v>15000</v>
      </c>
      <c r="H411" s="7">
        <v>0</v>
      </c>
      <c r="I411" s="7">
        <v>15000</v>
      </c>
      <c r="J411" s="7">
        <v>430.5</v>
      </c>
      <c r="K411" s="7">
        <v>0</v>
      </c>
      <c r="L411" s="7">
        <f t="shared" si="19"/>
        <v>456</v>
      </c>
      <c r="M411" s="7">
        <v>25</v>
      </c>
      <c r="N411" s="7">
        <f t="shared" si="20"/>
        <v>911.5</v>
      </c>
      <c r="O411" s="7">
        <f t="shared" si="21"/>
        <v>14088.5</v>
      </c>
    </row>
    <row r="412" spans="1:15" ht="24.95" customHeight="1" x14ac:dyDescent="0.25">
      <c r="A412" s="6">
        <v>404</v>
      </c>
      <c r="B412" s="6" t="s">
        <v>508</v>
      </c>
      <c r="C412" s="6" t="s">
        <v>486</v>
      </c>
      <c r="D412" s="6" t="s">
        <v>126</v>
      </c>
      <c r="E412" s="6" t="s">
        <v>35</v>
      </c>
      <c r="F412" s="6" t="s">
        <v>29</v>
      </c>
      <c r="G412" s="7">
        <v>22000</v>
      </c>
      <c r="H412" s="7">
        <v>0</v>
      </c>
      <c r="I412" s="7">
        <v>22000</v>
      </c>
      <c r="J412" s="7">
        <v>631.4</v>
      </c>
      <c r="K412" s="7">
        <v>0</v>
      </c>
      <c r="L412" s="7">
        <f t="shared" si="19"/>
        <v>668.8</v>
      </c>
      <c r="M412" s="7">
        <v>25</v>
      </c>
      <c r="N412" s="7">
        <f t="shared" si="20"/>
        <v>1325.1999999999998</v>
      </c>
      <c r="O412" s="7">
        <f t="shared" si="21"/>
        <v>20674.8</v>
      </c>
    </row>
    <row r="413" spans="1:15" ht="24.95" customHeight="1" x14ac:dyDescent="0.25">
      <c r="A413" s="6">
        <v>405</v>
      </c>
      <c r="B413" t="s">
        <v>1308</v>
      </c>
      <c r="C413" t="s">
        <v>486</v>
      </c>
      <c r="D413" t="s">
        <v>126</v>
      </c>
      <c r="E413" s="6" t="s">
        <v>35</v>
      </c>
      <c r="F413" s="6" t="s">
        <v>29</v>
      </c>
      <c r="G413" s="7">
        <v>20000</v>
      </c>
      <c r="H413" s="7">
        <v>0</v>
      </c>
      <c r="I413" s="7">
        <v>20000</v>
      </c>
      <c r="J413" s="7">
        <v>574</v>
      </c>
      <c r="K413" s="7">
        <v>0</v>
      </c>
      <c r="L413" s="7">
        <f t="shared" si="19"/>
        <v>608</v>
      </c>
      <c r="M413" s="7">
        <v>25</v>
      </c>
      <c r="N413" s="7">
        <f t="shared" si="20"/>
        <v>1207</v>
      </c>
      <c r="O413" s="7">
        <f t="shared" si="21"/>
        <v>18793</v>
      </c>
    </row>
    <row r="414" spans="1:15" ht="24.95" customHeight="1" x14ac:dyDescent="0.25">
      <c r="A414" s="6">
        <v>406</v>
      </c>
      <c r="B414" s="6" t="s">
        <v>509</v>
      </c>
      <c r="C414" s="6" t="s">
        <v>486</v>
      </c>
      <c r="D414" s="6" t="s">
        <v>119</v>
      </c>
      <c r="E414" s="6" t="s">
        <v>35</v>
      </c>
      <c r="F414" s="6" t="s">
        <v>29</v>
      </c>
      <c r="G414" s="7">
        <v>15000</v>
      </c>
      <c r="H414" s="7">
        <v>0</v>
      </c>
      <c r="I414" s="7">
        <v>15000</v>
      </c>
      <c r="J414" s="7">
        <v>430.5</v>
      </c>
      <c r="K414" s="7">
        <v>0</v>
      </c>
      <c r="L414" s="7">
        <f t="shared" si="19"/>
        <v>456</v>
      </c>
      <c r="M414" s="7">
        <v>25</v>
      </c>
      <c r="N414" s="7">
        <f t="shared" si="20"/>
        <v>911.5</v>
      </c>
      <c r="O414" s="7">
        <f t="shared" si="21"/>
        <v>14088.5</v>
      </c>
    </row>
    <row r="415" spans="1:15" ht="24.95" customHeight="1" x14ac:dyDescent="0.25">
      <c r="A415" s="6">
        <v>407</v>
      </c>
      <c r="B415" s="6" t="s">
        <v>510</v>
      </c>
      <c r="C415" s="6" t="s">
        <v>486</v>
      </c>
      <c r="D415" s="6" t="s">
        <v>112</v>
      </c>
      <c r="E415" s="6" t="s">
        <v>35</v>
      </c>
      <c r="F415" s="6" t="s">
        <v>36</v>
      </c>
      <c r="G415" s="7">
        <v>15000</v>
      </c>
      <c r="H415" s="7">
        <v>0</v>
      </c>
      <c r="I415" s="7">
        <v>15000</v>
      </c>
      <c r="J415" s="7">
        <v>430.5</v>
      </c>
      <c r="K415" s="7">
        <v>0</v>
      </c>
      <c r="L415" s="7">
        <f t="shared" si="19"/>
        <v>456</v>
      </c>
      <c r="M415" s="7">
        <v>1944.78</v>
      </c>
      <c r="N415" s="7">
        <f t="shared" si="20"/>
        <v>2831.2799999999997</v>
      </c>
      <c r="O415" s="7">
        <f t="shared" si="21"/>
        <v>12168.720000000001</v>
      </c>
    </row>
    <row r="416" spans="1:15" ht="24.95" customHeight="1" x14ac:dyDescent="0.25">
      <c r="A416" s="6">
        <v>408</v>
      </c>
      <c r="B416" t="s">
        <v>511</v>
      </c>
      <c r="C416" s="6" t="s">
        <v>486</v>
      </c>
      <c r="D416" t="s">
        <v>112</v>
      </c>
      <c r="E416" s="6" t="s">
        <v>35</v>
      </c>
      <c r="F416" s="6" t="s">
        <v>36</v>
      </c>
      <c r="G416" s="7">
        <v>15000</v>
      </c>
      <c r="H416" s="7">
        <v>0</v>
      </c>
      <c r="I416" s="7">
        <v>15000</v>
      </c>
      <c r="J416" s="7">
        <v>430.5</v>
      </c>
      <c r="K416" s="7">
        <v>0</v>
      </c>
      <c r="L416" s="7">
        <f t="shared" si="19"/>
        <v>456</v>
      </c>
      <c r="M416" s="7">
        <v>25</v>
      </c>
      <c r="N416" s="7">
        <f t="shared" si="20"/>
        <v>911.5</v>
      </c>
      <c r="O416" s="7">
        <f t="shared" si="21"/>
        <v>14088.5</v>
      </c>
    </row>
    <row r="417" spans="1:15" ht="24.95" customHeight="1" x14ac:dyDescent="0.25">
      <c r="A417" s="6">
        <v>409</v>
      </c>
      <c r="B417" t="s">
        <v>512</v>
      </c>
      <c r="C417" s="6" t="s">
        <v>486</v>
      </c>
      <c r="D417" t="s">
        <v>191</v>
      </c>
      <c r="E417" s="6" t="s">
        <v>53</v>
      </c>
      <c r="F417" s="6" t="s">
        <v>36</v>
      </c>
      <c r="G417" s="7">
        <v>65000</v>
      </c>
      <c r="H417" s="7">
        <v>0</v>
      </c>
      <c r="I417" s="7">
        <v>65000</v>
      </c>
      <c r="J417" s="7">
        <v>1865.5</v>
      </c>
      <c r="K417" s="7">
        <v>4043.62</v>
      </c>
      <c r="L417" s="7">
        <f t="shared" si="19"/>
        <v>1976</v>
      </c>
      <c r="M417" s="7">
        <v>7979.78</v>
      </c>
      <c r="N417" s="7">
        <f t="shared" si="20"/>
        <v>15864.9</v>
      </c>
      <c r="O417" s="7">
        <f t="shared" si="21"/>
        <v>49135.1</v>
      </c>
    </row>
    <row r="418" spans="1:15" ht="24.95" customHeight="1" x14ac:dyDescent="0.25">
      <c r="A418" s="6">
        <v>410</v>
      </c>
      <c r="B418" s="6" t="s">
        <v>513</v>
      </c>
      <c r="C418" s="6" t="s">
        <v>486</v>
      </c>
      <c r="D418" s="6" t="s">
        <v>45</v>
      </c>
      <c r="E418" s="6" t="s">
        <v>35</v>
      </c>
      <c r="F418" s="6" t="s">
        <v>36</v>
      </c>
      <c r="G418" s="7">
        <v>21500</v>
      </c>
      <c r="H418" s="7">
        <v>0</v>
      </c>
      <c r="I418" s="7">
        <v>21500</v>
      </c>
      <c r="J418" s="7">
        <v>617.04999999999995</v>
      </c>
      <c r="K418" s="7">
        <v>0</v>
      </c>
      <c r="L418" s="7">
        <f t="shared" si="19"/>
        <v>653.6</v>
      </c>
      <c r="M418" s="7">
        <v>782</v>
      </c>
      <c r="N418" s="7">
        <f t="shared" si="20"/>
        <v>2052.65</v>
      </c>
      <c r="O418" s="7">
        <f t="shared" si="21"/>
        <v>19447.349999999999</v>
      </c>
    </row>
    <row r="419" spans="1:15" ht="24.95" customHeight="1" x14ac:dyDescent="0.25">
      <c r="A419" s="6">
        <v>411</v>
      </c>
      <c r="B419" t="s">
        <v>514</v>
      </c>
      <c r="C419" s="6" t="s">
        <v>486</v>
      </c>
      <c r="D419" s="6" t="s">
        <v>45</v>
      </c>
      <c r="E419" s="6" t="s">
        <v>35</v>
      </c>
      <c r="F419" s="7" t="s">
        <v>29</v>
      </c>
      <c r="G419" s="7">
        <v>15000</v>
      </c>
      <c r="H419" s="7">
        <v>0</v>
      </c>
      <c r="I419" s="7">
        <v>15000</v>
      </c>
      <c r="J419" s="7">
        <v>430.5</v>
      </c>
      <c r="K419" s="7">
        <v>0</v>
      </c>
      <c r="L419" s="7">
        <f t="shared" si="19"/>
        <v>456</v>
      </c>
      <c r="M419" s="7">
        <v>25</v>
      </c>
      <c r="N419" s="7">
        <f t="shared" si="20"/>
        <v>911.5</v>
      </c>
      <c r="O419" s="7">
        <f t="shared" si="21"/>
        <v>14088.5</v>
      </c>
    </row>
    <row r="420" spans="1:15" ht="24.95" customHeight="1" x14ac:dyDescent="0.25">
      <c r="A420" s="6">
        <v>412</v>
      </c>
      <c r="B420" t="s">
        <v>515</v>
      </c>
      <c r="C420" s="6" t="s">
        <v>486</v>
      </c>
      <c r="D420" s="6" t="s">
        <v>45</v>
      </c>
      <c r="E420" s="6" t="s">
        <v>35</v>
      </c>
      <c r="F420" s="7" t="s">
        <v>29</v>
      </c>
      <c r="G420" s="7">
        <v>15000</v>
      </c>
      <c r="H420" s="7">
        <v>0</v>
      </c>
      <c r="I420" s="7">
        <v>15000</v>
      </c>
      <c r="J420" s="7">
        <v>430.5</v>
      </c>
      <c r="K420" s="7">
        <v>0</v>
      </c>
      <c r="L420" s="7">
        <f t="shared" si="19"/>
        <v>456</v>
      </c>
      <c r="M420" s="7">
        <v>25</v>
      </c>
      <c r="N420" s="7">
        <f t="shared" si="20"/>
        <v>911.5</v>
      </c>
      <c r="O420" s="7">
        <f t="shared" si="21"/>
        <v>14088.5</v>
      </c>
    </row>
    <row r="421" spans="1:15" ht="24.95" customHeight="1" x14ac:dyDescent="0.25">
      <c r="A421" s="6">
        <v>413</v>
      </c>
      <c r="B421" t="s">
        <v>516</v>
      </c>
      <c r="C421" s="6" t="s">
        <v>486</v>
      </c>
      <c r="D421" s="6" t="s">
        <v>45</v>
      </c>
      <c r="E421" s="6" t="s">
        <v>35</v>
      </c>
      <c r="F421" s="7" t="s">
        <v>29</v>
      </c>
      <c r="G421" s="7">
        <v>11000</v>
      </c>
      <c r="H421" s="7">
        <v>0</v>
      </c>
      <c r="I421" s="7">
        <v>11000</v>
      </c>
      <c r="J421" s="7">
        <v>315.7</v>
      </c>
      <c r="K421" s="7">
        <v>0</v>
      </c>
      <c r="L421" s="7">
        <f t="shared" si="19"/>
        <v>334.4</v>
      </c>
      <c r="M421" s="7">
        <v>25</v>
      </c>
      <c r="N421" s="7">
        <f t="shared" si="20"/>
        <v>675.09999999999991</v>
      </c>
      <c r="O421" s="7">
        <f t="shared" si="21"/>
        <v>10324.9</v>
      </c>
    </row>
    <row r="422" spans="1:15" ht="24.95" customHeight="1" x14ac:dyDescent="0.25">
      <c r="A422" s="6">
        <v>414</v>
      </c>
      <c r="B422" t="s">
        <v>1217</v>
      </c>
      <c r="C422" s="6" t="s">
        <v>486</v>
      </c>
      <c r="D422" s="6" t="s">
        <v>45</v>
      </c>
      <c r="E422" s="6" t="s">
        <v>35</v>
      </c>
      <c r="F422" s="7" t="s">
        <v>29</v>
      </c>
      <c r="G422" s="7">
        <v>15000</v>
      </c>
      <c r="H422" s="7">
        <v>0</v>
      </c>
      <c r="I422" s="7">
        <v>15000</v>
      </c>
      <c r="J422" s="7">
        <v>430.5</v>
      </c>
      <c r="K422" s="7">
        <v>0</v>
      </c>
      <c r="L422" s="7">
        <f t="shared" si="19"/>
        <v>456</v>
      </c>
      <c r="M422" s="7">
        <v>25</v>
      </c>
      <c r="N422" s="7">
        <f t="shared" si="20"/>
        <v>911.5</v>
      </c>
      <c r="O422" s="7">
        <f t="shared" si="21"/>
        <v>14088.5</v>
      </c>
    </row>
    <row r="423" spans="1:15" ht="24.95" customHeight="1" x14ac:dyDescent="0.25">
      <c r="A423" s="6">
        <v>415</v>
      </c>
      <c r="B423" t="s">
        <v>1367</v>
      </c>
      <c r="C423" s="6" t="s">
        <v>486</v>
      </c>
      <c r="D423" s="6" t="s">
        <v>45</v>
      </c>
      <c r="E423" s="6" t="s">
        <v>35</v>
      </c>
      <c r="F423" s="7" t="s">
        <v>29</v>
      </c>
      <c r="G423" s="7">
        <v>20000</v>
      </c>
      <c r="H423" s="7">
        <v>0</v>
      </c>
      <c r="I423" s="7">
        <v>20000</v>
      </c>
      <c r="J423" s="7">
        <v>574</v>
      </c>
      <c r="K423" s="7">
        <v>0</v>
      </c>
      <c r="L423" s="7">
        <f t="shared" si="19"/>
        <v>608</v>
      </c>
      <c r="M423" s="7">
        <v>25</v>
      </c>
      <c r="N423" s="7">
        <f t="shared" si="20"/>
        <v>1207</v>
      </c>
      <c r="O423" s="7">
        <f t="shared" si="21"/>
        <v>18793</v>
      </c>
    </row>
    <row r="424" spans="1:15" ht="24.95" customHeight="1" x14ac:dyDescent="0.25">
      <c r="A424" s="6">
        <v>416</v>
      </c>
      <c r="B424" s="6" t="s">
        <v>517</v>
      </c>
      <c r="C424" s="6" t="s">
        <v>486</v>
      </c>
      <c r="D424" s="6" t="s">
        <v>98</v>
      </c>
      <c r="E424" s="6" t="s">
        <v>35</v>
      </c>
      <c r="F424" s="6" t="s">
        <v>29</v>
      </c>
      <c r="G424" s="7">
        <v>15000</v>
      </c>
      <c r="H424" s="7">
        <v>0</v>
      </c>
      <c r="I424" s="7">
        <v>15000</v>
      </c>
      <c r="J424" s="7">
        <v>430.5</v>
      </c>
      <c r="K424" s="7">
        <v>0</v>
      </c>
      <c r="L424" s="7">
        <f t="shared" si="19"/>
        <v>456</v>
      </c>
      <c r="M424" s="7">
        <v>25</v>
      </c>
      <c r="N424" s="7">
        <f t="shared" si="20"/>
        <v>911.5</v>
      </c>
      <c r="O424" s="7">
        <f t="shared" si="21"/>
        <v>14088.5</v>
      </c>
    </row>
    <row r="425" spans="1:15" ht="24.95" customHeight="1" x14ac:dyDescent="0.25">
      <c r="A425" s="6">
        <v>417</v>
      </c>
      <c r="B425" s="6" t="s">
        <v>518</v>
      </c>
      <c r="C425" s="6" t="s">
        <v>486</v>
      </c>
      <c r="D425" s="6" t="s">
        <v>98</v>
      </c>
      <c r="E425" s="6" t="s">
        <v>35</v>
      </c>
      <c r="F425" s="6" t="s">
        <v>29</v>
      </c>
      <c r="G425" s="7">
        <v>15000</v>
      </c>
      <c r="H425" s="7">
        <v>0</v>
      </c>
      <c r="I425" s="7">
        <v>15000</v>
      </c>
      <c r="J425" s="7">
        <v>430.5</v>
      </c>
      <c r="K425" s="7">
        <v>0</v>
      </c>
      <c r="L425" s="7">
        <f t="shared" si="19"/>
        <v>456</v>
      </c>
      <c r="M425" s="7">
        <v>25</v>
      </c>
      <c r="N425" s="7">
        <f t="shared" si="20"/>
        <v>911.5</v>
      </c>
      <c r="O425" s="7">
        <f t="shared" si="21"/>
        <v>14088.5</v>
      </c>
    </row>
    <row r="426" spans="1:15" ht="24.95" customHeight="1" x14ac:dyDescent="0.25">
      <c r="A426" s="6">
        <v>418</v>
      </c>
      <c r="B426" s="1" t="s">
        <v>519</v>
      </c>
      <c r="C426" s="6" t="s">
        <v>486</v>
      </c>
      <c r="D426" s="6" t="s">
        <v>119</v>
      </c>
      <c r="E426" s="6" t="s">
        <v>35</v>
      </c>
      <c r="F426" s="6" t="s">
        <v>29</v>
      </c>
      <c r="G426" s="7">
        <v>15000</v>
      </c>
      <c r="H426" s="7">
        <v>0</v>
      </c>
      <c r="I426" s="7">
        <v>15000</v>
      </c>
      <c r="J426" s="7">
        <v>430.5</v>
      </c>
      <c r="K426" s="7">
        <v>0</v>
      </c>
      <c r="L426" s="7">
        <f t="shared" si="19"/>
        <v>456</v>
      </c>
      <c r="M426" s="7">
        <v>25</v>
      </c>
      <c r="N426" s="7">
        <f t="shared" si="20"/>
        <v>911.5</v>
      </c>
      <c r="O426" s="7">
        <f t="shared" si="21"/>
        <v>14088.5</v>
      </c>
    </row>
    <row r="427" spans="1:15" ht="24.95" customHeight="1" x14ac:dyDescent="0.25">
      <c r="A427" s="6">
        <v>419</v>
      </c>
      <c r="B427" s="6" t="s">
        <v>520</v>
      </c>
      <c r="C427" s="6" t="s">
        <v>486</v>
      </c>
      <c r="D427" s="6" t="s">
        <v>98</v>
      </c>
      <c r="E427" s="6" t="s">
        <v>35</v>
      </c>
      <c r="F427" s="6" t="s">
        <v>29</v>
      </c>
      <c r="G427" s="7">
        <v>15000</v>
      </c>
      <c r="H427" s="7">
        <v>0</v>
      </c>
      <c r="I427" s="7">
        <v>15000</v>
      </c>
      <c r="J427" s="7">
        <v>430.5</v>
      </c>
      <c r="K427" s="7">
        <v>0</v>
      </c>
      <c r="L427" s="7">
        <f t="shared" si="19"/>
        <v>456</v>
      </c>
      <c r="M427" s="7">
        <v>25</v>
      </c>
      <c r="N427" s="7">
        <f t="shared" si="20"/>
        <v>911.5</v>
      </c>
      <c r="O427" s="7">
        <f t="shared" si="21"/>
        <v>14088.5</v>
      </c>
    </row>
    <row r="428" spans="1:15" ht="24.95" customHeight="1" x14ac:dyDescent="0.25">
      <c r="A428" s="6">
        <v>420</v>
      </c>
      <c r="B428" s="6" t="s">
        <v>521</v>
      </c>
      <c r="C428" s="6" t="s">
        <v>486</v>
      </c>
      <c r="D428" s="6" t="s">
        <v>98</v>
      </c>
      <c r="E428" s="6" t="s">
        <v>35</v>
      </c>
      <c r="F428" s="6" t="s">
        <v>29</v>
      </c>
      <c r="G428" s="7">
        <v>15000</v>
      </c>
      <c r="H428" s="7">
        <v>0</v>
      </c>
      <c r="I428" s="7">
        <v>15000</v>
      </c>
      <c r="J428" s="7">
        <v>430.5</v>
      </c>
      <c r="K428" s="7">
        <v>0</v>
      </c>
      <c r="L428" s="7">
        <f t="shared" si="19"/>
        <v>456</v>
      </c>
      <c r="M428" s="7">
        <v>1944.78</v>
      </c>
      <c r="N428" s="7">
        <f t="shared" si="20"/>
        <v>2831.2799999999997</v>
      </c>
      <c r="O428" s="7">
        <f t="shared" si="21"/>
        <v>12168.720000000001</v>
      </c>
    </row>
    <row r="429" spans="1:15" ht="24.95" customHeight="1" x14ac:dyDescent="0.25">
      <c r="A429" s="6">
        <v>421</v>
      </c>
      <c r="B429" s="6" t="s">
        <v>522</v>
      </c>
      <c r="C429" s="6" t="s">
        <v>486</v>
      </c>
      <c r="D429" s="6" t="s">
        <v>64</v>
      </c>
      <c r="E429" s="6" t="s">
        <v>35</v>
      </c>
      <c r="F429" s="6" t="s">
        <v>36</v>
      </c>
      <c r="G429" s="7">
        <v>22050</v>
      </c>
      <c r="H429" s="7">
        <v>0</v>
      </c>
      <c r="I429" s="7">
        <v>22050</v>
      </c>
      <c r="J429" s="7">
        <v>632.84</v>
      </c>
      <c r="K429" s="7">
        <v>0</v>
      </c>
      <c r="L429" s="7">
        <f t="shared" si="19"/>
        <v>670.32</v>
      </c>
      <c r="M429" s="7">
        <v>25</v>
      </c>
      <c r="N429" s="7">
        <f t="shared" si="20"/>
        <v>1328.16</v>
      </c>
      <c r="O429" s="7">
        <f t="shared" si="21"/>
        <v>20721.84</v>
      </c>
    </row>
    <row r="430" spans="1:15" ht="24.95" customHeight="1" x14ac:dyDescent="0.25">
      <c r="A430" s="6">
        <v>422</v>
      </c>
      <c r="B430" t="s">
        <v>1348</v>
      </c>
      <c r="C430" s="6" t="s">
        <v>486</v>
      </c>
      <c r="D430" s="6" t="s">
        <v>64</v>
      </c>
      <c r="E430" s="6" t="s">
        <v>35</v>
      </c>
      <c r="F430" s="6" t="s">
        <v>36</v>
      </c>
      <c r="G430" s="7">
        <v>22050</v>
      </c>
      <c r="H430" s="7">
        <v>0</v>
      </c>
      <c r="I430" s="7">
        <v>22050</v>
      </c>
      <c r="J430" s="7">
        <v>632.84</v>
      </c>
      <c r="K430" s="7">
        <v>0</v>
      </c>
      <c r="L430" s="7">
        <f t="shared" si="19"/>
        <v>670.32</v>
      </c>
      <c r="M430" s="7">
        <v>25</v>
      </c>
      <c r="N430" s="7">
        <f t="shared" si="20"/>
        <v>1328.16</v>
      </c>
      <c r="O430" s="7">
        <f t="shared" si="21"/>
        <v>20721.84</v>
      </c>
    </row>
    <row r="431" spans="1:15" ht="24.95" customHeight="1" x14ac:dyDescent="0.25">
      <c r="A431" s="6">
        <v>423</v>
      </c>
      <c r="B431" s="6" t="s">
        <v>523</v>
      </c>
      <c r="C431" s="6" t="s">
        <v>486</v>
      </c>
      <c r="D431" s="6" t="s">
        <v>191</v>
      </c>
      <c r="E431" s="6" t="s">
        <v>53</v>
      </c>
      <c r="F431" s="6" t="s">
        <v>36</v>
      </c>
      <c r="G431" s="7">
        <v>50000</v>
      </c>
      <c r="H431" s="7">
        <v>0</v>
      </c>
      <c r="I431" s="7">
        <v>50000</v>
      </c>
      <c r="J431" s="7">
        <v>1435</v>
      </c>
      <c r="K431" s="7">
        <v>1278.07</v>
      </c>
      <c r="L431" s="7">
        <f t="shared" si="19"/>
        <v>1520</v>
      </c>
      <c r="M431" s="7">
        <v>24466.66</v>
      </c>
      <c r="N431" s="7">
        <f t="shared" si="20"/>
        <v>28699.73</v>
      </c>
      <c r="O431" s="7">
        <f t="shared" si="21"/>
        <v>21300.27</v>
      </c>
    </row>
    <row r="432" spans="1:15" ht="24.95" customHeight="1" x14ac:dyDescent="0.25">
      <c r="A432" s="6">
        <v>424</v>
      </c>
      <c r="B432" s="6" t="s">
        <v>524</v>
      </c>
      <c r="C432" s="6" t="s">
        <v>486</v>
      </c>
      <c r="D432" s="6" t="s">
        <v>191</v>
      </c>
      <c r="E432" s="6" t="s">
        <v>28</v>
      </c>
      <c r="F432" s="6" t="s">
        <v>29</v>
      </c>
      <c r="G432" s="7">
        <v>58500</v>
      </c>
      <c r="H432" s="7">
        <v>0</v>
      </c>
      <c r="I432" s="7">
        <v>58500</v>
      </c>
      <c r="J432" s="7">
        <v>1678.95</v>
      </c>
      <c r="K432" s="7">
        <v>2477.71</v>
      </c>
      <c r="L432" s="7">
        <f t="shared" si="19"/>
        <v>1778.4</v>
      </c>
      <c r="M432" s="7">
        <v>3864.56</v>
      </c>
      <c r="N432" s="7">
        <f t="shared" si="20"/>
        <v>9799.619999999999</v>
      </c>
      <c r="O432" s="7">
        <f t="shared" si="21"/>
        <v>48700.380000000005</v>
      </c>
    </row>
    <row r="433" spans="1:15" ht="24.95" customHeight="1" x14ac:dyDescent="0.25">
      <c r="A433" s="6">
        <v>425</v>
      </c>
      <c r="B433" s="6" t="s">
        <v>525</v>
      </c>
      <c r="C433" s="6" t="s">
        <v>486</v>
      </c>
      <c r="D433" s="6" t="s">
        <v>169</v>
      </c>
      <c r="E433" s="6" t="s">
        <v>35</v>
      </c>
      <c r="F433" s="6" t="s">
        <v>29</v>
      </c>
      <c r="G433" s="7">
        <v>15000</v>
      </c>
      <c r="H433" s="7">
        <v>0</v>
      </c>
      <c r="I433" s="7">
        <v>15000</v>
      </c>
      <c r="J433" s="7">
        <v>430.5</v>
      </c>
      <c r="K433" s="7">
        <v>0</v>
      </c>
      <c r="L433" s="7">
        <f t="shared" si="19"/>
        <v>456</v>
      </c>
      <c r="M433" s="7">
        <v>25</v>
      </c>
      <c r="N433" s="7">
        <f t="shared" si="20"/>
        <v>911.5</v>
      </c>
      <c r="O433" s="7">
        <f t="shared" si="21"/>
        <v>14088.5</v>
      </c>
    </row>
    <row r="434" spans="1:15" ht="24.95" customHeight="1" x14ac:dyDescent="0.25">
      <c r="A434" s="6">
        <v>426</v>
      </c>
      <c r="B434" s="6" t="s">
        <v>526</v>
      </c>
      <c r="C434" s="6" t="s">
        <v>486</v>
      </c>
      <c r="D434" s="6" t="s">
        <v>98</v>
      </c>
      <c r="E434" s="6" t="s">
        <v>35</v>
      </c>
      <c r="F434" s="6" t="s">
        <v>29</v>
      </c>
      <c r="G434" s="7">
        <v>15000</v>
      </c>
      <c r="H434" s="7">
        <v>0</v>
      </c>
      <c r="I434" s="7">
        <v>15000</v>
      </c>
      <c r="J434" s="7">
        <v>430.5</v>
      </c>
      <c r="K434" s="7">
        <v>0</v>
      </c>
      <c r="L434" s="7">
        <f t="shared" si="19"/>
        <v>456</v>
      </c>
      <c r="M434" s="7">
        <v>25</v>
      </c>
      <c r="N434" s="7">
        <f t="shared" si="20"/>
        <v>911.5</v>
      </c>
      <c r="O434" s="7">
        <f t="shared" si="21"/>
        <v>14088.5</v>
      </c>
    </row>
    <row r="435" spans="1:15" ht="24.95" customHeight="1" x14ac:dyDescent="0.25">
      <c r="A435" s="6">
        <v>427</v>
      </c>
      <c r="B435" s="6" t="s">
        <v>527</v>
      </c>
      <c r="C435" s="6" t="s">
        <v>486</v>
      </c>
      <c r="D435" s="6" t="s">
        <v>191</v>
      </c>
      <c r="E435" s="6" t="s">
        <v>28</v>
      </c>
      <c r="F435" s="6" t="s">
        <v>29</v>
      </c>
      <c r="G435" s="7">
        <v>65000</v>
      </c>
      <c r="H435" s="7">
        <v>0</v>
      </c>
      <c r="I435" s="7">
        <v>65000</v>
      </c>
      <c r="J435" s="7">
        <v>1865.5</v>
      </c>
      <c r="K435" s="7">
        <v>4427.58</v>
      </c>
      <c r="L435" s="7">
        <f t="shared" si="19"/>
        <v>1976</v>
      </c>
      <c r="M435" s="7">
        <v>25</v>
      </c>
      <c r="N435" s="7">
        <f t="shared" si="20"/>
        <v>8294.08</v>
      </c>
      <c r="O435" s="7">
        <f t="shared" si="21"/>
        <v>56705.919999999998</v>
      </c>
    </row>
    <row r="436" spans="1:15" ht="24.95" customHeight="1" x14ac:dyDescent="0.25">
      <c r="A436" s="6">
        <v>428</v>
      </c>
      <c r="B436" s="6" t="s">
        <v>528</v>
      </c>
      <c r="C436" s="6" t="s">
        <v>486</v>
      </c>
      <c r="D436" s="6" t="s">
        <v>98</v>
      </c>
      <c r="E436" s="6" t="s">
        <v>35</v>
      </c>
      <c r="F436" s="6" t="s">
        <v>29</v>
      </c>
      <c r="G436" s="7">
        <v>15000</v>
      </c>
      <c r="H436" s="7">
        <v>0</v>
      </c>
      <c r="I436" s="7">
        <v>15000</v>
      </c>
      <c r="J436" s="7">
        <v>430.5</v>
      </c>
      <c r="K436" s="7">
        <v>0</v>
      </c>
      <c r="L436" s="7">
        <f t="shared" si="19"/>
        <v>456</v>
      </c>
      <c r="M436" s="7">
        <v>25</v>
      </c>
      <c r="N436" s="7">
        <f t="shared" si="20"/>
        <v>911.5</v>
      </c>
      <c r="O436" s="7">
        <f t="shared" si="21"/>
        <v>14088.5</v>
      </c>
    </row>
    <row r="437" spans="1:15" ht="24.95" customHeight="1" x14ac:dyDescent="0.25">
      <c r="A437" s="6">
        <v>429</v>
      </c>
      <c r="B437" s="6" t="s">
        <v>529</v>
      </c>
      <c r="C437" s="6" t="s">
        <v>486</v>
      </c>
      <c r="D437" s="6" t="s">
        <v>45</v>
      </c>
      <c r="E437" s="6" t="s">
        <v>35</v>
      </c>
      <c r="F437" s="6" t="s">
        <v>29</v>
      </c>
      <c r="G437" s="7">
        <v>15000</v>
      </c>
      <c r="H437" s="7">
        <v>0</v>
      </c>
      <c r="I437" s="7">
        <v>15000</v>
      </c>
      <c r="J437" s="7">
        <v>430.5</v>
      </c>
      <c r="K437" s="7">
        <v>0</v>
      </c>
      <c r="L437" s="7">
        <f t="shared" si="19"/>
        <v>456</v>
      </c>
      <c r="M437" s="7">
        <v>25</v>
      </c>
      <c r="N437" s="7">
        <f t="shared" si="20"/>
        <v>911.5</v>
      </c>
      <c r="O437" s="7">
        <f t="shared" si="21"/>
        <v>14088.5</v>
      </c>
    </row>
    <row r="438" spans="1:15" ht="24.95" customHeight="1" x14ac:dyDescent="0.25">
      <c r="A438" s="6">
        <v>430</v>
      </c>
      <c r="B438" s="6" t="s">
        <v>530</v>
      </c>
      <c r="C438" s="6" t="s">
        <v>486</v>
      </c>
      <c r="D438" s="6" t="s">
        <v>45</v>
      </c>
      <c r="E438" s="6" t="s">
        <v>35</v>
      </c>
      <c r="F438" s="6" t="s">
        <v>36</v>
      </c>
      <c r="G438" s="7">
        <v>15000</v>
      </c>
      <c r="H438" s="7">
        <v>0</v>
      </c>
      <c r="I438" s="7">
        <v>15000</v>
      </c>
      <c r="J438" s="7">
        <v>430.5</v>
      </c>
      <c r="K438" s="7">
        <v>0</v>
      </c>
      <c r="L438" s="7">
        <f t="shared" si="19"/>
        <v>456</v>
      </c>
      <c r="M438" s="7">
        <v>25</v>
      </c>
      <c r="N438" s="7">
        <f t="shared" si="20"/>
        <v>911.5</v>
      </c>
      <c r="O438" s="7">
        <f t="shared" si="21"/>
        <v>14088.5</v>
      </c>
    </row>
    <row r="439" spans="1:15" ht="24.95" customHeight="1" x14ac:dyDescent="0.25">
      <c r="A439" s="6">
        <v>431</v>
      </c>
      <c r="B439" s="6" t="s">
        <v>531</v>
      </c>
      <c r="C439" s="6" t="s">
        <v>486</v>
      </c>
      <c r="D439" s="6" t="s">
        <v>45</v>
      </c>
      <c r="E439" s="6" t="s">
        <v>35</v>
      </c>
      <c r="F439" s="6" t="s">
        <v>29</v>
      </c>
      <c r="G439" s="7">
        <v>15000</v>
      </c>
      <c r="H439" s="7">
        <v>0</v>
      </c>
      <c r="I439" s="7">
        <v>15000</v>
      </c>
      <c r="J439" s="7">
        <v>430.5</v>
      </c>
      <c r="K439" s="7">
        <v>0</v>
      </c>
      <c r="L439" s="7">
        <f t="shared" si="19"/>
        <v>456</v>
      </c>
      <c r="M439" s="7">
        <v>2025</v>
      </c>
      <c r="N439" s="7">
        <f t="shared" si="20"/>
        <v>2911.5</v>
      </c>
      <c r="O439" s="7">
        <f t="shared" si="21"/>
        <v>12088.5</v>
      </c>
    </row>
    <row r="440" spans="1:15" ht="24.95" customHeight="1" x14ac:dyDescent="0.25">
      <c r="A440" s="6">
        <v>432</v>
      </c>
      <c r="B440" s="6" t="s">
        <v>1399</v>
      </c>
      <c r="C440" s="6" t="s">
        <v>486</v>
      </c>
      <c r="D440" s="6" t="s">
        <v>45</v>
      </c>
      <c r="E440" s="6" t="s">
        <v>35</v>
      </c>
      <c r="F440" s="6" t="s">
        <v>29</v>
      </c>
      <c r="G440" s="7">
        <v>15000</v>
      </c>
      <c r="H440" s="7">
        <v>0</v>
      </c>
      <c r="I440" s="7">
        <v>15000</v>
      </c>
      <c r="J440" s="7">
        <v>430.5</v>
      </c>
      <c r="K440" s="7">
        <v>0</v>
      </c>
      <c r="L440" s="7">
        <f t="shared" si="19"/>
        <v>456</v>
      </c>
      <c r="M440" s="7">
        <v>25</v>
      </c>
      <c r="N440" s="7">
        <f t="shared" si="20"/>
        <v>911.5</v>
      </c>
      <c r="O440" s="7">
        <f t="shared" si="21"/>
        <v>14088.5</v>
      </c>
    </row>
    <row r="441" spans="1:15" ht="24.95" customHeight="1" x14ac:dyDescent="0.25">
      <c r="A441" s="6">
        <v>433</v>
      </c>
      <c r="B441" t="s">
        <v>1467</v>
      </c>
      <c r="C441" s="6" t="s">
        <v>486</v>
      </c>
      <c r="D441" s="6" t="s">
        <v>45</v>
      </c>
      <c r="E441" s="6" t="s">
        <v>35</v>
      </c>
      <c r="F441" s="6" t="s">
        <v>29</v>
      </c>
      <c r="G441" s="7">
        <v>25000</v>
      </c>
      <c r="H441" s="7">
        <v>0</v>
      </c>
      <c r="I441" s="7">
        <v>25000</v>
      </c>
      <c r="J441" s="7">
        <v>717.5</v>
      </c>
      <c r="K441" s="7">
        <v>0</v>
      </c>
      <c r="L441" s="7">
        <v>760</v>
      </c>
      <c r="M441" s="7">
        <v>25</v>
      </c>
      <c r="N441" s="7">
        <f t="shared" si="20"/>
        <v>1502.5</v>
      </c>
      <c r="O441" s="7">
        <f t="shared" si="21"/>
        <v>23497.5</v>
      </c>
    </row>
    <row r="442" spans="1:15" ht="24.95" customHeight="1" x14ac:dyDescent="0.25">
      <c r="A442" s="6">
        <v>434</v>
      </c>
      <c r="B442" s="6" t="s">
        <v>532</v>
      </c>
      <c r="C442" s="6" t="s">
        <v>486</v>
      </c>
      <c r="D442" s="6" t="s">
        <v>191</v>
      </c>
      <c r="E442" s="6" t="s">
        <v>53</v>
      </c>
      <c r="F442" s="6" t="s">
        <v>36</v>
      </c>
      <c r="G442" s="7">
        <v>65000</v>
      </c>
      <c r="H442" s="7">
        <v>0</v>
      </c>
      <c r="I442" s="7">
        <v>65000</v>
      </c>
      <c r="J442" s="7">
        <v>1865.5</v>
      </c>
      <c r="K442" s="7">
        <v>4427.58</v>
      </c>
      <c r="L442" s="7">
        <f t="shared" si="19"/>
        <v>1976</v>
      </c>
      <c r="M442" s="7">
        <v>25664.16</v>
      </c>
      <c r="N442" s="7">
        <f t="shared" si="20"/>
        <v>33933.24</v>
      </c>
      <c r="O442" s="7">
        <f t="shared" si="21"/>
        <v>31066.760000000002</v>
      </c>
    </row>
    <row r="443" spans="1:15" ht="24.95" customHeight="1" x14ac:dyDescent="0.25">
      <c r="A443" s="6">
        <v>435</v>
      </c>
      <c r="B443" s="6" t="s">
        <v>533</v>
      </c>
      <c r="C443" s="6" t="s">
        <v>534</v>
      </c>
      <c r="D443" s="6" t="s">
        <v>285</v>
      </c>
      <c r="E443" s="6" t="s">
        <v>28</v>
      </c>
      <c r="F443" s="6" t="s">
        <v>29</v>
      </c>
      <c r="G443" s="7">
        <v>65000</v>
      </c>
      <c r="H443" s="7">
        <v>0</v>
      </c>
      <c r="I443" s="7">
        <v>65000</v>
      </c>
      <c r="J443" s="7">
        <v>1865.5</v>
      </c>
      <c r="K443" s="7">
        <v>4427.58</v>
      </c>
      <c r="L443" s="7">
        <f t="shared" si="19"/>
        <v>1976</v>
      </c>
      <c r="M443" s="7">
        <v>1757.3</v>
      </c>
      <c r="N443" s="7">
        <f t="shared" si="20"/>
        <v>10026.379999999999</v>
      </c>
      <c r="O443" s="7">
        <f t="shared" si="21"/>
        <v>54973.62</v>
      </c>
    </row>
    <row r="444" spans="1:15" ht="24.95" customHeight="1" x14ac:dyDescent="0.25">
      <c r="A444" s="6">
        <v>436</v>
      </c>
      <c r="B444" s="6" t="s">
        <v>535</v>
      </c>
      <c r="C444" s="6" t="s">
        <v>534</v>
      </c>
      <c r="D444" s="6" t="s">
        <v>191</v>
      </c>
      <c r="E444" s="6" t="s">
        <v>53</v>
      </c>
      <c r="F444" s="6" t="s">
        <v>29</v>
      </c>
      <c r="G444" s="7">
        <v>65000</v>
      </c>
      <c r="H444" s="7">
        <v>0</v>
      </c>
      <c r="I444" s="7">
        <v>65000</v>
      </c>
      <c r="J444" s="7">
        <v>1865.5</v>
      </c>
      <c r="K444" s="7">
        <v>4427.58</v>
      </c>
      <c r="L444" s="7">
        <f t="shared" si="19"/>
        <v>1976</v>
      </c>
      <c r="M444" s="7">
        <v>6425.58</v>
      </c>
      <c r="N444" s="7">
        <f t="shared" si="20"/>
        <v>14694.66</v>
      </c>
      <c r="O444" s="7">
        <f t="shared" si="21"/>
        <v>50305.34</v>
      </c>
    </row>
    <row r="445" spans="1:15" ht="24.95" customHeight="1" x14ac:dyDescent="0.25">
      <c r="A445" s="6">
        <v>437</v>
      </c>
      <c r="B445" s="6" t="s">
        <v>536</v>
      </c>
      <c r="C445" s="6" t="s">
        <v>534</v>
      </c>
      <c r="D445" s="6" t="s">
        <v>191</v>
      </c>
      <c r="E445" s="6" t="s">
        <v>53</v>
      </c>
      <c r="F445" s="6" t="s">
        <v>36</v>
      </c>
      <c r="G445" s="7">
        <v>50000</v>
      </c>
      <c r="H445" s="7">
        <v>0</v>
      </c>
      <c r="I445" s="7">
        <v>50000</v>
      </c>
      <c r="J445" s="7">
        <v>1435</v>
      </c>
      <c r="K445" s="7">
        <v>1566.03</v>
      </c>
      <c r="L445" s="7">
        <f t="shared" si="19"/>
        <v>1520</v>
      </c>
      <c r="M445" s="7">
        <v>2344.7800000000002</v>
      </c>
      <c r="N445" s="7">
        <f t="shared" si="20"/>
        <v>6865.8099999999995</v>
      </c>
      <c r="O445" s="7">
        <f t="shared" si="21"/>
        <v>43134.19</v>
      </c>
    </row>
    <row r="446" spans="1:15" ht="24.95" customHeight="1" x14ac:dyDescent="0.25">
      <c r="A446" s="6">
        <v>438</v>
      </c>
      <c r="B446" s="6" t="s">
        <v>537</v>
      </c>
      <c r="C446" s="6" t="s">
        <v>534</v>
      </c>
      <c r="D446" s="6" t="s">
        <v>98</v>
      </c>
      <c r="E446" s="6" t="s">
        <v>35</v>
      </c>
      <c r="F446" s="6" t="s">
        <v>29</v>
      </c>
      <c r="G446" s="7">
        <v>11000</v>
      </c>
      <c r="H446" s="7">
        <v>0</v>
      </c>
      <c r="I446" s="7">
        <v>11000</v>
      </c>
      <c r="J446" s="7">
        <v>315.7</v>
      </c>
      <c r="K446" s="7">
        <v>0</v>
      </c>
      <c r="L446" s="7">
        <f t="shared" si="19"/>
        <v>334.4</v>
      </c>
      <c r="M446" s="7">
        <v>25</v>
      </c>
      <c r="N446" s="7">
        <f t="shared" si="20"/>
        <v>675.09999999999991</v>
      </c>
      <c r="O446" s="7">
        <f t="shared" si="21"/>
        <v>10324.9</v>
      </c>
    </row>
    <row r="447" spans="1:15" ht="24.95" customHeight="1" x14ac:dyDescent="0.25">
      <c r="A447" s="6">
        <v>439</v>
      </c>
      <c r="B447" s="6" t="s">
        <v>538</v>
      </c>
      <c r="C447" s="6" t="s">
        <v>534</v>
      </c>
      <c r="D447" s="6" t="s">
        <v>39</v>
      </c>
      <c r="E447" s="6" t="s">
        <v>28</v>
      </c>
      <c r="F447" s="6" t="s">
        <v>29</v>
      </c>
      <c r="G447" s="7">
        <v>30000</v>
      </c>
      <c r="H447" s="7">
        <v>0</v>
      </c>
      <c r="I447" s="7">
        <v>30000</v>
      </c>
      <c r="J447" s="7">
        <v>861</v>
      </c>
      <c r="K447" s="7">
        <v>0</v>
      </c>
      <c r="L447" s="7">
        <f t="shared" si="19"/>
        <v>912</v>
      </c>
      <c r="M447" s="7">
        <v>25</v>
      </c>
      <c r="N447" s="7">
        <f t="shared" si="20"/>
        <v>1798</v>
      </c>
      <c r="O447" s="7">
        <f t="shared" si="21"/>
        <v>28202</v>
      </c>
    </row>
    <row r="448" spans="1:15" ht="24.95" customHeight="1" x14ac:dyDescent="0.25">
      <c r="A448" s="6">
        <v>440</v>
      </c>
      <c r="B448" s="6" t="s">
        <v>539</v>
      </c>
      <c r="C448" s="6" t="s">
        <v>534</v>
      </c>
      <c r="D448" s="6" t="s">
        <v>98</v>
      </c>
      <c r="E448" s="6" t="s">
        <v>35</v>
      </c>
      <c r="F448" s="6" t="s">
        <v>29</v>
      </c>
      <c r="G448" s="7">
        <v>15000</v>
      </c>
      <c r="H448" s="7">
        <v>0</v>
      </c>
      <c r="I448" s="7">
        <v>15000</v>
      </c>
      <c r="J448" s="7">
        <v>430.5</v>
      </c>
      <c r="K448" s="7">
        <v>0</v>
      </c>
      <c r="L448" s="7">
        <f t="shared" si="19"/>
        <v>456</v>
      </c>
      <c r="M448" s="7">
        <v>25</v>
      </c>
      <c r="N448" s="7">
        <f t="shared" si="20"/>
        <v>911.5</v>
      </c>
      <c r="O448" s="7">
        <f t="shared" si="21"/>
        <v>14088.5</v>
      </c>
    </row>
    <row r="449" spans="1:15" ht="24.95" customHeight="1" x14ac:dyDescent="0.25">
      <c r="A449" s="6">
        <v>441</v>
      </c>
      <c r="B449" s="6" t="s">
        <v>540</v>
      </c>
      <c r="C449" s="6" t="s">
        <v>534</v>
      </c>
      <c r="D449" s="6" t="s">
        <v>191</v>
      </c>
      <c r="E449" s="6" t="s">
        <v>28</v>
      </c>
      <c r="F449" s="6" t="s">
        <v>29</v>
      </c>
      <c r="G449" s="7">
        <v>65000</v>
      </c>
      <c r="H449" s="7">
        <v>0</v>
      </c>
      <c r="I449" s="7">
        <v>65000</v>
      </c>
      <c r="J449" s="7">
        <v>1865.5</v>
      </c>
      <c r="K449" s="7">
        <v>4427.58</v>
      </c>
      <c r="L449" s="7">
        <f t="shared" si="19"/>
        <v>1976</v>
      </c>
      <c r="M449" s="7">
        <v>425</v>
      </c>
      <c r="N449" s="7">
        <f t="shared" si="20"/>
        <v>8694.08</v>
      </c>
      <c r="O449" s="7">
        <f t="shared" si="21"/>
        <v>56305.919999999998</v>
      </c>
    </row>
    <row r="450" spans="1:15" ht="24.95" customHeight="1" x14ac:dyDescent="0.25">
      <c r="A450" s="6">
        <v>442</v>
      </c>
      <c r="B450" s="6" t="s">
        <v>541</v>
      </c>
      <c r="C450" s="6" t="s">
        <v>534</v>
      </c>
      <c r="D450" s="6" t="s">
        <v>169</v>
      </c>
      <c r="E450" s="6" t="s">
        <v>35</v>
      </c>
      <c r="F450" s="6" t="s">
        <v>29</v>
      </c>
      <c r="G450" s="7">
        <v>15000</v>
      </c>
      <c r="H450" s="7">
        <v>0</v>
      </c>
      <c r="I450" s="7">
        <v>15000</v>
      </c>
      <c r="J450" s="7">
        <v>430.5</v>
      </c>
      <c r="K450" s="7">
        <v>0</v>
      </c>
      <c r="L450" s="7">
        <f t="shared" si="19"/>
        <v>456</v>
      </c>
      <c r="M450" s="7">
        <v>25</v>
      </c>
      <c r="N450" s="7">
        <f t="shared" si="20"/>
        <v>911.5</v>
      </c>
      <c r="O450" s="7">
        <f t="shared" si="21"/>
        <v>14088.5</v>
      </c>
    </row>
    <row r="451" spans="1:15" ht="24.95" customHeight="1" x14ac:dyDescent="0.25">
      <c r="A451" s="6">
        <v>443</v>
      </c>
      <c r="B451" s="6" t="s">
        <v>542</v>
      </c>
      <c r="C451" s="6" t="s">
        <v>534</v>
      </c>
      <c r="D451" s="6" t="s">
        <v>39</v>
      </c>
      <c r="E451" s="6" t="s">
        <v>28</v>
      </c>
      <c r="F451" s="6" t="s">
        <v>36</v>
      </c>
      <c r="G451" s="7">
        <v>31500</v>
      </c>
      <c r="H451" s="7">
        <v>0</v>
      </c>
      <c r="I451" s="7">
        <v>31500</v>
      </c>
      <c r="J451" s="7">
        <v>904.05</v>
      </c>
      <c r="K451" s="7">
        <v>0</v>
      </c>
      <c r="L451" s="7">
        <f t="shared" si="19"/>
        <v>957.6</v>
      </c>
      <c r="M451" s="7">
        <v>25</v>
      </c>
      <c r="N451" s="7">
        <f t="shared" si="20"/>
        <v>1886.65</v>
      </c>
      <c r="O451" s="7">
        <f t="shared" si="21"/>
        <v>29613.35</v>
      </c>
    </row>
    <row r="452" spans="1:15" ht="24.95" customHeight="1" x14ac:dyDescent="0.25">
      <c r="A452" s="6">
        <v>444</v>
      </c>
      <c r="B452" s="6" t="s">
        <v>543</v>
      </c>
      <c r="C452" s="6" t="s">
        <v>534</v>
      </c>
      <c r="D452" s="6" t="s">
        <v>98</v>
      </c>
      <c r="E452" s="6" t="s">
        <v>35</v>
      </c>
      <c r="F452" s="6" t="s">
        <v>29</v>
      </c>
      <c r="G452" s="7">
        <v>15000</v>
      </c>
      <c r="H452" s="7">
        <v>0</v>
      </c>
      <c r="I452" s="7">
        <v>15000</v>
      </c>
      <c r="J452" s="7">
        <v>430.5</v>
      </c>
      <c r="K452" s="7">
        <v>0</v>
      </c>
      <c r="L452" s="7">
        <f t="shared" si="19"/>
        <v>456</v>
      </c>
      <c r="M452" s="7">
        <v>4224.5600000000004</v>
      </c>
      <c r="N452" s="7">
        <f t="shared" si="20"/>
        <v>5111.0600000000004</v>
      </c>
      <c r="O452" s="7">
        <f t="shared" si="21"/>
        <v>9888.9399999999987</v>
      </c>
    </row>
    <row r="453" spans="1:15" ht="24.95" customHeight="1" x14ac:dyDescent="0.25">
      <c r="A453" s="6">
        <v>445</v>
      </c>
      <c r="B453" s="6" t="s">
        <v>544</v>
      </c>
      <c r="C453" s="6" t="s">
        <v>534</v>
      </c>
      <c r="D453" s="6" t="s">
        <v>98</v>
      </c>
      <c r="E453" s="6" t="s">
        <v>35</v>
      </c>
      <c r="F453" s="6" t="s">
        <v>29</v>
      </c>
      <c r="G453" s="7">
        <v>15000</v>
      </c>
      <c r="H453" s="7">
        <v>0</v>
      </c>
      <c r="I453" s="7">
        <v>15000</v>
      </c>
      <c r="J453" s="7">
        <v>430.5</v>
      </c>
      <c r="K453" s="7">
        <v>0</v>
      </c>
      <c r="L453" s="7">
        <f t="shared" si="19"/>
        <v>456</v>
      </c>
      <c r="M453" s="7">
        <v>25</v>
      </c>
      <c r="N453" s="7">
        <f t="shared" ref="N453:N515" si="22">+J453+K453+L453+M453</f>
        <v>911.5</v>
      </c>
      <c r="O453" s="7">
        <f t="shared" si="21"/>
        <v>14088.5</v>
      </c>
    </row>
    <row r="454" spans="1:15" ht="24.95" customHeight="1" x14ac:dyDescent="0.25">
      <c r="A454" s="6">
        <v>446</v>
      </c>
      <c r="B454" s="6" t="s">
        <v>545</v>
      </c>
      <c r="C454" s="6" t="s">
        <v>534</v>
      </c>
      <c r="D454" s="6" t="s">
        <v>98</v>
      </c>
      <c r="E454" s="6" t="s">
        <v>35</v>
      </c>
      <c r="F454" s="6" t="s">
        <v>29</v>
      </c>
      <c r="G454" s="7">
        <v>11000</v>
      </c>
      <c r="H454" s="7">
        <v>0</v>
      </c>
      <c r="I454" s="7">
        <v>11000</v>
      </c>
      <c r="J454" s="7">
        <v>315.7</v>
      </c>
      <c r="K454" s="7">
        <v>0</v>
      </c>
      <c r="L454" s="7">
        <f t="shared" si="19"/>
        <v>334.4</v>
      </c>
      <c r="M454" s="7">
        <v>25</v>
      </c>
      <c r="N454" s="7">
        <f t="shared" si="22"/>
        <v>675.09999999999991</v>
      </c>
      <c r="O454" s="7">
        <f t="shared" si="21"/>
        <v>10324.9</v>
      </c>
    </row>
    <row r="455" spans="1:15" ht="24.95" customHeight="1" x14ac:dyDescent="0.25">
      <c r="A455" s="6">
        <v>447</v>
      </c>
      <c r="B455" s="6" t="s">
        <v>546</v>
      </c>
      <c r="C455" s="6" t="s">
        <v>534</v>
      </c>
      <c r="D455" s="6" t="s">
        <v>98</v>
      </c>
      <c r="E455" s="6" t="s">
        <v>35</v>
      </c>
      <c r="F455" s="6" t="s">
        <v>29</v>
      </c>
      <c r="G455" s="7">
        <v>15000</v>
      </c>
      <c r="H455" s="7">
        <v>0</v>
      </c>
      <c r="I455" s="7">
        <v>15000</v>
      </c>
      <c r="J455" s="7">
        <v>430.5</v>
      </c>
      <c r="K455" s="7">
        <v>0</v>
      </c>
      <c r="L455" s="7">
        <f t="shared" ref="L455:L516" si="23">+I455*3.04%</f>
        <v>456</v>
      </c>
      <c r="M455" s="7">
        <v>25</v>
      </c>
      <c r="N455" s="7">
        <f t="shared" si="22"/>
        <v>911.5</v>
      </c>
      <c r="O455" s="7">
        <f t="shared" ref="O455:O517" si="24">+G455-N455</f>
        <v>14088.5</v>
      </c>
    </row>
    <row r="456" spans="1:15" ht="24.95" customHeight="1" x14ac:dyDescent="0.25">
      <c r="A456" s="6">
        <v>448</v>
      </c>
      <c r="B456" s="6" t="s">
        <v>547</v>
      </c>
      <c r="C456" s="6" t="s">
        <v>534</v>
      </c>
      <c r="D456" s="6" t="s">
        <v>64</v>
      </c>
      <c r="E456" s="6" t="s">
        <v>53</v>
      </c>
      <c r="F456" s="6" t="s">
        <v>29</v>
      </c>
      <c r="G456" s="7">
        <v>22050</v>
      </c>
      <c r="H456" s="7">
        <v>0</v>
      </c>
      <c r="I456" s="7">
        <v>22050</v>
      </c>
      <c r="J456" s="7">
        <v>632.84</v>
      </c>
      <c r="K456" s="7">
        <v>0</v>
      </c>
      <c r="L456" s="7">
        <f t="shared" si="23"/>
        <v>670.32</v>
      </c>
      <c r="M456" s="7">
        <v>25</v>
      </c>
      <c r="N456" s="7">
        <f t="shared" si="22"/>
        <v>1328.16</v>
      </c>
      <c r="O456" s="7">
        <f t="shared" si="24"/>
        <v>20721.84</v>
      </c>
    </row>
    <row r="457" spans="1:15" ht="24.95" customHeight="1" x14ac:dyDescent="0.25">
      <c r="A457" s="6">
        <v>449</v>
      </c>
      <c r="B457" s="6" t="s">
        <v>548</v>
      </c>
      <c r="C457" s="6" t="s">
        <v>534</v>
      </c>
      <c r="D457" s="6" t="s">
        <v>98</v>
      </c>
      <c r="E457" s="6" t="s">
        <v>35</v>
      </c>
      <c r="F457" s="6" t="s">
        <v>29</v>
      </c>
      <c r="G457" s="7">
        <v>15000</v>
      </c>
      <c r="H457" s="7">
        <v>0</v>
      </c>
      <c r="I457" s="7">
        <v>15000</v>
      </c>
      <c r="J457" s="7">
        <v>430.5</v>
      </c>
      <c r="K457" s="7">
        <v>0</v>
      </c>
      <c r="L457" s="7">
        <f t="shared" si="23"/>
        <v>456</v>
      </c>
      <c r="M457" s="7">
        <v>25</v>
      </c>
      <c r="N457" s="7">
        <f t="shared" si="22"/>
        <v>911.5</v>
      </c>
      <c r="O457" s="7">
        <f t="shared" si="24"/>
        <v>14088.5</v>
      </c>
    </row>
    <row r="458" spans="1:15" ht="24.95" customHeight="1" x14ac:dyDescent="0.25">
      <c r="A458" s="6">
        <v>450</v>
      </c>
      <c r="B458" s="6" t="s">
        <v>549</v>
      </c>
      <c r="C458" s="6" t="s">
        <v>534</v>
      </c>
      <c r="D458" s="6" t="s">
        <v>98</v>
      </c>
      <c r="E458" s="6" t="s">
        <v>35</v>
      </c>
      <c r="F458" s="6" t="s">
        <v>29</v>
      </c>
      <c r="G458" s="7">
        <v>11000</v>
      </c>
      <c r="H458" s="7">
        <v>0</v>
      </c>
      <c r="I458" s="7">
        <v>11000</v>
      </c>
      <c r="J458" s="7">
        <v>315.7</v>
      </c>
      <c r="K458" s="7">
        <v>0</v>
      </c>
      <c r="L458" s="7">
        <f t="shared" si="23"/>
        <v>334.4</v>
      </c>
      <c r="M458" s="7">
        <v>25</v>
      </c>
      <c r="N458" s="7">
        <f t="shared" si="22"/>
        <v>675.09999999999991</v>
      </c>
      <c r="O458" s="7">
        <f t="shared" si="24"/>
        <v>10324.9</v>
      </c>
    </row>
    <row r="459" spans="1:15" ht="24.95" customHeight="1" x14ac:dyDescent="0.25">
      <c r="A459" s="6">
        <v>451</v>
      </c>
      <c r="B459" s="6" t="s">
        <v>550</v>
      </c>
      <c r="C459" s="6" t="s">
        <v>534</v>
      </c>
      <c r="D459" s="6" t="s">
        <v>98</v>
      </c>
      <c r="E459" s="6" t="s">
        <v>35</v>
      </c>
      <c r="F459" s="6" t="s">
        <v>29</v>
      </c>
      <c r="G459" s="7">
        <v>11000</v>
      </c>
      <c r="H459" s="7">
        <v>0</v>
      </c>
      <c r="I459" s="7">
        <v>11000</v>
      </c>
      <c r="J459" s="7">
        <v>315.7</v>
      </c>
      <c r="K459" s="7">
        <v>0</v>
      </c>
      <c r="L459" s="7">
        <f t="shared" si="23"/>
        <v>334.4</v>
      </c>
      <c r="M459" s="7">
        <v>25</v>
      </c>
      <c r="N459" s="7">
        <f t="shared" si="22"/>
        <v>675.09999999999991</v>
      </c>
      <c r="O459" s="7">
        <f t="shared" si="24"/>
        <v>10324.9</v>
      </c>
    </row>
    <row r="460" spans="1:15" ht="24.95" customHeight="1" x14ac:dyDescent="0.25">
      <c r="A460" s="6">
        <v>452</v>
      </c>
      <c r="B460" s="6" t="s">
        <v>551</v>
      </c>
      <c r="C460" s="6" t="s">
        <v>534</v>
      </c>
      <c r="D460" s="6" t="s">
        <v>98</v>
      </c>
      <c r="E460" s="6" t="s">
        <v>35</v>
      </c>
      <c r="F460" s="6" t="s">
        <v>29</v>
      </c>
      <c r="G460" s="7">
        <v>15000</v>
      </c>
      <c r="H460" s="7">
        <v>0</v>
      </c>
      <c r="I460" s="7">
        <v>15000</v>
      </c>
      <c r="J460" s="7">
        <v>430.5</v>
      </c>
      <c r="K460" s="7">
        <v>0</v>
      </c>
      <c r="L460" s="7">
        <f t="shared" si="23"/>
        <v>456</v>
      </c>
      <c r="M460" s="7">
        <v>25</v>
      </c>
      <c r="N460" s="7">
        <f t="shared" si="22"/>
        <v>911.5</v>
      </c>
      <c r="O460" s="7">
        <f t="shared" si="24"/>
        <v>14088.5</v>
      </c>
    </row>
    <row r="461" spans="1:15" ht="24.95" customHeight="1" x14ac:dyDescent="0.25">
      <c r="A461" s="6">
        <v>453</v>
      </c>
      <c r="B461" s="6" t="s">
        <v>552</v>
      </c>
      <c r="C461" s="6" t="s">
        <v>534</v>
      </c>
      <c r="D461" s="6" t="s">
        <v>119</v>
      </c>
      <c r="E461" s="6" t="s">
        <v>35</v>
      </c>
      <c r="F461" s="6" t="s">
        <v>36</v>
      </c>
      <c r="G461" s="7">
        <v>15000</v>
      </c>
      <c r="H461" s="7">
        <v>0</v>
      </c>
      <c r="I461" s="7">
        <v>15000</v>
      </c>
      <c r="J461" s="7">
        <v>430.5</v>
      </c>
      <c r="K461" s="7">
        <v>0</v>
      </c>
      <c r="L461" s="7">
        <f t="shared" si="23"/>
        <v>456</v>
      </c>
      <c r="M461" s="7">
        <v>25</v>
      </c>
      <c r="N461" s="7">
        <f t="shared" si="22"/>
        <v>911.5</v>
      </c>
      <c r="O461" s="7">
        <f t="shared" si="24"/>
        <v>14088.5</v>
      </c>
    </row>
    <row r="462" spans="1:15" ht="24.95" customHeight="1" x14ac:dyDescent="0.25">
      <c r="A462" s="6">
        <v>454</v>
      </c>
      <c r="B462" s="6" t="s">
        <v>553</v>
      </c>
      <c r="C462" s="6" t="s">
        <v>534</v>
      </c>
      <c r="D462" s="6" t="s">
        <v>452</v>
      </c>
      <c r="E462" s="6" t="s">
        <v>35</v>
      </c>
      <c r="F462" s="6" t="s">
        <v>29</v>
      </c>
      <c r="G462" s="7">
        <v>15000</v>
      </c>
      <c r="H462" s="7">
        <v>0</v>
      </c>
      <c r="I462" s="7">
        <v>15000</v>
      </c>
      <c r="J462" s="7">
        <v>430.5</v>
      </c>
      <c r="K462" s="7">
        <v>0</v>
      </c>
      <c r="L462" s="7">
        <f t="shared" si="23"/>
        <v>456</v>
      </c>
      <c r="M462" s="7">
        <v>25</v>
      </c>
      <c r="N462" s="7">
        <f t="shared" si="22"/>
        <v>911.5</v>
      </c>
      <c r="O462" s="7">
        <f t="shared" si="24"/>
        <v>14088.5</v>
      </c>
    </row>
    <row r="463" spans="1:15" ht="24.95" customHeight="1" x14ac:dyDescent="0.25">
      <c r="A463" s="6">
        <v>455</v>
      </c>
      <c r="B463" s="6" t="s">
        <v>554</v>
      </c>
      <c r="C463" s="6" t="s">
        <v>534</v>
      </c>
      <c r="D463" s="6" t="s">
        <v>98</v>
      </c>
      <c r="E463" s="6" t="s">
        <v>35</v>
      </c>
      <c r="F463" s="6" t="s">
        <v>29</v>
      </c>
      <c r="G463" s="7">
        <v>11000</v>
      </c>
      <c r="H463" s="7">
        <v>0</v>
      </c>
      <c r="I463" s="7">
        <v>11000</v>
      </c>
      <c r="J463" s="7">
        <v>315.7</v>
      </c>
      <c r="K463" s="7">
        <v>0</v>
      </c>
      <c r="L463" s="7">
        <f t="shared" si="23"/>
        <v>334.4</v>
      </c>
      <c r="M463" s="7">
        <v>25</v>
      </c>
      <c r="N463" s="7">
        <f t="shared" si="22"/>
        <v>675.09999999999991</v>
      </c>
      <c r="O463" s="7">
        <f t="shared" si="24"/>
        <v>10324.9</v>
      </c>
    </row>
    <row r="464" spans="1:15" ht="24.95" customHeight="1" x14ac:dyDescent="0.25">
      <c r="A464" s="6">
        <v>456</v>
      </c>
      <c r="B464" s="6" t="s">
        <v>555</v>
      </c>
      <c r="C464" s="6" t="s">
        <v>534</v>
      </c>
      <c r="D464" s="6" t="s">
        <v>98</v>
      </c>
      <c r="E464" s="6" t="s">
        <v>35</v>
      </c>
      <c r="F464" s="6" t="s">
        <v>36</v>
      </c>
      <c r="G464" s="7">
        <v>15000</v>
      </c>
      <c r="H464" s="7">
        <v>0</v>
      </c>
      <c r="I464" s="7">
        <v>15000</v>
      </c>
      <c r="J464" s="7">
        <v>430.5</v>
      </c>
      <c r="K464" s="7">
        <v>0</v>
      </c>
      <c r="L464" s="7">
        <f t="shared" si="23"/>
        <v>456</v>
      </c>
      <c r="M464" s="7">
        <v>25</v>
      </c>
      <c r="N464" s="7">
        <f t="shared" si="22"/>
        <v>911.5</v>
      </c>
      <c r="O464" s="7">
        <f t="shared" si="24"/>
        <v>14088.5</v>
      </c>
    </row>
    <row r="465" spans="1:15" ht="24.95" customHeight="1" x14ac:dyDescent="0.25">
      <c r="A465" s="6">
        <v>457</v>
      </c>
      <c r="B465" s="6" t="s">
        <v>556</v>
      </c>
      <c r="C465" s="6" t="s">
        <v>534</v>
      </c>
      <c r="D465" s="6" t="s">
        <v>98</v>
      </c>
      <c r="E465" s="6" t="s">
        <v>35</v>
      </c>
      <c r="F465" s="6" t="s">
        <v>29</v>
      </c>
      <c r="G465" s="7">
        <v>15000</v>
      </c>
      <c r="H465" s="7">
        <v>0</v>
      </c>
      <c r="I465" s="7">
        <v>15000</v>
      </c>
      <c r="J465" s="7">
        <v>430.5</v>
      </c>
      <c r="K465" s="7">
        <v>0</v>
      </c>
      <c r="L465" s="7">
        <f t="shared" si="23"/>
        <v>456</v>
      </c>
      <c r="M465" s="7">
        <v>3864.56</v>
      </c>
      <c r="N465" s="7">
        <f t="shared" si="22"/>
        <v>4751.0599999999995</v>
      </c>
      <c r="O465" s="7">
        <f t="shared" si="24"/>
        <v>10248.94</v>
      </c>
    </row>
    <row r="466" spans="1:15" ht="24.95" customHeight="1" x14ac:dyDescent="0.25">
      <c r="A466" s="6">
        <v>458</v>
      </c>
      <c r="B466" s="6" t="s">
        <v>557</v>
      </c>
      <c r="C466" s="6" t="s">
        <v>534</v>
      </c>
      <c r="D466" s="6" t="s">
        <v>98</v>
      </c>
      <c r="E466" s="6" t="s">
        <v>35</v>
      </c>
      <c r="F466" s="6" t="s">
        <v>29</v>
      </c>
      <c r="G466" s="7">
        <v>15000</v>
      </c>
      <c r="H466" s="7">
        <v>0</v>
      </c>
      <c r="I466" s="7">
        <v>15000</v>
      </c>
      <c r="J466" s="7">
        <v>430.5</v>
      </c>
      <c r="K466" s="7">
        <v>0</v>
      </c>
      <c r="L466" s="7">
        <f t="shared" si="23"/>
        <v>456</v>
      </c>
      <c r="M466" s="7">
        <v>25</v>
      </c>
      <c r="N466" s="7">
        <f t="shared" si="22"/>
        <v>911.5</v>
      </c>
      <c r="O466" s="7">
        <f t="shared" si="24"/>
        <v>14088.5</v>
      </c>
    </row>
    <row r="467" spans="1:15" ht="24.95" customHeight="1" x14ac:dyDescent="0.25">
      <c r="A467" s="6">
        <v>459</v>
      </c>
      <c r="B467" s="6" t="s">
        <v>558</v>
      </c>
      <c r="C467" s="6" t="s">
        <v>534</v>
      </c>
      <c r="D467" s="6" t="s">
        <v>98</v>
      </c>
      <c r="E467" s="6" t="s">
        <v>35</v>
      </c>
      <c r="F467" s="6" t="s">
        <v>29</v>
      </c>
      <c r="G467" s="7">
        <v>15000</v>
      </c>
      <c r="H467" s="7">
        <v>0</v>
      </c>
      <c r="I467" s="7">
        <v>15000</v>
      </c>
      <c r="J467" s="7">
        <v>430.5</v>
      </c>
      <c r="K467" s="7">
        <v>0</v>
      </c>
      <c r="L467" s="7">
        <f t="shared" si="23"/>
        <v>456</v>
      </c>
      <c r="M467" s="7">
        <v>25</v>
      </c>
      <c r="N467" s="7">
        <f t="shared" si="22"/>
        <v>911.5</v>
      </c>
      <c r="O467" s="7">
        <f t="shared" si="24"/>
        <v>14088.5</v>
      </c>
    </row>
    <row r="468" spans="1:15" ht="24.95" customHeight="1" x14ac:dyDescent="0.25">
      <c r="A468" s="6">
        <v>460</v>
      </c>
      <c r="B468" s="6" t="s">
        <v>559</v>
      </c>
      <c r="C468" s="6" t="s">
        <v>534</v>
      </c>
      <c r="D468" s="6" t="s">
        <v>191</v>
      </c>
      <c r="E468" s="6" t="s">
        <v>28</v>
      </c>
      <c r="F468" s="6" t="s">
        <v>29</v>
      </c>
      <c r="G468" s="7">
        <v>52000</v>
      </c>
      <c r="H468" s="7">
        <v>0</v>
      </c>
      <c r="I468" s="7">
        <v>52000</v>
      </c>
      <c r="J468" s="7">
        <v>1492.4</v>
      </c>
      <c r="K468" s="7">
        <v>2136.27</v>
      </c>
      <c r="L468" s="7">
        <f t="shared" si="23"/>
        <v>1580.8</v>
      </c>
      <c r="M468" s="7">
        <v>9387.57</v>
      </c>
      <c r="N468" s="7">
        <f t="shared" si="22"/>
        <v>14597.04</v>
      </c>
      <c r="O468" s="7">
        <f t="shared" si="24"/>
        <v>37402.959999999999</v>
      </c>
    </row>
    <row r="469" spans="1:15" ht="24.95" customHeight="1" x14ac:dyDescent="0.25">
      <c r="A469" s="6">
        <v>461</v>
      </c>
      <c r="B469" s="1" t="s">
        <v>560</v>
      </c>
      <c r="C469" s="6" t="s">
        <v>534</v>
      </c>
      <c r="D469" s="6" t="s">
        <v>45</v>
      </c>
      <c r="E469" s="6" t="s">
        <v>35</v>
      </c>
      <c r="F469" s="6" t="s">
        <v>29</v>
      </c>
      <c r="G469" s="7">
        <v>15000</v>
      </c>
      <c r="H469" s="7">
        <v>0</v>
      </c>
      <c r="I469" s="7">
        <v>15000</v>
      </c>
      <c r="J469" s="7">
        <v>430.5</v>
      </c>
      <c r="K469" s="7">
        <v>0</v>
      </c>
      <c r="L469" s="7">
        <f t="shared" si="23"/>
        <v>456</v>
      </c>
      <c r="M469" s="7">
        <v>25</v>
      </c>
      <c r="N469" s="7">
        <f t="shared" si="22"/>
        <v>911.5</v>
      </c>
      <c r="O469" s="7">
        <f t="shared" si="24"/>
        <v>14088.5</v>
      </c>
    </row>
    <row r="470" spans="1:15" ht="24.95" customHeight="1" x14ac:dyDescent="0.25">
      <c r="A470" s="6">
        <v>462</v>
      </c>
      <c r="B470" s="1" t="s">
        <v>561</v>
      </c>
      <c r="C470" s="6" t="s">
        <v>534</v>
      </c>
      <c r="D470" s="6" t="s">
        <v>45</v>
      </c>
      <c r="E470" s="6" t="s">
        <v>35</v>
      </c>
      <c r="F470" s="6" t="s">
        <v>36</v>
      </c>
      <c r="G470" s="7">
        <v>25000</v>
      </c>
      <c r="H470" s="7">
        <v>0</v>
      </c>
      <c r="I470" s="7">
        <v>25000</v>
      </c>
      <c r="J470" s="7">
        <v>717.5</v>
      </c>
      <c r="K470" s="7">
        <v>0</v>
      </c>
      <c r="L470" s="7">
        <f t="shared" si="23"/>
        <v>760</v>
      </c>
      <c r="M470" s="7">
        <v>1944.78</v>
      </c>
      <c r="N470" s="7">
        <f t="shared" si="22"/>
        <v>3422.2799999999997</v>
      </c>
      <c r="O470" s="7">
        <f t="shared" si="24"/>
        <v>21577.72</v>
      </c>
    </row>
    <row r="471" spans="1:15" ht="24.95" customHeight="1" x14ac:dyDescent="0.25">
      <c r="A471" s="6">
        <v>463</v>
      </c>
      <c r="B471" t="s">
        <v>562</v>
      </c>
      <c r="C471" s="6" t="s">
        <v>534</v>
      </c>
      <c r="D471" s="6" t="s">
        <v>45</v>
      </c>
      <c r="E471" s="6" t="s">
        <v>35</v>
      </c>
      <c r="F471" s="6" t="s">
        <v>29</v>
      </c>
      <c r="G471" s="7">
        <v>15000</v>
      </c>
      <c r="H471" s="7">
        <v>0</v>
      </c>
      <c r="I471" s="7">
        <v>15000</v>
      </c>
      <c r="J471" s="7">
        <v>430.5</v>
      </c>
      <c r="K471" s="7">
        <v>0</v>
      </c>
      <c r="L471" s="7">
        <f t="shared" si="23"/>
        <v>456</v>
      </c>
      <c r="M471" s="7">
        <v>25</v>
      </c>
      <c r="N471" s="7">
        <f t="shared" si="22"/>
        <v>911.5</v>
      </c>
      <c r="O471" s="7">
        <f t="shared" si="24"/>
        <v>14088.5</v>
      </c>
    </row>
    <row r="472" spans="1:15" ht="24.95" customHeight="1" x14ac:dyDescent="0.25">
      <c r="A472" s="6">
        <v>464</v>
      </c>
      <c r="B472" s="6" t="s">
        <v>563</v>
      </c>
      <c r="C472" s="6" t="s">
        <v>534</v>
      </c>
      <c r="D472" s="6" t="s">
        <v>45</v>
      </c>
      <c r="E472" s="6" t="s">
        <v>35</v>
      </c>
      <c r="F472" s="6" t="s">
        <v>36</v>
      </c>
      <c r="G472" s="7">
        <v>15000</v>
      </c>
      <c r="H472" s="7">
        <v>0</v>
      </c>
      <c r="I472" s="7">
        <v>15000</v>
      </c>
      <c r="J472" s="7">
        <v>430.5</v>
      </c>
      <c r="K472" s="7">
        <v>0</v>
      </c>
      <c r="L472" s="7">
        <f t="shared" si="23"/>
        <v>456</v>
      </c>
      <c r="M472" s="7">
        <v>1944.78</v>
      </c>
      <c r="N472" s="7">
        <f t="shared" si="22"/>
        <v>2831.2799999999997</v>
      </c>
      <c r="O472" s="7">
        <f t="shared" si="24"/>
        <v>12168.720000000001</v>
      </c>
    </row>
    <row r="473" spans="1:15" ht="24.95" customHeight="1" x14ac:dyDescent="0.25">
      <c r="A473" s="6">
        <v>465</v>
      </c>
      <c r="B473" t="s">
        <v>1463</v>
      </c>
      <c r="C473" s="6" t="s">
        <v>534</v>
      </c>
      <c r="D473" s="6" t="s">
        <v>45</v>
      </c>
      <c r="E473" s="6" t="s">
        <v>35</v>
      </c>
      <c r="F473" s="6" t="s">
        <v>29</v>
      </c>
      <c r="G473" s="7">
        <v>15000</v>
      </c>
      <c r="H473" s="7">
        <v>0</v>
      </c>
      <c r="I473" s="7">
        <v>15000</v>
      </c>
      <c r="J473" s="7">
        <v>430.5</v>
      </c>
      <c r="K473" s="7">
        <v>0</v>
      </c>
      <c r="L473" s="7">
        <v>456</v>
      </c>
      <c r="M473" s="7">
        <v>25</v>
      </c>
      <c r="N473" s="7">
        <f t="shared" si="22"/>
        <v>911.5</v>
      </c>
      <c r="O473" s="7">
        <f t="shared" si="24"/>
        <v>14088.5</v>
      </c>
    </row>
    <row r="474" spans="1:15" ht="24.95" customHeight="1" x14ac:dyDescent="0.25">
      <c r="A474" s="6">
        <v>466</v>
      </c>
      <c r="B474" s="6" t="s">
        <v>564</v>
      </c>
      <c r="C474" s="6" t="s">
        <v>534</v>
      </c>
      <c r="D474" s="6" t="s">
        <v>191</v>
      </c>
      <c r="E474" s="6" t="s">
        <v>28</v>
      </c>
      <c r="F474" s="6" t="s">
        <v>36</v>
      </c>
      <c r="G474" s="7">
        <v>52000</v>
      </c>
      <c r="H474" s="7">
        <v>0</v>
      </c>
      <c r="I474" s="7">
        <v>52000</v>
      </c>
      <c r="J474" s="7">
        <v>1492.4</v>
      </c>
      <c r="K474" s="7">
        <v>2136.27</v>
      </c>
      <c r="L474" s="7">
        <f t="shared" si="23"/>
        <v>1580.8</v>
      </c>
      <c r="M474" s="7">
        <v>375</v>
      </c>
      <c r="N474" s="7">
        <f t="shared" si="22"/>
        <v>5584.47</v>
      </c>
      <c r="O474" s="7">
        <f t="shared" si="24"/>
        <v>46415.53</v>
      </c>
    </row>
    <row r="475" spans="1:15" ht="24.95" customHeight="1" x14ac:dyDescent="0.25">
      <c r="A475" s="6">
        <v>467</v>
      </c>
      <c r="B475" s="6" t="s">
        <v>565</v>
      </c>
      <c r="C475" s="6" t="s">
        <v>534</v>
      </c>
      <c r="D475" s="6" t="s">
        <v>191</v>
      </c>
      <c r="E475" s="6" t="s">
        <v>28</v>
      </c>
      <c r="F475" s="6" t="s">
        <v>29</v>
      </c>
      <c r="G475" s="7">
        <v>65000</v>
      </c>
      <c r="H475" s="7">
        <v>0</v>
      </c>
      <c r="I475" s="7">
        <v>65000</v>
      </c>
      <c r="J475" s="7">
        <v>1865.5</v>
      </c>
      <c r="K475" s="7">
        <v>4427.58</v>
      </c>
      <c r="L475" s="7">
        <f t="shared" si="23"/>
        <v>1976</v>
      </c>
      <c r="M475" s="7">
        <v>27250.05</v>
      </c>
      <c r="N475" s="7">
        <f t="shared" si="22"/>
        <v>35519.129999999997</v>
      </c>
      <c r="O475" s="7">
        <f t="shared" si="24"/>
        <v>29480.870000000003</v>
      </c>
    </row>
    <row r="476" spans="1:15" ht="24.95" customHeight="1" x14ac:dyDescent="0.25">
      <c r="A476" s="6">
        <v>468</v>
      </c>
      <c r="B476" s="6" t="s">
        <v>566</v>
      </c>
      <c r="C476" s="6" t="s">
        <v>534</v>
      </c>
      <c r="D476" s="6" t="s">
        <v>98</v>
      </c>
      <c r="E476" s="6" t="s">
        <v>35</v>
      </c>
      <c r="F476" s="6" t="s">
        <v>29</v>
      </c>
      <c r="G476" s="7">
        <v>15000</v>
      </c>
      <c r="H476" s="7">
        <v>0</v>
      </c>
      <c r="I476" s="7">
        <v>15000</v>
      </c>
      <c r="J476" s="7">
        <v>430.5</v>
      </c>
      <c r="K476" s="7">
        <v>0</v>
      </c>
      <c r="L476" s="7">
        <f t="shared" si="23"/>
        <v>456</v>
      </c>
      <c r="M476" s="7">
        <v>25</v>
      </c>
      <c r="N476" s="7">
        <f t="shared" si="22"/>
        <v>911.5</v>
      </c>
      <c r="O476" s="7">
        <f t="shared" si="24"/>
        <v>14088.5</v>
      </c>
    </row>
    <row r="477" spans="1:15" ht="24.95" customHeight="1" x14ac:dyDescent="0.25">
      <c r="A477" s="6">
        <v>469</v>
      </c>
      <c r="B477" s="6" t="s">
        <v>567</v>
      </c>
      <c r="C477" s="6" t="s">
        <v>534</v>
      </c>
      <c r="D477" s="6" t="s">
        <v>169</v>
      </c>
      <c r="E477" s="6" t="s">
        <v>35</v>
      </c>
      <c r="F477" s="6" t="s">
        <v>36</v>
      </c>
      <c r="G477" s="7">
        <v>15000</v>
      </c>
      <c r="H477" s="7">
        <v>0</v>
      </c>
      <c r="I477" s="7">
        <v>15000</v>
      </c>
      <c r="J477" s="7">
        <v>430.5</v>
      </c>
      <c r="K477" s="7">
        <v>0</v>
      </c>
      <c r="L477" s="7">
        <f t="shared" si="23"/>
        <v>456</v>
      </c>
      <c r="M477" s="7">
        <v>25</v>
      </c>
      <c r="N477" s="7">
        <f t="shared" si="22"/>
        <v>911.5</v>
      </c>
      <c r="O477" s="7">
        <f t="shared" si="24"/>
        <v>14088.5</v>
      </c>
    </row>
    <row r="478" spans="1:15" ht="24.95" customHeight="1" x14ac:dyDescent="0.25">
      <c r="A478" s="6">
        <v>470</v>
      </c>
      <c r="B478" s="6" t="s">
        <v>568</v>
      </c>
      <c r="C478" s="6" t="s">
        <v>534</v>
      </c>
      <c r="D478" s="6" t="s">
        <v>191</v>
      </c>
      <c r="E478" s="6" t="s">
        <v>53</v>
      </c>
      <c r="F478" s="6" t="s">
        <v>36</v>
      </c>
      <c r="G478" s="7">
        <v>65000</v>
      </c>
      <c r="H478" s="7">
        <v>0</v>
      </c>
      <c r="I478" s="7">
        <v>65000</v>
      </c>
      <c r="J478" s="7">
        <v>1865.5</v>
      </c>
      <c r="K478" s="7">
        <v>4043.62</v>
      </c>
      <c r="L478" s="7">
        <f t="shared" si="23"/>
        <v>1976</v>
      </c>
      <c r="M478" s="7">
        <v>3744.78</v>
      </c>
      <c r="N478" s="7">
        <f t="shared" si="22"/>
        <v>11629.9</v>
      </c>
      <c r="O478" s="7">
        <f t="shared" si="24"/>
        <v>53370.1</v>
      </c>
    </row>
    <row r="479" spans="1:15" ht="24.95" customHeight="1" x14ac:dyDescent="0.25">
      <c r="A479" s="6">
        <v>471</v>
      </c>
      <c r="B479" s="6" t="s">
        <v>569</v>
      </c>
      <c r="C479" s="6" t="s">
        <v>534</v>
      </c>
      <c r="D479" s="6" t="s">
        <v>39</v>
      </c>
      <c r="E479" s="6" t="s">
        <v>28</v>
      </c>
      <c r="F479" s="6" t="s">
        <v>29</v>
      </c>
      <c r="G479" s="7">
        <v>32000</v>
      </c>
      <c r="H479" s="7">
        <v>0</v>
      </c>
      <c r="I479" s="7">
        <v>32000</v>
      </c>
      <c r="J479" s="7">
        <v>918.4</v>
      </c>
      <c r="K479" s="7">
        <v>0</v>
      </c>
      <c r="L479" s="7">
        <f t="shared" si="23"/>
        <v>972.8</v>
      </c>
      <c r="M479" s="7">
        <v>1385</v>
      </c>
      <c r="N479" s="7">
        <f t="shared" si="22"/>
        <v>3276.2</v>
      </c>
      <c r="O479" s="7">
        <f t="shared" si="24"/>
        <v>28723.8</v>
      </c>
    </row>
    <row r="480" spans="1:15" ht="24.95" customHeight="1" x14ac:dyDescent="0.25">
      <c r="A480" s="6">
        <v>472</v>
      </c>
      <c r="B480" s="6" t="s">
        <v>570</v>
      </c>
      <c r="C480" s="6" t="s">
        <v>534</v>
      </c>
      <c r="D480" s="6" t="s">
        <v>191</v>
      </c>
      <c r="E480" s="6" t="s">
        <v>53</v>
      </c>
      <c r="F480" s="6" t="s">
        <v>36</v>
      </c>
      <c r="G480" s="7">
        <v>65000</v>
      </c>
      <c r="H480" s="7">
        <v>0</v>
      </c>
      <c r="I480" s="7">
        <v>65000</v>
      </c>
      <c r="J480" s="7">
        <v>1865.5</v>
      </c>
      <c r="K480" s="7">
        <v>4427.58</v>
      </c>
      <c r="L480" s="7">
        <f t="shared" si="23"/>
        <v>1976</v>
      </c>
      <c r="M480" s="7">
        <v>2425</v>
      </c>
      <c r="N480" s="7">
        <f t="shared" si="22"/>
        <v>10694.08</v>
      </c>
      <c r="O480" s="7">
        <f t="shared" si="24"/>
        <v>54305.919999999998</v>
      </c>
    </row>
    <row r="481" spans="1:15" ht="24.95" customHeight="1" x14ac:dyDescent="0.25">
      <c r="A481" s="6">
        <v>473</v>
      </c>
      <c r="B481" s="6" t="s">
        <v>571</v>
      </c>
      <c r="C481" s="6" t="s">
        <v>534</v>
      </c>
      <c r="D481" s="6" t="s">
        <v>98</v>
      </c>
      <c r="E481" s="6" t="s">
        <v>35</v>
      </c>
      <c r="F481" s="6" t="s">
        <v>29</v>
      </c>
      <c r="G481" s="7">
        <v>15000</v>
      </c>
      <c r="H481" s="7">
        <v>0</v>
      </c>
      <c r="I481" s="7">
        <v>15000</v>
      </c>
      <c r="J481" s="7">
        <v>430.5</v>
      </c>
      <c r="K481" s="7">
        <v>0</v>
      </c>
      <c r="L481" s="7">
        <f t="shared" si="23"/>
        <v>456</v>
      </c>
      <c r="M481" s="7">
        <v>25</v>
      </c>
      <c r="N481" s="7">
        <f t="shared" si="22"/>
        <v>911.5</v>
      </c>
      <c r="O481" s="7">
        <f t="shared" si="24"/>
        <v>14088.5</v>
      </c>
    </row>
    <row r="482" spans="1:15" ht="24.95" customHeight="1" x14ac:dyDescent="0.25">
      <c r="A482" s="6">
        <v>474</v>
      </c>
      <c r="B482" s="6" t="s">
        <v>572</v>
      </c>
      <c r="C482" s="6" t="s">
        <v>534</v>
      </c>
      <c r="D482" s="6" t="s">
        <v>98</v>
      </c>
      <c r="E482" s="6" t="s">
        <v>35</v>
      </c>
      <c r="F482" s="6" t="s">
        <v>29</v>
      </c>
      <c r="G482" s="7">
        <v>15000</v>
      </c>
      <c r="H482" s="7">
        <v>0</v>
      </c>
      <c r="I482" s="7">
        <v>15000</v>
      </c>
      <c r="J482" s="7">
        <v>430.5</v>
      </c>
      <c r="K482" s="7">
        <v>0</v>
      </c>
      <c r="L482" s="7">
        <f t="shared" si="23"/>
        <v>456</v>
      </c>
      <c r="M482" s="7">
        <v>25</v>
      </c>
      <c r="N482" s="7">
        <f t="shared" si="22"/>
        <v>911.5</v>
      </c>
      <c r="O482" s="7">
        <f t="shared" si="24"/>
        <v>14088.5</v>
      </c>
    </row>
    <row r="483" spans="1:15" ht="24.95" customHeight="1" x14ac:dyDescent="0.25">
      <c r="A483" s="6">
        <v>475</v>
      </c>
      <c r="B483" s="6" t="s">
        <v>573</v>
      </c>
      <c r="C483" s="6" t="s">
        <v>534</v>
      </c>
      <c r="D483" s="6" t="s">
        <v>191</v>
      </c>
      <c r="E483" s="6" t="s">
        <v>53</v>
      </c>
      <c r="F483" s="6" t="s">
        <v>36</v>
      </c>
      <c r="G483" s="7">
        <v>65000</v>
      </c>
      <c r="H483" s="7">
        <v>0</v>
      </c>
      <c r="I483" s="7">
        <v>65000</v>
      </c>
      <c r="J483" s="7">
        <v>1865.5</v>
      </c>
      <c r="K483" s="7">
        <v>4427.58</v>
      </c>
      <c r="L483" s="7">
        <f t="shared" si="23"/>
        <v>1976</v>
      </c>
      <c r="M483" s="7">
        <v>2400</v>
      </c>
      <c r="N483" s="7">
        <f t="shared" si="22"/>
        <v>10669.08</v>
      </c>
      <c r="O483" s="7">
        <f t="shared" si="24"/>
        <v>54330.92</v>
      </c>
    </row>
    <row r="484" spans="1:15" ht="24.95" customHeight="1" x14ac:dyDescent="0.25">
      <c r="A484" s="6">
        <v>476</v>
      </c>
      <c r="B484" s="6" t="s">
        <v>574</v>
      </c>
      <c r="C484" s="6" t="s">
        <v>534</v>
      </c>
      <c r="D484" s="6" t="s">
        <v>191</v>
      </c>
      <c r="E484" s="6" t="s">
        <v>28</v>
      </c>
      <c r="F484" s="6" t="s">
        <v>29</v>
      </c>
      <c r="G484" s="7">
        <v>65000</v>
      </c>
      <c r="H484" s="7">
        <v>0</v>
      </c>
      <c r="I484" s="7">
        <v>65000</v>
      </c>
      <c r="J484" s="7">
        <v>1865.5</v>
      </c>
      <c r="K484" s="7">
        <v>4427.58</v>
      </c>
      <c r="L484" s="7">
        <f t="shared" si="23"/>
        <v>1976</v>
      </c>
      <c r="M484" s="7">
        <v>1205</v>
      </c>
      <c r="N484" s="7">
        <f t="shared" si="22"/>
        <v>9474.08</v>
      </c>
      <c r="O484" s="7">
        <f t="shared" si="24"/>
        <v>55525.919999999998</v>
      </c>
    </row>
    <row r="485" spans="1:15" ht="24.95" customHeight="1" x14ac:dyDescent="0.25">
      <c r="A485" s="6">
        <v>477</v>
      </c>
      <c r="B485" s="6" t="s">
        <v>575</v>
      </c>
      <c r="C485" s="6" t="s">
        <v>534</v>
      </c>
      <c r="D485" s="6" t="s">
        <v>39</v>
      </c>
      <c r="E485" s="6" t="s">
        <v>35</v>
      </c>
      <c r="F485" s="6" t="s">
        <v>29</v>
      </c>
      <c r="G485" s="7">
        <v>25000</v>
      </c>
      <c r="H485" s="7">
        <v>0</v>
      </c>
      <c r="I485" s="7">
        <v>25000</v>
      </c>
      <c r="J485" s="7">
        <f>+G485*2.87%</f>
        <v>717.5</v>
      </c>
      <c r="K485" s="7">
        <v>0</v>
      </c>
      <c r="L485" s="7">
        <f t="shared" si="23"/>
        <v>760</v>
      </c>
      <c r="M485" s="7">
        <v>25</v>
      </c>
      <c r="N485" s="7">
        <f t="shared" si="22"/>
        <v>1502.5</v>
      </c>
      <c r="O485" s="7">
        <f t="shared" si="24"/>
        <v>23497.5</v>
      </c>
    </row>
    <row r="486" spans="1:15" ht="24.95" customHeight="1" x14ac:dyDescent="0.25">
      <c r="A486" s="6">
        <v>478</v>
      </c>
      <c r="B486" s="6" t="s">
        <v>576</v>
      </c>
      <c r="C486" s="6" t="s">
        <v>534</v>
      </c>
      <c r="D486" s="6" t="s">
        <v>39</v>
      </c>
      <c r="E486" s="6" t="s">
        <v>35</v>
      </c>
      <c r="F486" s="6" t="s">
        <v>29</v>
      </c>
      <c r="G486" s="7">
        <v>25000</v>
      </c>
      <c r="H486" s="7">
        <v>0</v>
      </c>
      <c r="I486" s="7">
        <v>25000</v>
      </c>
      <c r="J486" s="7">
        <f>+G486*2.87%</f>
        <v>717.5</v>
      </c>
      <c r="K486" s="7">
        <v>0</v>
      </c>
      <c r="L486" s="7">
        <f t="shared" si="23"/>
        <v>760</v>
      </c>
      <c r="M486" s="7">
        <v>25</v>
      </c>
      <c r="N486" s="7">
        <f t="shared" si="22"/>
        <v>1502.5</v>
      </c>
      <c r="O486" s="7">
        <f t="shared" si="24"/>
        <v>23497.5</v>
      </c>
    </row>
    <row r="487" spans="1:15" ht="24.95" customHeight="1" x14ac:dyDescent="0.25">
      <c r="A487" s="6">
        <v>479</v>
      </c>
      <c r="B487" t="s">
        <v>577</v>
      </c>
      <c r="C487" s="6" t="s">
        <v>534</v>
      </c>
      <c r="D487" s="6" t="s">
        <v>39</v>
      </c>
      <c r="E487" s="6" t="s">
        <v>35</v>
      </c>
      <c r="F487" s="6" t="s">
        <v>29</v>
      </c>
      <c r="G487" s="7">
        <v>25000</v>
      </c>
      <c r="H487" s="7">
        <v>0</v>
      </c>
      <c r="I487" s="7">
        <v>25000</v>
      </c>
      <c r="J487" s="7">
        <v>717.5</v>
      </c>
      <c r="K487" s="7">
        <v>0</v>
      </c>
      <c r="L487" s="7">
        <f t="shared" si="23"/>
        <v>760</v>
      </c>
      <c r="M487" s="7">
        <v>25</v>
      </c>
      <c r="N487" s="7">
        <f t="shared" si="22"/>
        <v>1502.5</v>
      </c>
      <c r="O487" s="7">
        <f t="shared" si="24"/>
        <v>23497.5</v>
      </c>
    </row>
    <row r="488" spans="1:15" ht="24.95" customHeight="1" x14ac:dyDescent="0.25">
      <c r="A488" s="6">
        <v>480</v>
      </c>
      <c r="B488" s="6" t="s">
        <v>578</v>
      </c>
      <c r="C488" s="6" t="s">
        <v>534</v>
      </c>
      <c r="D488" t="s">
        <v>45</v>
      </c>
      <c r="E488" s="6" t="s">
        <v>35</v>
      </c>
      <c r="F488" s="6" t="s">
        <v>29</v>
      </c>
      <c r="G488" s="7">
        <v>11000</v>
      </c>
      <c r="H488" s="7">
        <v>0</v>
      </c>
      <c r="I488" s="7">
        <v>11000</v>
      </c>
      <c r="J488" s="7">
        <v>315.7</v>
      </c>
      <c r="K488" s="7">
        <v>0</v>
      </c>
      <c r="L488" s="7">
        <f t="shared" si="23"/>
        <v>334.4</v>
      </c>
      <c r="M488" s="7">
        <v>25</v>
      </c>
      <c r="N488" s="7">
        <f t="shared" si="22"/>
        <v>675.09999999999991</v>
      </c>
      <c r="O488" s="7">
        <f t="shared" si="24"/>
        <v>10324.9</v>
      </c>
    </row>
    <row r="489" spans="1:15" ht="24.95" customHeight="1" x14ac:dyDescent="0.25">
      <c r="A489" s="6">
        <v>481</v>
      </c>
      <c r="B489" s="6" t="s">
        <v>579</v>
      </c>
      <c r="C489" s="6" t="s">
        <v>534</v>
      </c>
      <c r="D489" t="s">
        <v>45</v>
      </c>
      <c r="E489" s="6" t="s">
        <v>35</v>
      </c>
      <c r="F489" s="6" t="s">
        <v>36</v>
      </c>
      <c r="G489" s="7">
        <v>11000</v>
      </c>
      <c r="H489" s="7">
        <v>0</v>
      </c>
      <c r="I489" s="7">
        <v>11000</v>
      </c>
      <c r="J489" s="7">
        <v>315.7</v>
      </c>
      <c r="K489" s="7">
        <v>0</v>
      </c>
      <c r="L489" s="7">
        <f t="shared" si="23"/>
        <v>334.4</v>
      </c>
      <c r="M489" s="7">
        <v>25</v>
      </c>
      <c r="N489" s="7">
        <f t="shared" si="22"/>
        <v>675.09999999999991</v>
      </c>
      <c r="O489" s="7">
        <f t="shared" si="24"/>
        <v>10324.9</v>
      </c>
    </row>
    <row r="490" spans="1:15" ht="24.95" customHeight="1" x14ac:dyDescent="0.25">
      <c r="A490" s="6">
        <v>482</v>
      </c>
      <c r="B490" t="s">
        <v>580</v>
      </c>
      <c r="C490" t="s">
        <v>534</v>
      </c>
      <c r="D490" t="s">
        <v>45</v>
      </c>
      <c r="E490" s="6" t="s">
        <v>35</v>
      </c>
      <c r="F490" s="6" t="s">
        <v>29</v>
      </c>
      <c r="G490" s="7">
        <v>15000</v>
      </c>
      <c r="H490" s="7">
        <v>0</v>
      </c>
      <c r="I490" s="7">
        <v>15000</v>
      </c>
      <c r="J490" s="7">
        <v>430.5</v>
      </c>
      <c r="K490" s="7">
        <v>0</v>
      </c>
      <c r="L490" s="7">
        <f t="shared" si="23"/>
        <v>456</v>
      </c>
      <c r="M490" s="7">
        <v>25</v>
      </c>
      <c r="N490" s="7">
        <f t="shared" si="22"/>
        <v>911.5</v>
      </c>
      <c r="O490" s="7">
        <f t="shared" si="24"/>
        <v>14088.5</v>
      </c>
    </row>
    <row r="491" spans="1:15" ht="24.95" customHeight="1" x14ac:dyDescent="0.25">
      <c r="A491" s="6">
        <v>483</v>
      </c>
      <c r="B491" t="s">
        <v>581</v>
      </c>
      <c r="C491" t="s">
        <v>534</v>
      </c>
      <c r="D491" t="s">
        <v>45</v>
      </c>
      <c r="E491" s="6" t="s">
        <v>35</v>
      </c>
      <c r="F491" s="6" t="s">
        <v>29</v>
      </c>
      <c r="G491" s="7">
        <v>15000</v>
      </c>
      <c r="H491" s="7">
        <v>0</v>
      </c>
      <c r="I491" s="7">
        <v>15000</v>
      </c>
      <c r="J491" s="7">
        <v>430.5</v>
      </c>
      <c r="K491" s="7">
        <v>0</v>
      </c>
      <c r="L491" s="7">
        <f t="shared" si="23"/>
        <v>456</v>
      </c>
      <c r="M491" s="7">
        <v>25</v>
      </c>
      <c r="N491" s="7">
        <f t="shared" si="22"/>
        <v>911.5</v>
      </c>
      <c r="O491" s="7">
        <f t="shared" si="24"/>
        <v>14088.5</v>
      </c>
    </row>
    <row r="492" spans="1:15" ht="24.95" customHeight="1" x14ac:dyDescent="0.25">
      <c r="A492" s="6">
        <v>484</v>
      </c>
      <c r="B492" t="s">
        <v>582</v>
      </c>
      <c r="C492" t="s">
        <v>534</v>
      </c>
      <c r="D492" t="s">
        <v>45</v>
      </c>
      <c r="E492" s="6" t="s">
        <v>35</v>
      </c>
      <c r="F492" s="6" t="s">
        <v>36</v>
      </c>
      <c r="G492" s="7">
        <v>11000</v>
      </c>
      <c r="H492" s="7">
        <v>0</v>
      </c>
      <c r="I492" s="7">
        <v>11000</v>
      </c>
      <c r="J492" s="7">
        <v>315.7</v>
      </c>
      <c r="K492" s="7">
        <v>0</v>
      </c>
      <c r="L492" s="7">
        <f t="shared" si="23"/>
        <v>334.4</v>
      </c>
      <c r="M492" s="7">
        <v>25</v>
      </c>
      <c r="N492" s="7">
        <f t="shared" si="22"/>
        <v>675.09999999999991</v>
      </c>
      <c r="O492" s="7">
        <f t="shared" si="24"/>
        <v>10324.9</v>
      </c>
    </row>
    <row r="493" spans="1:15" ht="24.95" customHeight="1" x14ac:dyDescent="0.25">
      <c r="A493" s="6">
        <v>485</v>
      </c>
      <c r="B493" t="s">
        <v>583</v>
      </c>
      <c r="C493" t="s">
        <v>534</v>
      </c>
      <c r="D493" t="s">
        <v>45</v>
      </c>
      <c r="E493" s="6" t="s">
        <v>35</v>
      </c>
      <c r="F493" s="6" t="s">
        <v>29</v>
      </c>
      <c r="G493" s="7">
        <v>15000</v>
      </c>
      <c r="H493" s="7">
        <v>0</v>
      </c>
      <c r="I493" s="7">
        <v>15000</v>
      </c>
      <c r="J493" s="7">
        <v>430.5</v>
      </c>
      <c r="K493" s="7">
        <v>0</v>
      </c>
      <c r="L493" s="7">
        <f t="shared" si="23"/>
        <v>456</v>
      </c>
      <c r="M493" s="7">
        <v>25</v>
      </c>
      <c r="N493" s="7">
        <f t="shared" si="22"/>
        <v>911.5</v>
      </c>
      <c r="O493" s="7">
        <f t="shared" si="24"/>
        <v>14088.5</v>
      </c>
    </row>
    <row r="494" spans="1:15" ht="24.95" customHeight="1" x14ac:dyDescent="0.25">
      <c r="A494" s="6">
        <v>486</v>
      </c>
      <c r="B494" t="s">
        <v>584</v>
      </c>
      <c r="C494" t="s">
        <v>534</v>
      </c>
      <c r="D494" t="s">
        <v>45</v>
      </c>
      <c r="E494" s="6" t="s">
        <v>35</v>
      </c>
      <c r="F494" s="6" t="s">
        <v>29</v>
      </c>
      <c r="G494" s="7">
        <v>15000</v>
      </c>
      <c r="H494" s="7">
        <v>0</v>
      </c>
      <c r="I494" s="7">
        <v>15000</v>
      </c>
      <c r="J494" s="7">
        <v>430.5</v>
      </c>
      <c r="K494" s="7">
        <v>0</v>
      </c>
      <c r="L494" s="7">
        <f t="shared" si="23"/>
        <v>456</v>
      </c>
      <c r="M494" s="7">
        <v>25</v>
      </c>
      <c r="N494" s="7">
        <f t="shared" si="22"/>
        <v>911.5</v>
      </c>
      <c r="O494" s="7">
        <f t="shared" si="24"/>
        <v>14088.5</v>
      </c>
    </row>
    <row r="495" spans="1:15" ht="24.95" customHeight="1" x14ac:dyDescent="0.25">
      <c r="A495" s="6">
        <v>487</v>
      </c>
      <c r="B495" t="s">
        <v>585</v>
      </c>
      <c r="C495" t="s">
        <v>534</v>
      </c>
      <c r="D495" t="s">
        <v>45</v>
      </c>
      <c r="E495" s="6" t="s">
        <v>35</v>
      </c>
      <c r="F495" s="6" t="s">
        <v>29</v>
      </c>
      <c r="G495" s="7">
        <v>15000</v>
      </c>
      <c r="H495" s="7">
        <v>0</v>
      </c>
      <c r="I495" s="7">
        <v>15000</v>
      </c>
      <c r="J495" s="7">
        <v>430.5</v>
      </c>
      <c r="K495" s="7">
        <v>0</v>
      </c>
      <c r="L495" s="7">
        <f t="shared" si="23"/>
        <v>456</v>
      </c>
      <c r="M495" s="7">
        <v>25</v>
      </c>
      <c r="N495" s="7">
        <f t="shared" si="22"/>
        <v>911.5</v>
      </c>
      <c r="O495" s="7">
        <f t="shared" si="24"/>
        <v>14088.5</v>
      </c>
    </row>
    <row r="496" spans="1:15" ht="24.95" customHeight="1" x14ac:dyDescent="0.25">
      <c r="A496" s="6">
        <v>488</v>
      </c>
      <c r="B496" t="s">
        <v>1305</v>
      </c>
      <c r="C496" t="s">
        <v>534</v>
      </c>
      <c r="D496" t="s">
        <v>1306</v>
      </c>
      <c r="E496" s="6" t="s">
        <v>35</v>
      </c>
      <c r="F496" s="6" t="s">
        <v>29</v>
      </c>
      <c r="G496" s="7">
        <v>15000</v>
      </c>
      <c r="H496" s="7">
        <v>0</v>
      </c>
      <c r="I496" s="7">
        <v>15000</v>
      </c>
      <c r="J496" s="7">
        <v>430.5</v>
      </c>
      <c r="K496" s="7">
        <v>0</v>
      </c>
      <c r="L496" s="7">
        <f t="shared" si="23"/>
        <v>456</v>
      </c>
      <c r="M496" s="7">
        <v>25</v>
      </c>
      <c r="N496" s="7">
        <f t="shared" si="22"/>
        <v>911.5</v>
      </c>
      <c r="O496" s="7">
        <f t="shared" si="24"/>
        <v>14088.5</v>
      </c>
    </row>
    <row r="497" spans="1:15" ht="24.95" customHeight="1" x14ac:dyDescent="0.25">
      <c r="A497" s="6">
        <v>489</v>
      </c>
      <c r="B497" t="s">
        <v>1322</v>
      </c>
      <c r="C497" t="s">
        <v>534</v>
      </c>
      <c r="D497" t="s">
        <v>950</v>
      </c>
      <c r="E497" s="6" t="s">
        <v>28</v>
      </c>
      <c r="F497" s="6" t="s">
        <v>36</v>
      </c>
      <c r="G497" s="7">
        <v>45500</v>
      </c>
      <c r="H497" s="7">
        <v>0</v>
      </c>
      <c r="I497" s="7">
        <v>45500</v>
      </c>
      <c r="J497" s="7">
        <v>1305.8499999999999</v>
      </c>
      <c r="K497" s="7">
        <v>930.93</v>
      </c>
      <c r="L497" s="7">
        <f t="shared" si="23"/>
        <v>1383.2</v>
      </c>
      <c r="M497" s="7">
        <v>3494.78</v>
      </c>
      <c r="N497" s="7">
        <f t="shared" si="22"/>
        <v>7114.76</v>
      </c>
      <c r="O497" s="7">
        <f t="shared" si="24"/>
        <v>38385.24</v>
      </c>
    </row>
    <row r="498" spans="1:15" ht="24.95" customHeight="1" x14ac:dyDescent="0.25">
      <c r="A498" s="6">
        <v>490</v>
      </c>
      <c r="B498" s="6" t="s">
        <v>586</v>
      </c>
      <c r="C498" s="6" t="s">
        <v>587</v>
      </c>
      <c r="D498" s="6" t="s">
        <v>45</v>
      </c>
      <c r="E498" s="6" t="s">
        <v>35</v>
      </c>
      <c r="F498" s="6" t="s">
        <v>29</v>
      </c>
      <c r="G498" s="7">
        <v>15000</v>
      </c>
      <c r="H498" s="7">
        <v>0</v>
      </c>
      <c r="I498" s="7">
        <v>15000</v>
      </c>
      <c r="J498" s="7">
        <v>430.5</v>
      </c>
      <c r="K498" s="7">
        <v>0</v>
      </c>
      <c r="L498" s="7">
        <f t="shared" si="23"/>
        <v>456</v>
      </c>
      <c r="M498" s="7">
        <v>25</v>
      </c>
      <c r="N498" s="7">
        <f t="shared" si="22"/>
        <v>911.5</v>
      </c>
      <c r="O498" s="7">
        <f t="shared" si="24"/>
        <v>14088.5</v>
      </c>
    </row>
    <row r="499" spans="1:15" ht="24.95" customHeight="1" x14ac:dyDescent="0.25">
      <c r="A499" s="6">
        <v>491</v>
      </c>
      <c r="B499" t="s">
        <v>588</v>
      </c>
      <c r="C499" s="6" t="s">
        <v>587</v>
      </c>
      <c r="D499" s="6" t="s">
        <v>191</v>
      </c>
      <c r="E499" s="6" t="s">
        <v>53</v>
      </c>
      <c r="F499" s="6" t="s">
        <v>29</v>
      </c>
      <c r="G499" s="7">
        <v>65000</v>
      </c>
      <c r="H499" s="7">
        <v>0</v>
      </c>
      <c r="I499" s="7">
        <v>65000</v>
      </c>
      <c r="J499" s="7">
        <v>1865.5</v>
      </c>
      <c r="K499" s="7">
        <v>4427.58</v>
      </c>
      <c r="L499" s="7">
        <f t="shared" si="23"/>
        <v>1976</v>
      </c>
      <c r="M499" s="7">
        <v>425</v>
      </c>
      <c r="N499" s="7">
        <f t="shared" si="22"/>
        <v>8694.08</v>
      </c>
      <c r="O499" s="7">
        <f t="shared" si="24"/>
        <v>56305.919999999998</v>
      </c>
    </row>
    <row r="500" spans="1:15" ht="24.95" customHeight="1" x14ac:dyDescent="0.25">
      <c r="A500" s="6">
        <v>492</v>
      </c>
      <c r="B500" t="s">
        <v>589</v>
      </c>
      <c r="C500" s="6" t="s">
        <v>587</v>
      </c>
      <c r="D500" s="6" t="s">
        <v>191</v>
      </c>
      <c r="E500" s="6" t="s">
        <v>28</v>
      </c>
      <c r="F500" s="6" t="s">
        <v>29</v>
      </c>
      <c r="G500" s="7">
        <v>65000</v>
      </c>
      <c r="H500" s="7">
        <v>0</v>
      </c>
      <c r="I500" s="7">
        <v>65000</v>
      </c>
      <c r="J500" s="7">
        <v>1865.5</v>
      </c>
      <c r="K500" s="7">
        <v>4427.58</v>
      </c>
      <c r="L500" s="7">
        <f t="shared" si="23"/>
        <v>1976</v>
      </c>
      <c r="M500" s="7">
        <v>425</v>
      </c>
      <c r="N500" s="7">
        <f t="shared" si="22"/>
        <v>8694.08</v>
      </c>
      <c r="O500" s="7">
        <f t="shared" si="24"/>
        <v>56305.919999999998</v>
      </c>
    </row>
    <row r="501" spans="1:15" ht="24.95" customHeight="1" x14ac:dyDescent="0.25">
      <c r="A501" s="6">
        <v>493</v>
      </c>
      <c r="B501" t="s">
        <v>590</v>
      </c>
      <c r="C501" s="6" t="s">
        <v>587</v>
      </c>
      <c r="D501" s="6" t="s">
        <v>191</v>
      </c>
      <c r="E501" s="6" t="s">
        <v>28</v>
      </c>
      <c r="F501" s="6" t="s">
        <v>29</v>
      </c>
      <c r="G501" s="7">
        <v>65000</v>
      </c>
      <c r="H501" s="7">
        <v>0</v>
      </c>
      <c r="I501" s="7">
        <v>65000</v>
      </c>
      <c r="J501" s="7">
        <v>1865.5</v>
      </c>
      <c r="K501" s="7">
        <v>4427.58</v>
      </c>
      <c r="L501" s="7">
        <f t="shared" si="23"/>
        <v>1976</v>
      </c>
      <c r="M501" s="7">
        <v>2475</v>
      </c>
      <c r="N501" s="7">
        <f t="shared" si="22"/>
        <v>10744.08</v>
      </c>
      <c r="O501" s="7">
        <f t="shared" si="24"/>
        <v>54255.92</v>
      </c>
    </row>
    <row r="502" spans="1:15" ht="24.95" customHeight="1" x14ac:dyDescent="0.25">
      <c r="A502" s="6">
        <v>494</v>
      </c>
      <c r="B502" t="s">
        <v>591</v>
      </c>
      <c r="C502" s="6" t="s">
        <v>587</v>
      </c>
      <c r="D502" s="6" t="s">
        <v>191</v>
      </c>
      <c r="E502" s="6" t="s">
        <v>53</v>
      </c>
      <c r="F502" s="6" t="s">
        <v>29</v>
      </c>
      <c r="G502" s="7">
        <v>65000</v>
      </c>
      <c r="H502" s="7">
        <v>0</v>
      </c>
      <c r="I502" s="7">
        <v>65000</v>
      </c>
      <c r="J502" s="7">
        <v>1865.5</v>
      </c>
      <c r="K502" s="7">
        <v>4427.58</v>
      </c>
      <c r="L502" s="7">
        <f t="shared" si="23"/>
        <v>1976</v>
      </c>
      <c r="M502" s="7">
        <v>425</v>
      </c>
      <c r="N502" s="7">
        <f t="shared" si="22"/>
        <v>8694.08</v>
      </c>
      <c r="O502" s="7">
        <f t="shared" si="24"/>
        <v>56305.919999999998</v>
      </c>
    </row>
    <row r="503" spans="1:15" ht="24.95" customHeight="1" x14ac:dyDescent="0.25">
      <c r="A503" s="6">
        <v>495</v>
      </c>
      <c r="B503" t="s">
        <v>592</v>
      </c>
      <c r="C503" s="6" t="s">
        <v>587</v>
      </c>
      <c r="D503" s="6" t="s">
        <v>191</v>
      </c>
      <c r="E503" s="6" t="s">
        <v>53</v>
      </c>
      <c r="F503" s="6" t="s">
        <v>29</v>
      </c>
      <c r="G503" s="7">
        <v>65000</v>
      </c>
      <c r="H503" s="7">
        <v>0</v>
      </c>
      <c r="I503" s="7">
        <v>65000</v>
      </c>
      <c r="J503" s="7">
        <v>1865.5</v>
      </c>
      <c r="K503" s="7">
        <v>4427.58</v>
      </c>
      <c r="L503" s="7">
        <f t="shared" si="23"/>
        <v>1976</v>
      </c>
      <c r="M503" s="7">
        <v>425</v>
      </c>
      <c r="N503" s="7">
        <f t="shared" si="22"/>
        <v>8694.08</v>
      </c>
      <c r="O503" s="7">
        <f t="shared" si="24"/>
        <v>56305.919999999998</v>
      </c>
    </row>
    <row r="504" spans="1:15" ht="24.95" customHeight="1" x14ac:dyDescent="0.25">
      <c r="A504" s="6">
        <v>496</v>
      </c>
      <c r="B504" t="s">
        <v>593</v>
      </c>
      <c r="C504" s="6" t="s">
        <v>587</v>
      </c>
      <c r="D504" s="6" t="s">
        <v>98</v>
      </c>
      <c r="E504" s="6" t="s">
        <v>35</v>
      </c>
      <c r="F504" s="6" t="s">
        <v>29</v>
      </c>
      <c r="G504" s="7">
        <v>15000</v>
      </c>
      <c r="H504" s="7">
        <v>0</v>
      </c>
      <c r="I504" s="7">
        <v>15000</v>
      </c>
      <c r="J504" s="7">
        <v>430.5</v>
      </c>
      <c r="K504" s="7">
        <v>0</v>
      </c>
      <c r="L504" s="7">
        <f t="shared" si="23"/>
        <v>456</v>
      </c>
      <c r="M504" s="7">
        <v>25</v>
      </c>
      <c r="N504" s="7">
        <f t="shared" si="22"/>
        <v>911.5</v>
      </c>
      <c r="O504" s="7">
        <f t="shared" si="24"/>
        <v>14088.5</v>
      </c>
    </row>
    <row r="505" spans="1:15" ht="24.95" customHeight="1" x14ac:dyDescent="0.25">
      <c r="A505" s="6">
        <v>497</v>
      </c>
      <c r="B505" t="s">
        <v>594</v>
      </c>
      <c r="C505" s="6" t="s">
        <v>587</v>
      </c>
      <c r="D505" s="6" t="s">
        <v>191</v>
      </c>
      <c r="E505" s="6" t="s">
        <v>28</v>
      </c>
      <c r="F505" s="6" t="s">
        <v>36</v>
      </c>
      <c r="G505" s="7">
        <v>65000</v>
      </c>
      <c r="H505" s="7">
        <v>0</v>
      </c>
      <c r="I505" s="7">
        <v>65000</v>
      </c>
      <c r="J505" s="7">
        <v>1865.5</v>
      </c>
      <c r="K505" s="7">
        <v>4427.58</v>
      </c>
      <c r="L505" s="7">
        <f t="shared" si="23"/>
        <v>1976</v>
      </c>
      <c r="M505" s="7">
        <v>2435.8000000000002</v>
      </c>
      <c r="N505" s="7">
        <f t="shared" si="22"/>
        <v>10704.880000000001</v>
      </c>
      <c r="O505" s="7">
        <f t="shared" si="24"/>
        <v>54295.119999999995</v>
      </c>
    </row>
    <row r="506" spans="1:15" ht="24.95" customHeight="1" x14ac:dyDescent="0.25">
      <c r="A506" s="6">
        <v>498</v>
      </c>
      <c r="B506" t="s">
        <v>595</v>
      </c>
      <c r="C506" s="6" t="s">
        <v>587</v>
      </c>
      <c r="D506" s="6" t="s">
        <v>169</v>
      </c>
      <c r="E506" s="6" t="s">
        <v>35</v>
      </c>
      <c r="F506" s="6" t="s">
        <v>29</v>
      </c>
      <c r="G506" s="7">
        <v>15000</v>
      </c>
      <c r="H506" s="7">
        <v>0</v>
      </c>
      <c r="I506" s="7">
        <v>15000</v>
      </c>
      <c r="J506" s="7">
        <v>430.5</v>
      </c>
      <c r="K506" s="7">
        <v>0</v>
      </c>
      <c r="L506" s="7">
        <f t="shared" si="23"/>
        <v>456</v>
      </c>
      <c r="M506" s="7">
        <v>25</v>
      </c>
      <c r="N506" s="7">
        <f t="shared" si="22"/>
        <v>911.5</v>
      </c>
      <c r="O506" s="7">
        <f t="shared" si="24"/>
        <v>14088.5</v>
      </c>
    </row>
    <row r="507" spans="1:15" ht="24.95" customHeight="1" x14ac:dyDescent="0.25">
      <c r="A507" s="6">
        <v>499</v>
      </c>
      <c r="B507" t="s">
        <v>596</v>
      </c>
      <c r="C507" s="6" t="s">
        <v>587</v>
      </c>
      <c r="D507" s="6" t="s">
        <v>191</v>
      </c>
      <c r="E507" s="6" t="s">
        <v>28</v>
      </c>
      <c r="F507" s="6" t="s">
        <v>29</v>
      </c>
      <c r="G507" s="7">
        <v>65000</v>
      </c>
      <c r="H507" s="7">
        <v>0</v>
      </c>
      <c r="I507" s="7">
        <v>65000</v>
      </c>
      <c r="J507" s="7">
        <v>1865.5</v>
      </c>
      <c r="K507" s="7">
        <v>4427.58</v>
      </c>
      <c r="L507" s="7">
        <f t="shared" si="23"/>
        <v>1976</v>
      </c>
      <c r="M507" s="7">
        <v>425</v>
      </c>
      <c r="N507" s="7">
        <f t="shared" si="22"/>
        <v>8694.08</v>
      </c>
      <c r="O507" s="7">
        <f t="shared" si="24"/>
        <v>56305.919999999998</v>
      </c>
    </row>
    <row r="508" spans="1:15" ht="24.95" customHeight="1" x14ac:dyDescent="0.25">
      <c r="A508" s="6">
        <v>500</v>
      </c>
      <c r="B508" t="s">
        <v>1368</v>
      </c>
      <c r="C508" s="6" t="s">
        <v>587</v>
      </c>
      <c r="D508" s="6" t="s">
        <v>191</v>
      </c>
      <c r="E508" s="6" t="s">
        <v>53</v>
      </c>
      <c r="F508" s="6" t="s">
        <v>29</v>
      </c>
      <c r="G508" s="7">
        <v>65000</v>
      </c>
      <c r="H508" s="7">
        <v>0</v>
      </c>
      <c r="I508" s="7">
        <v>65000</v>
      </c>
      <c r="J508" s="7">
        <v>1865.5</v>
      </c>
      <c r="K508" s="7">
        <v>4427.58</v>
      </c>
      <c r="L508" s="7">
        <f t="shared" si="23"/>
        <v>1976</v>
      </c>
      <c r="M508" s="7">
        <v>1225</v>
      </c>
      <c r="N508" s="7">
        <f t="shared" si="22"/>
        <v>9494.08</v>
      </c>
      <c r="O508" s="7">
        <f t="shared" si="24"/>
        <v>55505.919999999998</v>
      </c>
    </row>
    <row r="509" spans="1:15" ht="24.95" customHeight="1" x14ac:dyDescent="0.25">
      <c r="A509" s="6">
        <v>501</v>
      </c>
      <c r="B509" t="s">
        <v>1247</v>
      </c>
      <c r="C509" s="6" t="s">
        <v>587</v>
      </c>
      <c r="D509" s="6" t="s">
        <v>191</v>
      </c>
      <c r="E509" s="6" t="s">
        <v>53</v>
      </c>
      <c r="F509" s="6" t="s">
        <v>29</v>
      </c>
      <c r="G509" s="7">
        <v>45500</v>
      </c>
      <c r="H509" s="7">
        <v>0</v>
      </c>
      <c r="I509" s="7">
        <v>45500</v>
      </c>
      <c r="J509" s="7">
        <v>1305.8499999999999</v>
      </c>
      <c r="K509" s="7">
        <v>1218.8900000000001</v>
      </c>
      <c r="L509" s="7">
        <f t="shared" si="23"/>
        <v>1383.2</v>
      </c>
      <c r="M509" s="7">
        <v>6583.63</v>
      </c>
      <c r="N509" s="7">
        <f t="shared" si="22"/>
        <v>10491.57</v>
      </c>
      <c r="O509" s="7">
        <f t="shared" si="24"/>
        <v>35008.43</v>
      </c>
    </row>
    <row r="510" spans="1:15" ht="24.95" customHeight="1" x14ac:dyDescent="0.25">
      <c r="A510" s="6">
        <v>502</v>
      </c>
      <c r="B510" t="s">
        <v>597</v>
      </c>
      <c r="C510" s="6" t="s">
        <v>587</v>
      </c>
      <c r="D510" s="6" t="s">
        <v>397</v>
      </c>
      <c r="E510" s="6" t="s">
        <v>28</v>
      </c>
      <c r="F510" s="6" t="s">
        <v>29</v>
      </c>
      <c r="G510" s="7">
        <v>31500</v>
      </c>
      <c r="H510" s="7">
        <v>0</v>
      </c>
      <c r="I510" s="7">
        <v>31500</v>
      </c>
      <c r="J510" s="7">
        <v>904.05</v>
      </c>
      <c r="K510" s="7">
        <v>0</v>
      </c>
      <c r="L510" s="7">
        <f t="shared" si="23"/>
        <v>957.6</v>
      </c>
      <c r="M510" s="7">
        <v>25</v>
      </c>
      <c r="N510" s="7">
        <f t="shared" si="22"/>
        <v>1886.65</v>
      </c>
      <c r="O510" s="7">
        <f t="shared" si="24"/>
        <v>29613.35</v>
      </c>
    </row>
    <row r="511" spans="1:15" ht="24.95" customHeight="1" x14ac:dyDescent="0.25">
      <c r="A511" s="6">
        <v>503</v>
      </c>
      <c r="B511" t="s">
        <v>598</v>
      </c>
      <c r="C511" s="6" t="s">
        <v>587</v>
      </c>
      <c r="D511" s="6" t="s">
        <v>178</v>
      </c>
      <c r="E511" s="6" t="s">
        <v>28</v>
      </c>
      <c r="F511" s="6" t="s">
        <v>29</v>
      </c>
      <c r="G511" s="7">
        <v>58500</v>
      </c>
      <c r="H511" s="7">
        <v>0</v>
      </c>
      <c r="I511" s="7">
        <v>58500</v>
      </c>
      <c r="J511" s="7">
        <v>1678.95</v>
      </c>
      <c r="K511" s="7">
        <v>3204.41</v>
      </c>
      <c r="L511" s="7">
        <f t="shared" si="23"/>
        <v>1778.4</v>
      </c>
      <c r="M511" s="7">
        <v>425</v>
      </c>
      <c r="N511" s="7">
        <f t="shared" si="22"/>
        <v>7086.76</v>
      </c>
      <c r="O511" s="7">
        <f t="shared" si="24"/>
        <v>51413.24</v>
      </c>
    </row>
    <row r="512" spans="1:15" ht="24.95" customHeight="1" x14ac:dyDescent="0.25">
      <c r="A512" s="6">
        <v>504</v>
      </c>
      <c r="B512" t="s">
        <v>599</v>
      </c>
      <c r="C512" s="6" t="s">
        <v>587</v>
      </c>
      <c r="D512" s="6" t="s">
        <v>178</v>
      </c>
      <c r="E512" s="6" t="s">
        <v>28</v>
      </c>
      <c r="F512" s="6" t="s">
        <v>29</v>
      </c>
      <c r="G512" s="7">
        <v>52000</v>
      </c>
      <c r="H512" s="7">
        <v>0</v>
      </c>
      <c r="I512" s="7">
        <v>52000</v>
      </c>
      <c r="J512" s="7">
        <v>1492.4</v>
      </c>
      <c r="K512" s="7">
        <v>2136.27</v>
      </c>
      <c r="L512" s="7">
        <f t="shared" si="23"/>
        <v>1580.8</v>
      </c>
      <c r="M512" s="7">
        <v>425</v>
      </c>
      <c r="N512" s="7">
        <f t="shared" si="22"/>
        <v>5634.47</v>
      </c>
      <c r="O512" s="7">
        <f t="shared" si="24"/>
        <v>46365.53</v>
      </c>
    </row>
    <row r="513" spans="1:15" ht="24.95" customHeight="1" x14ac:dyDescent="0.25">
      <c r="A513" s="6">
        <v>505</v>
      </c>
      <c r="B513" t="s">
        <v>600</v>
      </c>
      <c r="C513" s="6" t="s">
        <v>587</v>
      </c>
      <c r="D513" s="6" t="s">
        <v>98</v>
      </c>
      <c r="E513" s="6" t="s">
        <v>35</v>
      </c>
      <c r="F513" s="6" t="s">
        <v>29</v>
      </c>
      <c r="G513" s="7">
        <v>11000</v>
      </c>
      <c r="H513" s="7">
        <v>0</v>
      </c>
      <c r="I513" s="7">
        <v>11000</v>
      </c>
      <c r="J513" s="7">
        <v>315.7</v>
      </c>
      <c r="K513" s="7">
        <v>0</v>
      </c>
      <c r="L513" s="7">
        <f t="shared" si="23"/>
        <v>334.4</v>
      </c>
      <c r="M513" s="7">
        <v>4480.41</v>
      </c>
      <c r="N513" s="7">
        <f t="shared" si="22"/>
        <v>5130.51</v>
      </c>
      <c r="O513" s="7">
        <f t="shared" si="24"/>
        <v>5869.49</v>
      </c>
    </row>
    <row r="514" spans="1:15" ht="24.95" customHeight="1" x14ac:dyDescent="0.25">
      <c r="A514" s="6">
        <v>506</v>
      </c>
      <c r="B514" t="s">
        <v>601</v>
      </c>
      <c r="C514" s="6" t="s">
        <v>587</v>
      </c>
      <c r="D514" s="6" t="s">
        <v>602</v>
      </c>
      <c r="E514" s="6" t="s">
        <v>35</v>
      </c>
      <c r="F514" s="6" t="s">
        <v>29</v>
      </c>
      <c r="G514" s="7">
        <v>11000</v>
      </c>
      <c r="H514" s="7">
        <v>0</v>
      </c>
      <c r="I514" s="7">
        <v>11000</v>
      </c>
      <c r="J514" s="7">
        <v>315.7</v>
      </c>
      <c r="K514" s="7">
        <v>0</v>
      </c>
      <c r="L514" s="7">
        <f t="shared" si="23"/>
        <v>334.4</v>
      </c>
      <c r="M514" s="7">
        <v>25</v>
      </c>
      <c r="N514" s="7">
        <f t="shared" si="22"/>
        <v>675.09999999999991</v>
      </c>
      <c r="O514" s="7">
        <f t="shared" si="24"/>
        <v>10324.9</v>
      </c>
    </row>
    <row r="515" spans="1:15" ht="24.95" customHeight="1" x14ac:dyDescent="0.25">
      <c r="A515" s="6">
        <v>507</v>
      </c>
      <c r="B515" t="s">
        <v>603</v>
      </c>
      <c r="C515" s="6" t="s">
        <v>587</v>
      </c>
      <c r="D515" s="6" t="s">
        <v>178</v>
      </c>
      <c r="E515" s="6" t="s">
        <v>191</v>
      </c>
      <c r="F515" s="6" t="s">
        <v>29</v>
      </c>
      <c r="G515" s="7">
        <v>65000</v>
      </c>
      <c r="H515" s="7">
        <v>0</v>
      </c>
      <c r="I515" s="7">
        <v>65000</v>
      </c>
      <c r="J515" s="7">
        <v>1865.5</v>
      </c>
      <c r="K515" s="7">
        <v>4043.62</v>
      </c>
      <c r="L515" s="7">
        <f t="shared" si="23"/>
        <v>1976</v>
      </c>
      <c r="M515" s="7">
        <v>12993.31</v>
      </c>
      <c r="N515" s="7">
        <f t="shared" si="22"/>
        <v>20878.43</v>
      </c>
      <c r="O515" s="7">
        <f t="shared" si="24"/>
        <v>44121.57</v>
      </c>
    </row>
    <row r="516" spans="1:15" ht="24.95" customHeight="1" x14ac:dyDescent="0.25">
      <c r="A516" s="6">
        <v>508</v>
      </c>
      <c r="B516" s="6" t="s">
        <v>604</v>
      </c>
      <c r="C516" s="6" t="s">
        <v>587</v>
      </c>
      <c r="D516" s="6" t="s">
        <v>169</v>
      </c>
      <c r="E516" s="6" t="s">
        <v>35</v>
      </c>
      <c r="F516" s="6" t="s">
        <v>29</v>
      </c>
      <c r="G516" s="7">
        <v>15000</v>
      </c>
      <c r="H516" s="7">
        <v>0</v>
      </c>
      <c r="I516" s="7">
        <v>15000</v>
      </c>
      <c r="J516" s="7">
        <v>430.5</v>
      </c>
      <c r="K516" s="7">
        <v>0</v>
      </c>
      <c r="L516" s="7">
        <f t="shared" si="23"/>
        <v>456</v>
      </c>
      <c r="M516" s="7">
        <v>1944.78</v>
      </c>
      <c r="N516" s="7">
        <f t="shared" ref="N516:N577" si="25">+J516+K516+L516+M516</f>
        <v>2831.2799999999997</v>
      </c>
      <c r="O516" s="7">
        <f t="shared" si="24"/>
        <v>12168.720000000001</v>
      </c>
    </row>
    <row r="517" spans="1:15" ht="24.95" customHeight="1" x14ac:dyDescent="0.25">
      <c r="A517" s="6">
        <v>509</v>
      </c>
      <c r="B517" s="6" t="s">
        <v>605</v>
      </c>
      <c r="C517" s="6" t="s">
        <v>587</v>
      </c>
      <c r="D517" s="6" t="s">
        <v>178</v>
      </c>
      <c r="E517" s="6" t="s">
        <v>191</v>
      </c>
      <c r="F517" s="6" t="s">
        <v>29</v>
      </c>
      <c r="G517" s="7">
        <v>65000</v>
      </c>
      <c r="H517" s="7">
        <v>0</v>
      </c>
      <c r="I517" s="7">
        <v>65000</v>
      </c>
      <c r="J517" s="7">
        <v>1865.5</v>
      </c>
      <c r="K517" s="7">
        <v>4427.58</v>
      </c>
      <c r="L517" s="7">
        <f t="shared" ref="L517:L577" si="26">+I517*3.04%</f>
        <v>1976</v>
      </c>
      <c r="M517" s="7">
        <v>425</v>
      </c>
      <c r="N517" s="7">
        <f t="shared" si="25"/>
        <v>8694.08</v>
      </c>
      <c r="O517" s="7">
        <f t="shared" si="24"/>
        <v>56305.919999999998</v>
      </c>
    </row>
    <row r="518" spans="1:15" ht="24.95" customHeight="1" x14ac:dyDescent="0.25">
      <c r="A518" s="6">
        <v>510</v>
      </c>
      <c r="B518" s="6" t="s">
        <v>606</v>
      </c>
      <c r="C518" s="6" t="s">
        <v>587</v>
      </c>
      <c r="D518" s="6" t="s">
        <v>64</v>
      </c>
      <c r="E518" s="6" t="s">
        <v>28</v>
      </c>
      <c r="F518" s="6" t="s">
        <v>36</v>
      </c>
      <c r="G518" s="7">
        <v>22050</v>
      </c>
      <c r="H518" s="7">
        <v>0</v>
      </c>
      <c r="I518" s="7">
        <v>22050</v>
      </c>
      <c r="J518" s="7">
        <v>632.84</v>
      </c>
      <c r="K518" s="7">
        <v>0</v>
      </c>
      <c r="L518" s="7">
        <f t="shared" si="26"/>
        <v>670.32</v>
      </c>
      <c r="M518" s="7">
        <v>673.5</v>
      </c>
      <c r="N518" s="7">
        <f t="shared" si="25"/>
        <v>1976.66</v>
      </c>
      <c r="O518" s="7">
        <f t="shared" ref="O518:O577" si="27">+G518-N518</f>
        <v>20073.34</v>
      </c>
    </row>
    <row r="519" spans="1:15" ht="24.95" customHeight="1" x14ac:dyDescent="0.25">
      <c r="A519" s="6">
        <v>511</v>
      </c>
      <c r="B519" s="6" t="s">
        <v>607</v>
      </c>
      <c r="C519" s="6" t="s">
        <v>587</v>
      </c>
      <c r="D519" s="6" t="s">
        <v>98</v>
      </c>
      <c r="E519" s="6" t="s">
        <v>35</v>
      </c>
      <c r="F519" s="6" t="s">
        <v>29</v>
      </c>
      <c r="G519" s="7">
        <v>15000</v>
      </c>
      <c r="H519" s="7">
        <v>0</v>
      </c>
      <c r="I519" s="7">
        <v>15000</v>
      </c>
      <c r="J519" s="7">
        <v>430.5</v>
      </c>
      <c r="K519" s="7">
        <v>0</v>
      </c>
      <c r="L519" s="7">
        <f t="shared" si="26"/>
        <v>456</v>
      </c>
      <c r="M519" s="7">
        <v>25</v>
      </c>
      <c r="N519" s="7">
        <f t="shared" si="25"/>
        <v>911.5</v>
      </c>
      <c r="O519" s="7">
        <f t="shared" si="27"/>
        <v>14088.5</v>
      </c>
    </row>
    <row r="520" spans="1:15" ht="24.95" customHeight="1" x14ac:dyDescent="0.25">
      <c r="A520" s="6">
        <v>512</v>
      </c>
      <c r="B520" s="6" t="s">
        <v>608</v>
      </c>
      <c r="C520" s="6" t="s">
        <v>587</v>
      </c>
      <c r="D520" s="6" t="s">
        <v>191</v>
      </c>
      <c r="E520" s="6" t="s">
        <v>28</v>
      </c>
      <c r="F520" s="6" t="s">
        <v>36</v>
      </c>
      <c r="G520" s="7">
        <v>65000</v>
      </c>
      <c r="H520" s="7">
        <v>0</v>
      </c>
      <c r="I520" s="7">
        <v>65000</v>
      </c>
      <c r="J520" s="7">
        <v>1865.5</v>
      </c>
      <c r="K520" s="7">
        <v>4427.58</v>
      </c>
      <c r="L520" s="7">
        <f t="shared" si="26"/>
        <v>1976</v>
      </c>
      <c r="M520" s="7">
        <v>2950</v>
      </c>
      <c r="N520" s="7">
        <f t="shared" si="25"/>
        <v>11219.08</v>
      </c>
      <c r="O520" s="7">
        <f t="shared" si="27"/>
        <v>53780.92</v>
      </c>
    </row>
    <row r="521" spans="1:15" ht="24.95" customHeight="1" x14ac:dyDescent="0.25">
      <c r="A521" s="6">
        <v>513</v>
      </c>
      <c r="B521" s="6" t="s">
        <v>610</v>
      </c>
      <c r="C521" s="6" t="s">
        <v>587</v>
      </c>
      <c r="D521" s="6" t="s">
        <v>191</v>
      </c>
      <c r="E521" s="6" t="s">
        <v>53</v>
      </c>
      <c r="F521" s="6" t="s">
        <v>29</v>
      </c>
      <c r="G521" s="7">
        <v>65000</v>
      </c>
      <c r="H521" s="7">
        <v>0</v>
      </c>
      <c r="I521" s="7">
        <v>65000</v>
      </c>
      <c r="J521" s="7">
        <v>1865.5</v>
      </c>
      <c r="K521" s="7">
        <v>4043.62</v>
      </c>
      <c r="L521" s="7">
        <f t="shared" si="26"/>
        <v>1976</v>
      </c>
      <c r="M521" s="7">
        <v>2344.7800000000002</v>
      </c>
      <c r="N521" s="7">
        <f t="shared" si="25"/>
        <v>10229.9</v>
      </c>
      <c r="O521" s="7">
        <f t="shared" si="27"/>
        <v>54770.1</v>
      </c>
    </row>
    <row r="522" spans="1:15" ht="24.95" customHeight="1" x14ac:dyDescent="0.25">
      <c r="A522" s="6">
        <v>514</v>
      </c>
      <c r="B522" s="6" t="s">
        <v>611</v>
      </c>
      <c r="C522" s="6" t="s">
        <v>587</v>
      </c>
      <c r="D522" s="6" t="s">
        <v>191</v>
      </c>
      <c r="E522" s="6" t="s">
        <v>28</v>
      </c>
      <c r="F522" s="6" t="s">
        <v>36</v>
      </c>
      <c r="G522" s="7">
        <v>65000</v>
      </c>
      <c r="H522" s="7">
        <v>0</v>
      </c>
      <c r="I522" s="7">
        <v>65000</v>
      </c>
      <c r="J522" s="7">
        <v>1865.5</v>
      </c>
      <c r="K522" s="7">
        <v>4427.58</v>
      </c>
      <c r="L522" s="7">
        <f t="shared" si="26"/>
        <v>1976</v>
      </c>
      <c r="M522" s="7">
        <v>25</v>
      </c>
      <c r="N522" s="7">
        <f t="shared" si="25"/>
        <v>8294.08</v>
      </c>
      <c r="O522" s="7">
        <f t="shared" si="27"/>
        <v>56705.919999999998</v>
      </c>
    </row>
    <row r="523" spans="1:15" ht="24.95" customHeight="1" x14ac:dyDescent="0.25">
      <c r="A523" s="6">
        <v>515</v>
      </c>
      <c r="B523" s="6" t="s">
        <v>612</v>
      </c>
      <c r="C523" s="6" t="s">
        <v>587</v>
      </c>
      <c r="D523" s="6" t="s">
        <v>98</v>
      </c>
      <c r="E523" s="6" t="s">
        <v>35</v>
      </c>
      <c r="F523" s="6" t="s">
        <v>36</v>
      </c>
      <c r="G523" s="7">
        <v>16000</v>
      </c>
      <c r="H523" s="7">
        <v>0</v>
      </c>
      <c r="I523" s="7">
        <v>16000</v>
      </c>
      <c r="J523" s="7">
        <v>459.2</v>
      </c>
      <c r="K523" s="7">
        <v>0</v>
      </c>
      <c r="L523" s="7">
        <f t="shared" si="26"/>
        <v>486.4</v>
      </c>
      <c r="M523" s="7">
        <v>25</v>
      </c>
      <c r="N523" s="7">
        <f t="shared" si="25"/>
        <v>970.59999999999991</v>
      </c>
      <c r="O523" s="7">
        <f t="shared" si="27"/>
        <v>15029.4</v>
      </c>
    </row>
    <row r="524" spans="1:15" ht="24.95" customHeight="1" x14ac:dyDescent="0.25">
      <c r="A524" s="6">
        <v>516</v>
      </c>
      <c r="B524" s="6" t="s">
        <v>613</v>
      </c>
      <c r="C524" s="6" t="s">
        <v>587</v>
      </c>
      <c r="D524" s="6" t="s">
        <v>98</v>
      </c>
      <c r="E524" s="6" t="s">
        <v>35</v>
      </c>
      <c r="F524" s="6" t="s">
        <v>29</v>
      </c>
      <c r="G524" s="7">
        <v>15000</v>
      </c>
      <c r="H524" s="7">
        <v>0</v>
      </c>
      <c r="I524" s="7">
        <v>15000</v>
      </c>
      <c r="J524" s="7">
        <v>430.5</v>
      </c>
      <c r="K524" s="7">
        <v>0</v>
      </c>
      <c r="L524" s="7">
        <f t="shared" si="26"/>
        <v>456</v>
      </c>
      <c r="M524" s="7">
        <v>25</v>
      </c>
      <c r="N524" s="7">
        <f t="shared" si="25"/>
        <v>911.5</v>
      </c>
      <c r="O524" s="7">
        <f t="shared" si="27"/>
        <v>14088.5</v>
      </c>
    </row>
    <row r="525" spans="1:15" ht="24.95" customHeight="1" x14ac:dyDescent="0.25">
      <c r="A525" s="6">
        <v>517</v>
      </c>
      <c r="B525" s="6" t="s">
        <v>614</v>
      </c>
      <c r="C525" s="6" t="s">
        <v>587</v>
      </c>
      <c r="D525" s="6" t="s">
        <v>169</v>
      </c>
      <c r="E525" s="6" t="s">
        <v>53</v>
      </c>
      <c r="F525" s="6" t="s">
        <v>29</v>
      </c>
      <c r="G525" s="7">
        <v>15000</v>
      </c>
      <c r="H525" s="7">
        <v>0</v>
      </c>
      <c r="I525" s="7">
        <v>15000</v>
      </c>
      <c r="J525" s="7">
        <v>430.5</v>
      </c>
      <c r="K525" s="7">
        <v>0</v>
      </c>
      <c r="L525" s="7">
        <f t="shared" si="26"/>
        <v>456</v>
      </c>
      <c r="M525" s="7">
        <v>25</v>
      </c>
      <c r="N525" s="7">
        <f t="shared" si="25"/>
        <v>911.5</v>
      </c>
      <c r="O525" s="7">
        <f t="shared" si="27"/>
        <v>14088.5</v>
      </c>
    </row>
    <row r="526" spans="1:15" ht="24.95" customHeight="1" x14ac:dyDescent="0.25">
      <c r="A526" s="6">
        <v>518</v>
      </c>
      <c r="B526" s="6" t="s">
        <v>615</v>
      </c>
      <c r="C526" s="6" t="s">
        <v>587</v>
      </c>
      <c r="D526" s="6" t="s">
        <v>191</v>
      </c>
      <c r="E526" s="6" t="s">
        <v>53</v>
      </c>
      <c r="F526" s="6" t="s">
        <v>36</v>
      </c>
      <c r="G526" s="7">
        <v>65000</v>
      </c>
      <c r="H526" s="7">
        <v>0</v>
      </c>
      <c r="I526" s="7">
        <v>65000</v>
      </c>
      <c r="J526" s="7">
        <v>1865.5</v>
      </c>
      <c r="K526" s="7">
        <v>4427.58</v>
      </c>
      <c r="L526" s="7">
        <f t="shared" si="26"/>
        <v>1976</v>
      </c>
      <c r="M526" s="7">
        <v>925</v>
      </c>
      <c r="N526" s="7">
        <f t="shared" si="25"/>
        <v>9194.08</v>
      </c>
      <c r="O526" s="7">
        <f t="shared" si="27"/>
        <v>55805.919999999998</v>
      </c>
    </row>
    <row r="527" spans="1:15" ht="24.95" customHeight="1" x14ac:dyDescent="0.25">
      <c r="A527" s="6">
        <v>519</v>
      </c>
      <c r="B527" s="6" t="s">
        <v>616</v>
      </c>
      <c r="C527" s="6" t="s">
        <v>587</v>
      </c>
      <c r="D527" s="6" t="s">
        <v>64</v>
      </c>
      <c r="E527" s="6" t="s">
        <v>35</v>
      </c>
      <c r="F527" s="6" t="s">
        <v>36</v>
      </c>
      <c r="G527" s="7">
        <v>30000</v>
      </c>
      <c r="H527" s="7">
        <v>0</v>
      </c>
      <c r="I527" s="7">
        <v>30000</v>
      </c>
      <c r="J527" s="7">
        <v>861</v>
      </c>
      <c r="K527" s="7">
        <v>0</v>
      </c>
      <c r="L527" s="7">
        <f t="shared" si="26"/>
        <v>912</v>
      </c>
      <c r="M527" s="7">
        <v>2999.78</v>
      </c>
      <c r="N527" s="7">
        <f t="shared" si="25"/>
        <v>4772.7800000000007</v>
      </c>
      <c r="O527" s="7">
        <f t="shared" si="27"/>
        <v>25227.22</v>
      </c>
    </row>
    <row r="528" spans="1:15" ht="24.95" customHeight="1" x14ac:dyDescent="0.25">
      <c r="A528" s="6">
        <v>520</v>
      </c>
      <c r="B528" s="6" t="s">
        <v>617</v>
      </c>
      <c r="C528" s="6" t="s">
        <v>587</v>
      </c>
      <c r="D528" s="6" t="s">
        <v>191</v>
      </c>
      <c r="E528" s="6" t="s">
        <v>53</v>
      </c>
      <c r="F528" s="6" t="s">
        <v>29</v>
      </c>
      <c r="G528" s="7">
        <v>65000</v>
      </c>
      <c r="H528" s="7">
        <v>0</v>
      </c>
      <c r="I528" s="7">
        <v>65000</v>
      </c>
      <c r="J528" s="7">
        <v>1865.5</v>
      </c>
      <c r="K528" s="7">
        <v>4043.62</v>
      </c>
      <c r="L528" s="7">
        <f t="shared" si="26"/>
        <v>1976</v>
      </c>
      <c r="M528" s="7">
        <v>24675.43</v>
      </c>
      <c r="N528" s="7">
        <f t="shared" si="25"/>
        <v>32560.55</v>
      </c>
      <c r="O528" s="7">
        <f t="shared" si="27"/>
        <v>32439.45</v>
      </c>
    </row>
    <row r="529" spans="1:15" ht="24.95" customHeight="1" x14ac:dyDescent="0.25">
      <c r="A529" s="6">
        <v>521</v>
      </c>
      <c r="B529" s="6" t="s">
        <v>618</v>
      </c>
      <c r="C529" s="6" t="s">
        <v>587</v>
      </c>
      <c r="D529" s="6" t="s">
        <v>169</v>
      </c>
      <c r="E529" s="6" t="s">
        <v>35</v>
      </c>
      <c r="F529" s="6" t="s">
        <v>29</v>
      </c>
      <c r="G529" s="7">
        <v>11000</v>
      </c>
      <c r="H529" s="7">
        <v>0</v>
      </c>
      <c r="I529" s="7">
        <v>11000</v>
      </c>
      <c r="J529" s="7">
        <v>315.7</v>
      </c>
      <c r="K529" s="7">
        <v>0</v>
      </c>
      <c r="L529" s="7">
        <f t="shared" si="26"/>
        <v>334.4</v>
      </c>
      <c r="M529" s="7">
        <v>25</v>
      </c>
      <c r="N529" s="7">
        <f t="shared" si="25"/>
        <v>675.09999999999991</v>
      </c>
      <c r="O529" s="7">
        <f t="shared" si="27"/>
        <v>10324.9</v>
      </c>
    </row>
    <row r="530" spans="1:15" ht="24.95" customHeight="1" x14ac:dyDescent="0.25">
      <c r="A530" s="6">
        <v>522</v>
      </c>
      <c r="B530" s="6" t="s">
        <v>619</v>
      </c>
      <c r="C530" s="6" t="s">
        <v>587</v>
      </c>
      <c r="D530" s="6" t="s">
        <v>191</v>
      </c>
      <c r="E530" s="6" t="s">
        <v>28</v>
      </c>
      <c r="F530" s="6" t="s">
        <v>29</v>
      </c>
      <c r="G530" s="7">
        <v>65000</v>
      </c>
      <c r="H530" s="7">
        <v>0</v>
      </c>
      <c r="I530" s="7">
        <v>65000</v>
      </c>
      <c r="J530" s="7">
        <v>1865.5</v>
      </c>
      <c r="K530" s="7">
        <v>4043.62</v>
      </c>
      <c r="L530" s="7">
        <f t="shared" si="26"/>
        <v>1976</v>
      </c>
      <c r="M530" s="7">
        <v>1944.78</v>
      </c>
      <c r="N530" s="7">
        <f t="shared" si="25"/>
        <v>9829.9</v>
      </c>
      <c r="O530" s="7">
        <f t="shared" si="27"/>
        <v>55170.1</v>
      </c>
    </row>
    <row r="531" spans="1:15" ht="24.95" customHeight="1" x14ac:dyDescent="0.25">
      <c r="A531" s="6">
        <v>523</v>
      </c>
      <c r="B531" s="6" t="s">
        <v>620</v>
      </c>
      <c r="C531" s="6" t="s">
        <v>587</v>
      </c>
      <c r="D531" s="6" t="s">
        <v>191</v>
      </c>
      <c r="E531" s="6" t="s">
        <v>53</v>
      </c>
      <c r="F531" s="6" t="s">
        <v>36</v>
      </c>
      <c r="G531" s="7">
        <v>52000</v>
      </c>
      <c r="H531" s="7">
        <v>0</v>
      </c>
      <c r="I531" s="7">
        <v>52000</v>
      </c>
      <c r="J531" s="7">
        <v>1492.4</v>
      </c>
      <c r="K531" s="7">
        <v>2136.27</v>
      </c>
      <c r="L531" s="7">
        <f t="shared" si="26"/>
        <v>1580.8</v>
      </c>
      <c r="M531" s="7">
        <v>4230</v>
      </c>
      <c r="N531" s="7">
        <f t="shared" si="25"/>
        <v>9439.4700000000012</v>
      </c>
      <c r="O531" s="7">
        <f t="shared" si="27"/>
        <v>42560.53</v>
      </c>
    </row>
    <row r="532" spans="1:15" ht="24.95" customHeight="1" x14ac:dyDescent="0.25">
      <c r="A532" s="6">
        <v>524</v>
      </c>
      <c r="B532" s="6" t="s">
        <v>621</v>
      </c>
      <c r="C532" s="6" t="s">
        <v>587</v>
      </c>
      <c r="D532" s="6" t="s">
        <v>191</v>
      </c>
      <c r="E532" s="6" t="s">
        <v>53</v>
      </c>
      <c r="F532" s="6" t="s">
        <v>29</v>
      </c>
      <c r="G532" s="7">
        <v>52000</v>
      </c>
      <c r="H532" s="7">
        <v>0</v>
      </c>
      <c r="I532" s="7">
        <v>52000</v>
      </c>
      <c r="J532" s="7">
        <v>1492.4</v>
      </c>
      <c r="K532" s="7">
        <v>2136.27</v>
      </c>
      <c r="L532" s="7">
        <f t="shared" si="26"/>
        <v>1580.8</v>
      </c>
      <c r="M532" s="7">
        <v>825</v>
      </c>
      <c r="N532" s="7">
        <f t="shared" si="25"/>
        <v>6034.47</v>
      </c>
      <c r="O532" s="7">
        <f t="shared" si="27"/>
        <v>45965.53</v>
      </c>
    </row>
    <row r="533" spans="1:15" ht="24.95" customHeight="1" x14ac:dyDescent="0.25">
      <c r="A533" s="6">
        <v>525</v>
      </c>
      <c r="B533" t="s">
        <v>986</v>
      </c>
      <c r="C533" s="6" t="s">
        <v>587</v>
      </c>
      <c r="D533" s="6" t="s">
        <v>191</v>
      </c>
      <c r="E533" s="6" t="s">
        <v>53</v>
      </c>
      <c r="F533" s="6" t="s">
        <v>36</v>
      </c>
      <c r="G533" s="7">
        <v>58500</v>
      </c>
      <c r="H533" s="7">
        <v>0</v>
      </c>
      <c r="I533" s="7">
        <v>58500</v>
      </c>
      <c r="J533" s="7">
        <v>1678.95</v>
      </c>
      <c r="K533" s="7">
        <v>3204.41</v>
      </c>
      <c r="L533" s="7">
        <f t="shared" si="26"/>
        <v>1778.4</v>
      </c>
      <c r="M533" s="7">
        <v>525</v>
      </c>
      <c r="N533" s="7">
        <f t="shared" si="25"/>
        <v>7186.76</v>
      </c>
      <c r="O533" s="7">
        <f t="shared" si="27"/>
        <v>51313.24</v>
      </c>
    </row>
    <row r="534" spans="1:15" ht="24.95" customHeight="1" x14ac:dyDescent="0.25">
      <c r="A534" s="6">
        <v>526</v>
      </c>
      <c r="B534" s="6" t="s">
        <v>622</v>
      </c>
      <c r="C534" s="6" t="s">
        <v>587</v>
      </c>
      <c r="D534" s="6" t="s">
        <v>45</v>
      </c>
      <c r="E534" s="6" t="s">
        <v>35</v>
      </c>
      <c r="F534" s="6" t="s">
        <v>36</v>
      </c>
      <c r="G534" s="7">
        <v>15000</v>
      </c>
      <c r="H534" s="7">
        <v>0</v>
      </c>
      <c r="I534" s="7">
        <v>15000</v>
      </c>
      <c r="J534" s="7">
        <v>430.5</v>
      </c>
      <c r="K534" s="7">
        <v>0</v>
      </c>
      <c r="L534" s="7">
        <f t="shared" si="26"/>
        <v>456</v>
      </c>
      <c r="M534" s="7">
        <v>3864.56</v>
      </c>
      <c r="N534" s="7">
        <f t="shared" si="25"/>
        <v>4751.0599999999995</v>
      </c>
      <c r="O534" s="7">
        <f t="shared" si="27"/>
        <v>10248.94</v>
      </c>
    </row>
    <row r="535" spans="1:15" ht="24.95" customHeight="1" x14ac:dyDescent="0.25">
      <c r="A535" s="6">
        <v>527</v>
      </c>
      <c r="B535" s="6" t="s">
        <v>623</v>
      </c>
      <c r="C535" s="6" t="s">
        <v>587</v>
      </c>
      <c r="D535" s="6" t="s">
        <v>45</v>
      </c>
      <c r="E535" s="6" t="s">
        <v>35</v>
      </c>
      <c r="F535" s="6" t="s">
        <v>36</v>
      </c>
      <c r="G535" s="7">
        <v>15000</v>
      </c>
      <c r="H535" s="7">
        <v>0</v>
      </c>
      <c r="I535" s="7">
        <v>15000</v>
      </c>
      <c r="J535" s="7">
        <v>430.5</v>
      </c>
      <c r="K535" s="7">
        <v>0</v>
      </c>
      <c r="L535" s="7">
        <f t="shared" si="26"/>
        <v>456</v>
      </c>
      <c r="M535" s="7">
        <v>25</v>
      </c>
      <c r="N535" s="7">
        <f t="shared" si="25"/>
        <v>911.5</v>
      </c>
      <c r="O535" s="7">
        <f t="shared" si="27"/>
        <v>14088.5</v>
      </c>
    </row>
    <row r="536" spans="1:15" ht="24.95" customHeight="1" x14ac:dyDescent="0.25">
      <c r="A536" s="6">
        <v>528</v>
      </c>
      <c r="B536" s="6" t="s">
        <v>624</v>
      </c>
      <c r="C536" s="6" t="s">
        <v>587</v>
      </c>
      <c r="D536" s="6" t="s">
        <v>45</v>
      </c>
      <c r="E536" s="6" t="s">
        <v>35</v>
      </c>
      <c r="F536" s="6" t="s">
        <v>29</v>
      </c>
      <c r="G536" s="7">
        <v>11000</v>
      </c>
      <c r="H536" s="7">
        <v>0</v>
      </c>
      <c r="I536" s="7">
        <v>11000</v>
      </c>
      <c r="J536" s="7">
        <v>315.7</v>
      </c>
      <c r="K536" s="7">
        <v>0</v>
      </c>
      <c r="L536" s="7">
        <f t="shared" si="26"/>
        <v>334.4</v>
      </c>
      <c r="M536" s="7">
        <v>25</v>
      </c>
      <c r="N536" s="7">
        <f t="shared" si="25"/>
        <v>675.09999999999991</v>
      </c>
      <c r="O536" s="7">
        <f t="shared" si="27"/>
        <v>10324.9</v>
      </c>
    </row>
    <row r="537" spans="1:15" ht="24.95" customHeight="1" x14ac:dyDescent="0.25">
      <c r="A537" s="6">
        <v>529</v>
      </c>
      <c r="B537" t="s">
        <v>625</v>
      </c>
      <c r="C537" s="6" t="s">
        <v>587</v>
      </c>
      <c r="D537" s="6" t="s">
        <v>45</v>
      </c>
      <c r="E537" s="6" t="s">
        <v>35</v>
      </c>
      <c r="F537" s="7" t="s">
        <v>29</v>
      </c>
      <c r="G537" s="7">
        <v>15000</v>
      </c>
      <c r="H537" s="7">
        <v>0</v>
      </c>
      <c r="I537" s="7">
        <v>15000</v>
      </c>
      <c r="J537" s="7">
        <v>430.5</v>
      </c>
      <c r="K537" s="7">
        <v>0</v>
      </c>
      <c r="L537" s="7">
        <f t="shared" si="26"/>
        <v>456</v>
      </c>
      <c r="M537" s="7">
        <v>25</v>
      </c>
      <c r="N537" s="7">
        <f t="shared" si="25"/>
        <v>911.5</v>
      </c>
      <c r="O537" s="7">
        <f t="shared" si="27"/>
        <v>14088.5</v>
      </c>
    </row>
    <row r="538" spans="1:15" ht="24.95" customHeight="1" x14ac:dyDescent="0.25">
      <c r="A538" s="6">
        <v>530</v>
      </c>
      <c r="B538" t="s">
        <v>1219</v>
      </c>
      <c r="C538" s="6" t="s">
        <v>587</v>
      </c>
      <c r="D538" s="6" t="s">
        <v>45</v>
      </c>
      <c r="E538" s="6" t="s">
        <v>35</v>
      </c>
      <c r="F538" s="7" t="s">
        <v>29</v>
      </c>
      <c r="G538" s="7">
        <v>15000</v>
      </c>
      <c r="H538" s="7">
        <v>0</v>
      </c>
      <c r="I538" s="7">
        <v>15000</v>
      </c>
      <c r="J538" s="7">
        <v>430.5</v>
      </c>
      <c r="K538" s="7">
        <v>0</v>
      </c>
      <c r="L538" s="7">
        <f t="shared" si="26"/>
        <v>456</v>
      </c>
      <c r="M538" s="7">
        <v>25</v>
      </c>
      <c r="N538" s="7">
        <f t="shared" si="25"/>
        <v>911.5</v>
      </c>
      <c r="O538" s="7">
        <f t="shared" si="27"/>
        <v>14088.5</v>
      </c>
    </row>
    <row r="539" spans="1:15" ht="24.95" customHeight="1" x14ac:dyDescent="0.25">
      <c r="A539" s="6">
        <v>531</v>
      </c>
      <c r="B539" s="6" t="s">
        <v>626</v>
      </c>
      <c r="C539" s="6" t="s">
        <v>587</v>
      </c>
      <c r="D539" s="6" t="s">
        <v>98</v>
      </c>
      <c r="E539" s="6" t="s">
        <v>35</v>
      </c>
      <c r="F539" s="6" t="s">
        <v>29</v>
      </c>
      <c r="G539" s="7">
        <v>15000</v>
      </c>
      <c r="H539" s="7">
        <v>0</v>
      </c>
      <c r="I539" s="7">
        <v>15000</v>
      </c>
      <c r="J539" s="7">
        <v>430.5</v>
      </c>
      <c r="K539" s="7">
        <v>0</v>
      </c>
      <c r="L539" s="7">
        <f t="shared" si="26"/>
        <v>456</v>
      </c>
      <c r="M539" s="7">
        <v>25</v>
      </c>
      <c r="N539" s="7">
        <f t="shared" si="25"/>
        <v>911.5</v>
      </c>
      <c r="O539" s="7">
        <f t="shared" si="27"/>
        <v>14088.5</v>
      </c>
    </row>
    <row r="540" spans="1:15" ht="24.95" customHeight="1" x14ac:dyDescent="0.25">
      <c r="A540" s="6">
        <v>532</v>
      </c>
      <c r="B540" t="s">
        <v>627</v>
      </c>
      <c r="C540" s="6" t="s">
        <v>587</v>
      </c>
      <c r="D540" s="6" t="s">
        <v>98</v>
      </c>
      <c r="E540" s="6" t="s">
        <v>35</v>
      </c>
      <c r="F540" s="6" t="s">
        <v>29</v>
      </c>
      <c r="G540" s="7">
        <v>20000</v>
      </c>
      <c r="H540" s="7">
        <v>0</v>
      </c>
      <c r="I540" s="7">
        <v>20000</v>
      </c>
      <c r="J540" s="7">
        <v>574</v>
      </c>
      <c r="K540" s="7">
        <v>0</v>
      </c>
      <c r="L540" s="7">
        <f t="shared" si="26"/>
        <v>608</v>
      </c>
      <c r="M540" s="7">
        <v>25</v>
      </c>
      <c r="N540" s="7">
        <f t="shared" si="25"/>
        <v>1207</v>
      </c>
      <c r="O540" s="7">
        <f t="shared" si="27"/>
        <v>18793</v>
      </c>
    </row>
    <row r="541" spans="1:15" ht="24.95" customHeight="1" x14ac:dyDescent="0.25">
      <c r="A541" s="6">
        <v>533</v>
      </c>
      <c r="B541" s="6" t="s">
        <v>628</v>
      </c>
      <c r="C541" s="6" t="s">
        <v>587</v>
      </c>
      <c r="D541" s="6" t="s">
        <v>112</v>
      </c>
      <c r="E541" s="6" t="s">
        <v>35</v>
      </c>
      <c r="F541" s="6" t="s">
        <v>36</v>
      </c>
      <c r="G541" s="7">
        <v>15000</v>
      </c>
      <c r="H541" s="7">
        <v>0</v>
      </c>
      <c r="I541" s="7">
        <v>15000</v>
      </c>
      <c r="J541" s="7">
        <v>430.5</v>
      </c>
      <c r="K541" s="7">
        <v>0</v>
      </c>
      <c r="L541" s="7">
        <f t="shared" si="26"/>
        <v>456</v>
      </c>
      <c r="M541" s="7">
        <v>25</v>
      </c>
      <c r="N541" s="7">
        <f t="shared" si="25"/>
        <v>911.5</v>
      </c>
      <c r="O541" s="7">
        <f t="shared" si="27"/>
        <v>14088.5</v>
      </c>
    </row>
    <row r="542" spans="1:15" ht="24.95" customHeight="1" x14ac:dyDescent="0.25">
      <c r="A542" s="6">
        <v>534</v>
      </c>
      <c r="B542" s="10" t="s">
        <v>629</v>
      </c>
      <c r="C542" s="6" t="s">
        <v>587</v>
      </c>
      <c r="D542" s="6" t="s">
        <v>112</v>
      </c>
      <c r="E542" s="6" t="s">
        <v>35</v>
      </c>
      <c r="F542" s="6" t="s">
        <v>36</v>
      </c>
      <c r="G542" s="7">
        <v>11000</v>
      </c>
      <c r="H542" s="7">
        <v>0</v>
      </c>
      <c r="I542" s="7">
        <v>11000</v>
      </c>
      <c r="J542" s="7">
        <v>315.7</v>
      </c>
      <c r="K542" s="7">
        <v>0</v>
      </c>
      <c r="L542" s="7">
        <f t="shared" si="26"/>
        <v>334.4</v>
      </c>
      <c r="M542" s="7">
        <v>25</v>
      </c>
      <c r="N542" s="7">
        <f t="shared" si="25"/>
        <v>675.09999999999991</v>
      </c>
      <c r="O542" s="7">
        <f t="shared" si="27"/>
        <v>10324.9</v>
      </c>
    </row>
    <row r="543" spans="1:15" ht="24.95" customHeight="1" x14ac:dyDescent="0.25">
      <c r="A543" s="6">
        <v>535</v>
      </c>
      <c r="B543" t="s">
        <v>630</v>
      </c>
      <c r="C543" s="6" t="s">
        <v>587</v>
      </c>
      <c r="D543" s="6" t="s">
        <v>112</v>
      </c>
      <c r="E543" s="6" t="s">
        <v>35</v>
      </c>
      <c r="F543" s="6" t="s">
        <v>36</v>
      </c>
      <c r="G543" s="7">
        <v>11000</v>
      </c>
      <c r="H543" s="7">
        <v>0</v>
      </c>
      <c r="I543" s="7">
        <v>11000</v>
      </c>
      <c r="J543" s="7">
        <v>315.7</v>
      </c>
      <c r="K543" s="7">
        <v>0</v>
      </c>
      <c r="L543" s="7">
        <f t="shared" si="26"/>
        <v>334.4</v>
      </c>
      <c r="M543" s="7">
        <v>25</v>
      </c>
      <c r="N543" s="7">
        <f t="shared" si="25"/>
        <v>675.09999999999991</v>
      </c>
      <c r="O543" s="7">
        <f t="shared" si="27"/>
        <v>10324.9</v>
      </c>
    </row>
    <row r="544" spans="1:15" ht="24.95" customHeight="1" x14ac:dyDescent="0.25">
      <c r="A544" s="6">
        <v>536</v>
      </c>
      <c r="B544" s="6" t="s">
        <v>631</v>
      </c>
      <c r="C544" s="6" t="s">
        <v>587</v>
      </c>
      <c r="D544" s="6" t="s">
        <v>45</v>
      </c>
      <c r="E544" s="6" t="s">
        <v>35</v>
      </c>
      <c r="F544" s="6" t="s">
        <v>36</v>
      </c>
      <c r="G544" s="7">
        <v>22000</v>
      </c>
      <c r="H544" s="7">
        <v>0</v>
      </c>
      <c r="I544" s="7">
        <v>22000</v>
      </c>
      <c r="J544" s="7">
        <v>631.4</v>
      </c>
      <c r="K544" s="7">
        <v>0</v>
      </c>
      <c r="L544" s="7">
        <f t="shared" si="26"/>
        <v>668.8</v>
      </c>
      <c r="M544" s="7">
        <v>25</v>
      </c>
      <c r="N544" s="7">
        <f t="shared" si="25"/>
        <v>1325.1999999999998</v>
      </c>
      <c r="O544" s="7">
        <f t="shared" si="27"/>
        <v>20674.8</v>
      </c>
    </row>
    <row r="545" spans="1:15" ht="24.95" customHeight="1" x14ac:dyDescent="0.25">
      <c r="A545" s="6">
        <v>537</v>
      </c>
      <c r="B545" s="6" t="s">
        <v>632</v>
      </c>
      <c r="C545" s="6" t="s">
        <v>587</v>
      </c>
      <c r="D545" s="6" t="s">
        <v>45</v>
      </c>
      <c r="E545" s="6" t="s">
        <v>35</v>
      </c>
      <c r="F545" s="6" t="s">
        <v>29</v>
      </c>
      <c r="G545" s="7">
        <v>15000</v>
      </c>
      <c r="H545" s="7">
        <v>0</v>
      </c>
      <c r="I545" s="7">
        <v>15000</v>
      </c>
      <c r="J545" s="7">
        <v>430.5</v>
      </c>
      <c r="K545" s="7">
        <v>0</v>
      </c>
      <c r="L545" s="7">
        <f t="shared" si="26"/>
        <v>456</v>
      </c>
      <c r="M545" s="7">
        <v>25</v>
      </c>
      <c r="N545" s="7">
        <f t="shared" si="25"/>
        <v>911.5</v>
      </c>
      <c r="O545" s="7">
        <f t="shared" si="27"/>
        <v>14088.5</v>
      </c>
    </row>
    <row r="546" spans="1:15" ht="24.95" customHeight="1" x14ac:dyDescent="0.25">
      <c r="A546" s="6">
        <v>538</v>
      </c>
      <c r="B546" s="6" t="s">
        <v>633</v>
      </c>
      <c r="C546" s="6" t="s">
        <v>587</v>
      </c>
      <c r="D546" s="6" t="s">
        <v>45</v>
      </c>
      <c r="E546" s="6" t="s">
        <v>35</v>
      </c>
      <c r="F546" s="6" t="s">
        <v>29</v>
      </c>
      <c r="G546" s="7">
        <v>11000</v>
      </c>
      <c r="H546" s="7">
        <v>0</v>
      </c>
      <c r="I546" s="7">
        <v>11000</v>
      </c>
      <c r="J546" s="7">
        <v>315.7</v>
      </c>
      <c r="K546" s="7">
        <v>0</v>
      </c>
      <c r="L546" s="7">
        <f t="shared" si="26"/>
        <v>334.4</v>
      </c>
      <c r="M546" s="7">
        <v>25</v>
      </c>
      <c r="N546" s="7">
        <f t="shared" si="25"/>
        <v>675.09999999999991</v>
      </c>
      <c r="O546" s="7">
        <f t="shared" si="27"/>
        <v>10324.9</v>
      </c>
    </row>
    <row r="547" spans="1:15" ht="24.95" customHeight="1" x14ac:dyDescent="0.25">
      <c r="A547" s="6">
        <v>539</v>
      </c>
      <c r="B547" s="6" t="s">
        <v>634</v>
      </c>
      <c r="C547" s="6" t="s">
        <v>587</v>
      </c>
      <c r="D547" s="6" t="s">
        <v>98</v>
      </c>
      <c r="E547" s="6" t="s">
        <v>35</v>
      </c>
      <c r="F547" s="6" t="s">
        <v>29</v>
      </c>
      <c r="G547" s="7">
        <v>15000</v>
      </c>
      <c r="H547" s="7">
        <v>0</v>
      </c>
      <c r="I547" s="7">
        <v>15000</v>
      </c>
      <c r="J547" s="7">
        <v>430.5</v>
      </c>
      <c r="K547" s="7">
        <v>0</v>
      </c>
      <c r="L547" s="7">
        <f t="shared" si="26"/>
        <v>456</v>
      </c>
      <c r="M547" s="7">
        <v>25</v>
      </c>
      <c r="N547" s="7">
        <f t="shared" si="25"/>
        <v>911.5</v>
      </c>
      <c r="O547" s="7">
        <f t="shared" si="27"/>
        <v>14088.5</v>
      </c>
    </row>
    <row r="548" spans="1:15" ht="24.95" customHeight="1" x14ac:dyDescent="0.25">
      <c r="A548" s="6">
        <v>540</v>
      </c>
      <c r="B548" s="6" t="s">
        <v>635</v>
      </c>
      <c r="C548" s="6" t="s">
        <v>587</v>
      </c>
      <c r="D548" s="6" t="s">
        <v>64</v>
      </c>
      <c r="E548" s="6" t="s">
        <v>28</v>
      </c>
      <c r="F548" s="6" t="s">
        <v>36</v>
      </c>
      <c r="G548" s="7">
        <v>21000</v>
      </c>
      <c r="H548" s="7">
        <v>0</v>
      </c>
      <c r="I548" s="7">
        <v>21000</v>
      </c>
      <c r="J548" s="7">
        <v>602.70000000000005</v>
      </c>
      <c r="K548" s="7">
        <v>0</v>
      </c>
      <c r="L548" s="7">
        <f t="shared" si="26"/>
        <v>638.4</v>
      </c>
      <c r="M548" s="7">
        <v>1944.78</v>
      </c>
      <c r="N548" s="7">
        <f t="shared" si="25"/>
        <v>3185.88</v>
      </c>
      <c r="O548" s="7">
        <f t="shared" si="27"/>
        <v>17814.12</v>
      </c>
    </row>
    <row r="549" spans="1:15" ht="24.95" customHeight="1" x14ac:dyDescent="0.25">
      <c r="A549" s="6">
        <v>541</v>
      </c>
      <c r="B549" t="s">
        <v>1520</v>
      </c>
      <c r="C549" s="6" t="s">
        <v>587</v>
      </c>
      <c r="D549" s="6" t="s">
        <v>64</v>
      </c>
      <c r="E549" s="6" t="s">
        <v>28</v>
      </c>
      <c r="F549" s="6" t="s">
        <v>36</v>
      </c>
      <c r="G549" s="7">
        <v>25000</v>
      </c>
      <c r="H549" s="7">
        <v>0</v>
      </c>
      <c r="I549" s="7">
        <v>25000</v>
      </c>
      <c r="J549" s="7">
        <v>717.5</v>
      </c>
      <c r="K549" s="7">
        <v>0</v>
      </c>
      <c r="L549" s="7">
        <v>760</v>
      </c>
      <c r="M549" s="7">
        <v>25</v>
      </c>
      <c r="N549" s="7">
        <f t="shared" si="25"/>
        <v>1502.5</v>
      </c>
      <c r="O549" s="7">
        <f t="shared" si="27"/>
        <v>23497.5</v>
      </c>
    </row>
    <row r="550" spans="1:15" ht="24.95" customHeight="1" x14ac:dyDescent="0.25">
      <c r="A550" s="6">
        <v>542</v>
      </c>
      <c r="B550" s="6" t="s">
        <v>636</v>
      </c>
      <c r="C550" s="6" t="s">
        <v>587</v>
      </c>
      <c r="D550" s="6" t="s">
        <v>178</v>
      </c>
      <c r="E550" s="6" t="s">
        <v>28</v>
      </c>
      <c r="F550" s="6" t="s">
        <v>36</v>
      </c>
      <c r="G550" s="7">
        <v>65000</v>
      </c>
      <c r="H550" s="7">
        <v>0</v>
      </c>
      <c r="I550" s="7">
        <v>65000</v>
      </c>
      <c r="J550" s="7">
        <v>1865.5</v>
      </c>
      <c r="K550" s="7">
        <v>4427.58</v>
      </c>
      <c r="L550" s="7">
        <f t="shared" si="26"/>
        <v>1976</v>
      </c>
      <c r="M550" s="7">
        <v>25</v>
      </c>
      <c r="N550" s="7">
        <f t="shared" si="25"/>
        <v>8294.08</v>
      </c>
      <c r="O550" s="7">
        <f t="shared" si="27"/>
        <v>56705.919999999998</v>
      </c>
    </row>
    <row r="551" spans="1:15" ht="24.95" customHeight="1" x14ac:dyDescent="0.25">
      <c r="A551" s="6">
        <v>543</v>
      </c>
      <c r="B551" s="6" t="s">
        <v>637</v>
      </c>
      <c r="C551" s="6" t="s">
        <v>587</v>
      </c>
      <c r="D551" s="6" t="s">
        <v>98</v>
      </c>
      <c r="E551" s="6" t="s">
        <v>35</v>
      </c>
      <c r="F551" s="6" t="s">
        <v>29</v>
      </c>
      <c r="G551" s="7">
        <v>15000</v>
      </c>
      <c r="H551" s="7">
        <v>0</v>
      </c>
      <c r="I551" s="7">
        <v>15000</v>
      </c>
      <c r="J551" s="7">
        <v>430.5</v>
      </c>
      <c r="K551" s="7">
        <v>0</v>
      </c>
      <c r="L551" s="7">
        <f t="shared" si="26"/>
        <v>456</v>
      </c>
      <c r="M551" s="7">
        <v>25</v>
      </c>
      <c r="N551" s="7">
        <f t="shared" si="25"/>
        <v>911.5</v>
      </c>
      <c r="O551" s="7">
        <f t="shared" si="27"/>
        <v>14088.5</v>
      </c>
    </row>
    <row r="552" spans="1:15" ht="24.95" customHeight="1" x14ac:dyDescent="0.25">
      <c r="A552" s="6">
        <v>544</v>
      </c>
      <c r="B552" s="6" t="s">
        <v>638</v>
      </c>
      <c r="C552" s="6" t="s">
        <v>587</v>
      </c>
      <c r="D552" s="6" t="s">
        <v>98</v>
      </c>
      <c r="E552" s="6" t="s">
        <v>35</v>
      </c>
      <c r="F552" s="6" t="s">
        <v>29</v>
      </c>
      <c r="G552" s="7">
        <v>15000</v>
      </c>
      <c r="H552" s="7">
        <v>0</v>
      </c>
      <c r="I552" s="7">
        <v>15000</v>
      </c>
      <c r="J552" s="7">
        <v>430.5</v>
      </c>
      <c r="K552" s="7">
        <v>0</v>
      </c>
      <c r="L552" s="7">
        <f t="shared" si="26"/>
        <v>456</v>
      </c>
      <c r="M552" s="7">
        <v>25</v>
      </c>
      <c r="N552" s="7">
        <f t="shared" si="25"/>
        <v>911.5</v>
      </c>
      <c r="O552" s="7">
        <f t="shared" si="27"/>
        <v>14088.5</v>
      </c>
    </row>
    <row r="553" spans="1:15" ht="24.95" customHeight="1" x14ac:dyDescent="0.25">
      <c r="A553" s="6">
        <v>545</v>
      </c>
      <c r="B553" s="6" t="s">
        <v>639</v>
      </c>
      <c r="C553" s="6" t="s">
        <v>587</v>
      </c>
      <c r="D553" s="6" t="s">
        <v>191</v>
      </c>
      <c r="E553" s="6" t="s">
        <v>28</v>
      </c>
      <c r="F553" s="6" t="s">
        <v>29</v>
      </c>
      <c r="G553" s="7">
        <v>65000</v>
      </c>
      <c r="H553" s="7">
        <v>0</v>
      </c>
      <c r="I553" s="7">
        <v>65000</v>
      </c>
      <c r="J553" s="7">
        <v>1865.5</v>
      </c>
      <c r="K553" s="7">
        <v>4043.62</v>
      </c>
      <c r="L553" s="7">
        <f t="shared" si="26"/>
        <v>1976</v>
      </c>
      <c r="M553" s="7">
        <v>1944.78</v>
      </c>
      <c r="N553" s="7">
        <f t="shared" si="25"/>
        <v>9829.9</v>
      </c>
      <c r="O553" s="7">
        <f t="shared" si="27"/>
        <v>55170.1</v>
      </c>
    </row>
    <row r="554" spans="1:15" ht="24.95" customHeight="1" x14ac:dyDescent="0.25">
      <c r="A554" s="6">
        <v>546</v>
      </c>
      <c r="B554" s="6" t="s">
        <v>640</v>
      </c>
      <c r="C554" s="6" t="s">
        <v>587</v>
      </c>
      <c r="D554" s="6" t="s">
        <v>191</v>
      </c>
      <c r="E554" s="6" t="s">
        <v>28</v>
      </c>
      <c r="F554" s="6" t="s">
        <v>29</v>
      </c>
      <c r="G554" s="7">
        <v>50000</v>
      </c>
      <c r="H554" s="7">
        <v>0</v>
      </c>
      <c r="I554" s="7">
        <v>50000</v>
      </c>
      <c r="J554" s="7">
        <v>1435</v>
      </c>
      <c r="K554" s="7">
        <v>1854</v>
      </c>
      <c r="L554" s="7">
        <f t="shared" si="26"/>
        <v>1520</v>
      </c>
      <c r="M554" s="7">
        <v>425</v>
      </c>
      <c r="N554" s="7">
        <f t="shared" si="25"/>
        <v>5234</v>
      </c>
      <c r="O554" s="7">
        <f t="shared" si="27"/>
        <v>44766</v>
      </c>
    </row>
    <row r="555" spans="1:15" ht="24.95" customHeight="1" x14ac:dyDescent="0.25">
      <c r="A555" s="6">
        <v>547</v>
      </c>
      <c r="B555" s="6" t="s">
        <v>641</v>
      </c>
      <c r="C555" s="6" t="s">
        <v>587</v>
      </c>
      <c r="D555" s="6" t="s">
        <v>642</v>
      </c>
      <c r="E555" s="6" t="s">
        <v>35</v>
      </c>
      <c r="F555" s="6" t="s">
        <v>29</v>
      </c>
      <c r="G555" s="7">
        <v>15000</v>
      </c>
      <c r="H555" s="7">
        <v>0</v>
      </c>
      <c r="I555" s="7">
        <v>15000</v>
      </c>
      <c r="J555" s="7">
        <v>430.5</v>
      </c>
      <c r="K555" s="7">
        <v>0</v>
      </c>
      <c r="L555" s="7">
        <f t="shared" si="26"/>
        <v>456</v>
      </c>
      <c r="M555" s="7">
        <v>25</v>
      </c>
      <c r="N555" s="7">
        <f t="shared" si="25"/>
        <v>911.5</v>
      </c>
      <c r="O555" s="7">
        <f t="shared" si="27"/>
        <v>14088.5</v>
      </c>
    </row>
    <row r="556" spans="1:15" ht="24.95" customHeight="1" x14ac:dyDescent="0.25">
      <c r="A556" s="6">
        <v>548</v>
      </c>
      <c r="B556" s="6" t="s">
        <v>643</v>
      </c>
      <c r="C556" s="6" t="s">
        <v>587</v>
      </c>
      <c r="D556" s="6" t="s">
        <v>191</v>
      </c>
      <c r="E556" s="6" t="s">
        <v>28</v>
      </c>
      <c r="F556" s="6" t="s">
        <v>29</v>
      </c>
      <c r="G556" s="7">
        <v>65000</v>
      </c>
      <c r="H556" s="7">
        <v>0</v>
      </c>
      <c r="I556" s="7">
        <v>65000</v>
      </c>
      <c r="J556" s="7">
        <f>+I556*2.87%</f>
        <v>1865.5</v>
      </c>
      <c r="K556" s="7">
        <v>4427.58</v>
      </c>
      <c r="L556" s="7">
        <f t="shared" si="26"/>
        <v>1976</v>
      </c>
      <c r="M556" s="7">
        <v>2435.8000000000002</v>
      </c>
      <c r="N556" s="7">
        <f t="shared" si="25"/>
        <v>10704.880000000001</v>
      </c>
      <c r="O556" s="7">
        <f t="shared" si="27"/>
        <v>54295.119999999995</v>
      </c>
    </row>
    <row r="557" spans="1:15" ht="24.95" customHeight="1" x14ac:dyDescent="0.25">
      <c r="A557" s="6">
        <v>549</v>
      </c>
      <c r="B557" s="6" t="s">
        <v>644</v>
      </c>
      <c r="C557" s="6" t="s">
        <v>587</v>
      </c>
      <c r="D557" s="6" t="s">
        <v>191</v>
      </c>
      <c r="E557" s="6" t="s">
        <v>28</v>
      </c>
      <c r="F557" s="6" t="s">
        <v>29</v>
      </c>
      <c r="G557" s="7">
        <v>52000</v>
      </c>
      <c r="H557" s="7">
        <v>0</v>
      </c>
      <c r="I557" s="7">
        <v>52000</v>
      </c>
      <c r="J557" s="7">
        <v>1492.4</v>
      </c>
      <c r="K557" s="7">
        <v>2136.27</v>
      </c>
      <c r="L557" s="7">
        <f t="shared" si="26"/>
        <v>1580.8</v>
      </c>
      <c r="M557" s="7">
        <v>1105</v>
      </c>
      <c r="N557" s="7">
        <f t="shared" si="25"/>
        <v>6314.47</v>
      </c>
      <c r="O557" s="7">
        <f t="shared" si="27"/>
        <v>45685.53</v>
      </c>
    </row>
    <row r="558" spans="1:15" ht="24.95" customHeight="1" x14ac:dyDescent="0.25">
      <c r="A558" s="6">
        <v>550</v>
      </c>
      <c r="B558" s="6" t="s">
        <v>645</v>
      </c>
      <c r="C558" s="6" t="s">
        <v>587</v>
      </c>
      <c r="D558" s="6" t="s">
        <v>169</v>
      </c>
      <c r="E558" s="6" t="s">
        <v>35</v>
      </c>
      <c r="F558" s="6" t="s">
        <v>36</v>
      </c>
      <c r="G558" s="7">
        <v>11000</v>
      </c>
      <c r="H558" s="7">
        <v>0</v>
      </c>
      <c r="I558" s="7">
        <v>11000</v>
      </c>
      <c r="J558" s="7">
        <v>315.7</v>
      </c>
      <c r="K558" s="7">
        <v>0</v>
      </c>
      <c r="L558" s="7">
        <f t="shared" si="26"/>
        <v>334.4</v>
      </c>
      <c r="M558" s="7">
        <v>25</v>
      </c>
      <c r="N558" s="7">
        <f t="shared" si="25"/>
        <v>675.09999999999991</v>
      </c>
      <c r="O558" s="7">
        <f t="shared" si="27"/>
        <v>10324.9</v>
      </c>
    </row>
    <row r="559" spans="1:15" ht="24.95" customHeight="1" x14ac:dyDescent="0.25">
      <c r="A559" s="6">
        <v>551</v>
      </c>
      <c r="B559" s="6" t="s">
        <v>646</v>
      </c>
      <c r="C559" s="6" t="s">
        <v>587</v>
      </c>
      <c r="D559" s="6" t="s">
        <v>191</v>
      </c>
      <c r="E559" s="6" t="s">
        <v>28</v>
      </c>
      <c r="F559" s="6" t="s">
        <v>36</v>
      </c>
      <c r="G559" s="7">
        <v>65000</v>
      </c>
      <c r="H559" s="7">
        <v>0</v>
      </c>
      <c r="I559" s="7">
        <v>65000</v>
      </c>
      <c r="J559" s="7">
        <v>1865.5</v>
      </c>
      <c r="K559" s="7">
        <v>4427.58</v>
      </c>
      <c r="L559" s="7">
        <f t="shared" si="26"/>
        <v>1976</v>
      </c>
      <c r="M559" s="7">
        <v>425</v>
      </c>
      <c r="N559" s="7">
        <f t="shared" si="25"/>
        <v>8694.08</v>
      </c>
      <c r="O559" s="7">
        <f t="shared" si="27"/>
        <v>56305.919999999998</v>
      </c>
    </row>
    <row r="560" spans="1:15" ht="24.95" customHeight="1" x14ac:dyDescent="0.25">
      <c r="A560" s="6">
        <v>552</v>
      </c>
      <c r="B560" s="6" t="s">
        <v>647</v>
      </c>
      <c r="C560" s="6" t="s">
        <v>587</v>
      </c>
      <c r="D560" s="6" t="s">
        <v>98</v>
      </c>
      <c r="E560" s="6" t="s">
        <v>35</v>
      </c>
      <c r="F560" s="6" t="s">
        <v>29</v>
      </c>
      <c r="G560" s="7">
        <v>15000</v>
      </c>
      <c r="H560" s="7">
        <v>0</v>
      </c>
      <c r="I560" s="7">
        <v>15000</v>
      </c>
      <c r="J560" s="7">
        <v>430.5</v>
      </c>
      <c r="K560" s="7">
        <v>0</v>
      </c>
      <c r="L560" s="7">
        <f t="shared" si="26"/>
        <v>456</v>
      </c>
      <c r="M560" s="7">
        <v>25</v>
      </c>
      <c r="N560" s="7">
        <f t="shared" si="25"/>
        <v>911.5</v>
      </c>
      <c r="O560" s="7">
        <f t="shared" si="27"/>
        <v>14088.5</v>
      </c>
    </row>
    <row r="561" spans="1:15" ht="24.95" customHeight="1" x14ac:dyDescent="0.25">
      <c r="A561" s="6">
        <v>553</v>
      </c>
      <c r="B561" s="6" t="s">
        <v>648</v>
      </c>
      <c r="C561" s="6" t="s">
        <v>587</v>
      </c>
      <c r="D561" s="6" t="s">
        <v>191</v>
      </c>
      <c r="E561" s="6" t="s">
        <v>28</v>
      </c>
      <c r="F561" s="6" t="s">
        <v>29</v>
      </c>
      <c r="G561" s="7">
        <v>65000</v>
      </c>
      <c r="H561" s="7">
        <v>0</v>
      </c>
      <c r="I561" s="7">
        <v>65000</v>
      </c>
      <c r="J561" s="7">
        <v>1865.5</v>
      </c>
      <c r="K561" s="7">
        <v>4427.58</v>
      </c>
      <c r="L561" s="7">
        <f t="shared" si="26"/>
        <v>1976</v>
      </c>
      <c r="M561" s="7">
        <v>10767.68</v>
      </c>
      <c r="N561" s="7">
        <f t="shared" si="25"/>
        <v>19036.760000000002</v>
      </c>
      <c r="O561" s="7">
        <f t="shared" si="27"/>
        <v>45963.24</v>
      </c>
    </row>
    <row r="562" spans="1:15" ht="24.95" customHeight="1" x14ac:dyDescent="0.25">
      <c r="A562" s="6">
        <v>554</v>
      </c>
      <c r="B562" s="6" t="s">
        <v>649</v>
      </c>
      <c r="C562" s="6" t="s">
        <v>587</v>
      </c>
      <c r="D562" s="6" t="s">
        <v>191</v>
      </c>
      <c r="E562" s="6" t="s">
        <v>28</v>
      </c>
      <c r="F562" s="6" t="s">
        <v>36</v>
      </c>
      <c r="G562" s="7">
        <v>65000</v>
      </c>
      <c r="H562" s="7">
        <v>0</v>
      </c>
      <c r="I562" s="7">
        <v>65000</v>
      </c>
      <c r="J562" s="7">
        <v>1865.5</v>
      </c>
      <c r="K562" s="7">
        <v>4043.62</v>
      </c>
      <c r="L562" s="7">
        <f t="shared" si="26"/>
        <v>1976</v>
      </c>
      <c r="M562" s="7">
        <v>2344.7800000000002</v>
      </c>
      <c r="N562" s="7">
        <f t="shared" si="25"/>
        <v>10229.9</v>
      </c>
      <c r="O562" s="7">
        <f t="shared" si="27"/>
        <v>54770.1</v>
      </c>
    </row>
    <row r="563" spans="1:15" ht="24.95" customHeight="1" x14ac:dyDescent="0.25">
      <c r="A563" s="6">
        <v>555</v>
      </c>
      <c r="B563" s="6" t="s">
        <v>650</v>
      </c>
      <c r="C563" s="6" t="s">
        <v>587</v>
      </c>
      <c r="D563" s="6" t="s">
        <v>98</v>
      </c>
      <c r="E563" s="6" t="s">
        <v>35</v>
      </c>
      <c r="F563" s="6" t="s">
        <v>29</v>
      </c>
      <c r="G563" s="7">
        <v>15000</v>
      </c>
      <c r="H563" s="7">
        <v>0</v>
      </c>
      <c r="I563" s="7">
        <v>15000</v>
      </c>
      <c r="J563" s="7">
        <v>430.5</v>
      </c>
      <c r="K563" s="7">
        <v>0</v>
      </c>
      <c r="L563" s="7">
        <f t="shared" si="26"/>
        <v>456</v>
      </c>
      <c r="M563" s="7">
        <v>25</v>
      </c>
      <c r="N563" s="7">
        <f t="shared" si="25"/>
        <v>911.5</v>
      </c>
      <c r="O563" s="7">
        <f t="shared" si="27"/>
        <v>14088.5</v>
      </c>
    </row>
    <row r="564" spans="1:15" ht="24.95" customHeight="1" x14ac:dyDescent="0.25">
      <c r="A564" s="6">
        <v>556</v>
      </c>
      <c r="B564" s="6" t="s">
        <v>651</v>
      </c>
      <c r="C564" s="6" t="s">
        <v>587</v>
      </c>
      <c r="D564" s="6" t="s">
        <v>191</v>
      </c>
      <c r="E564" s="6" t="s">
        <v>28</v>
      </c>
      <c r="F564" s="6" t="s">
        <v>29</v>
      </c>
      <c r="G564" s="7">
        <v>65000</v>
      </c>
      <c r="H564" s="7">
        <v>0</v>
      </c>
      <c r="I564" s="7">
        <v>65000</v>
      </c>
      <c r="J564" s="7">
        <v>1865.5</v>
      </c>
      <c r="K564" s="7">
        <v>4427.58</v>
      </c>
      <c r="L564" s="7">
        <f t="shared" si="26"/>
        <v>1976</v>
      </c>
      <c r="M564" s="7">
        <v>425</v>
      </c>
      <c r="N564" s="7">
        <f t="shared" si="25"/>
        <v>8694.08</v>
      </c>
      <c r="O564" s="7">
        <f t="shared" si="27"/>
        <v>56305.919999999998</v>
      </c>
    </row>
    <row r="565" spans="1:15" ht="24.95" customHeight="1" x14ac:dyDescent="0.25">
      <c r="A565" s="6">
        <v>557</v>
      </c>
      <c r="B565" s="6" t="s">
        <v>652</v>
      </c>
      <c r="C565" s="6" t="s">
        <v>653</v>
      </c>
      <c r="D565" s="6" t="s">
        <v>45</v>
      </c>
      <c r="E565" s="6" t="s">
        <v>35</v>
      </c>
      <c r="F565" s="6" t="s">
        <v>29</v>
      </c>
      <c r="G565" s="7">
        <v>11000</v>
      </c>
      <c r="H565" s="7">
        <v>0</v>
      </c>
      <c r="I565" s="7">
        <v>11000</v>
      </c>
      <c r="J565" s="7">
        <v>315.7</v>
      </c>
      <c r="K565" s="7">
        <v>0</v>
      </c>
      <c r="L565" s="7">
        <f t="shared" si="26"/>
        <v>334.4</v>
      </c>
      <c r="M565" s="7">
        <v>25</v>
      </c>
      <c r="N565" s="7">
        <f t="shared" si="25"/>
        <v>675.09999999999991</v>
      </c>
      <c r="O565" s="7">
        <f t="shared" si="27"/>
        <v>10324.9</v>
      </c>
    </row>
    <row r="566" spans="1:15" ht="24.95" customHeight="1" x14ac:dyDescent="0.25">
      <c r="A566" s="6">
        <v>558</v>
      </c>
      <c r="B566" s="6" t="s">
        <v>654</v>
      </c>
      <c r="C566" s="6" t="s">
        <v>653</v>
      </c>
      <c r="D566" s="6" t="s">
        <v>45</v>
      </c>
      <c r="E566" s="6" t="s">
        <v>35</v>
      </c>
      <c r="F566" s="6" t="s">
        <v>29</v>
      </c>
      <c r="G566" s="7">
        <v>15000</v>
      </c>
      <c r="H566" s="7">
        <v>0</v>
      </c>
      <c r="I566" s="7">
        <v>15000</v>
      </c>
      <c r="J566" s="7">
        <v>430.5</v>
      </c>
      <c r="K566" s="7">
        <v>0</v>
      </c>
      <c r="L566" s="7">
        <f t="shared" si="26"/>
        <v>456</v>
      </c>
      <c r="M566" s="7">
        <v>25</v>
      </c>
      <c r="N566" s="7">
        <f t="shared" si="25"/>
        <v>911.5</v>
      </c>
      <c r="O566" s="7">
        <f t="shared" si="27"/>
        <v>14088.5</v>
      </c>
    </row>
    <row r="567" spans="1:15" ht="24.95" customHeight="1" x14ac:dyDescent="0.25">
      <c r="A567" s="6">
        <v>559</v>
      </c>
      <c r="B567" s="6" t="s">
        <v>655</v>
      </c>
      <c r="C567" s="6" t="s">
        <v>653</v>
      </c>
      <c r="D567" s="6" t="s">
        <v>45</v>
      </c>
      <c r="E567" s="6" t="s">
        <v>35</v>
      </c>
      <c r="F567" s="6" t="s">
        <v>29</v>
      </c>
      <c r="G567" s="7">
        <v>15000</v>
      </c>
      <c r="H567" s="7">
        <v>0</v>
      </c>
      <c r="I567" s="7">
        <v>15000</v>
      </c>
      <c r="J567" s="7">
        <v>430.5</v>
      </c>
      <c r="K567" s="7">
        <v>0</v>
      </c>
      <c r="L567" s="7">
        <f t="shared" si="26"/>
        <v>456</v>
      </c>
      <c r="M567" s="7">
        <v>25</v>
      </c>
      <c r="N567" s="7">
        <f t="shared" si="25"/>
        <v>911.5</v>
      </c>
      <c r="O567" s="7">
        <f t="shared" si="27"/>
        <v>14088.5</v>
      </c>
    </row>
    <row r="568" spans="1:15" ht="24.95" customHeight="1" x14ac:dyDescent="0.25">
      <c r="A568" s="6">
        <v>560</v>
      </c>
      <c r="B568" s="6" t="s">
        <v>1221</v>
      </c>
      <c r="C568" s="6" t="s">
        <v>653</v>
      </c>
      <c r="D568" s="6" t="s">
        <v>45</v>
      </c>
      <c r="E568" s="6" t="s">
        <v>35</v>
      </c>
      <c r="F568" s="6" t="s">
        <v>29</v>
      </c>
      <c r="G568" s="7">
        <v>15000</v>
      </c>
      <c r="H568" s="7">
        <v>0</v>
      </c>
      <c r="I568" s="7">
        <v>15000</v>
      </c>
      <c r="J568" s="7">
        <v>430.5</v>
      </c>
      <c r="K568" s="7">
        <v>0</v>
      </c>
      <c r="L568" s="7">
        <f t="shared" si="26"/>
        <v>456</v>
      </c>
      <c r="M568" s="7">
        <v>25</v>
      </c>
      <c r="N568" s="7">
        <f t="shared" si="25"/>
        <v>911.5</v>
      </c>
      <c r="O568" s="7">
        <f t="shared" si="27"/>
        <v>14088.5</v>
      </c>
    </row>
    <row r="569" spans="1:15" ht="24.95" customHeight="1" x14ac:dyDescent="0.25">
      <c r="A569" s="6">
        <v>561</v>
      </c>
      <c r="B569" s="6" t="s">
        <v>1222</v>
      </c>
      <c r="C569" s="6" t="s">
        <v>653</v>
      </c>
      <c r="D569" s="6" t="s">
        <v>45</v>
      </c>
      <c r="E569" s="6" t="s">
        <v>35</v>
      </c>
      <c r="F569" s="6" t="s">
        <v>29</v>
      </c>
      <c r="G569" s="7">
        <v>15000</v>
      </c>
      <c r="H569" s="7">
        <v>0</v>
      </c>
      <c r="I569" s="7">
        <v>15000</v>
      </c>
      <c r="J569" s="7">
        <v>430.5</v>
      </c>
      <c r="K569" s="7">
        <v>0</v>
      </c>
      <c r="L569" s="7">
        <f t="shared" si="26"/>
        <v>456</v>
      </c>
      <c r="M569" s="7">
        <v>25</v>
      </c>
      <c r="N569" s="7">
        <f t="shared" si="25"/>
        <v>911.5</v>
      </c>
      <c r="O569" s="7">
        <f t="shared" si="27"/>
        <v>14088.5</v>
      </c>
    </row>
    <row r="570" spans="1:15" ht="24.95" customHeight="1" x14ac:dyDescent="0.25">
      <c r="A570" s="6">
        <v>562</v>
      </c>
      <c r="B570" t="s">
        <v>1557</v>
      </c>
      <c r="C570" s="6" t="s">
        <v>653</v>
      </c>
      <c r="D570" s="6" t="s">
        <v>45</v>
      </c>
      <c r="E570" s="6" t="s">
        <v>35</v>
      </c>
      <c r="F570" s="6" t="s">
        <v>29</v>
      </c>
      <c r="G570" s="7">
        <v>15000</v>
      </c>
      <c r="H570" s="7">
        <v>0</v>
      </c>
      <c r="I570" s="7">
        <v>15000</v>
      </c>
      <c r="J570" s="7">
        <v>430.5</v>
      </c>
      <c r="K570" s="7">
        <v>0</v>
      </c>
      <c r="L570" s="7">
        <v>456</v>
      </c>
      <c r="M570" s="7">
        <v>25</v>
      </c>
      <c r="N570" s="7">
        <v>911.5</v>
      </c>
      <c r="O570" s="7">
        <v>14088.5</v>
      </c>
    </row>
    <row r="571" spans="1:15" ht="24.95" customHeight="1" x14ac:dyDescent="0.25">
      <c r="A571" s="6">
        <v>563</v>
      </c>
      <c r="B571" s="6" t="s">
        <v>656</v>
      </c>
      <c r="C571" s="6" t="s">
        <v>653</v>
      </c>
      <c r="D571" s="6" t="s">
        <v>39</v>
      </c>
      <c r="E571" s="6" t="s">
        <v>28</v>
      </c>
      <c r="F571" s="6" t="s">
        <v>36</v>
      </c>
      <c r="G571" s="7">
        <v>21000</v>
      </c>
      <c r="H571" s="7">
        <v>0</v>
      </c>
      <c r="I571" s="7">
        <v>21000</v>
      </c>
      <c r="J571" s="7">
        <v>602.70000000000005</v>
      </c>
      <c r="K571" s="7">
        <v>0</v>
      </c>
      <c r="L571" s="7">
        <f t="shared" si="26"/>
        <v>638.4</v>
      </c>
      <c r="M571" s="7">
        <v>25</v>
      </c>
      <c r="N571" s="7">
        <f t="shared" si="25"/>
        <v>1266.0999999999999</v>
      </c>
      <c r="O571" s="7">
        <f t="shared" si="27"/>
        <v>19733.900000000001</v>
      </c>
    </row>
    <row r="572" spans="1:15" ht="24.95" customHeight="1" x14ac:dyDescent="0.25">
      <c r="A572" s="6">
        <v>564</v>
      </c>
      <c r="B572" s="6" t="s">
        <v>1409</v>
      </c>
      <c r="C572" s="6" t="s">
        <v>653</v>
      </c>
      <c r="D572" s="6" t="s">
        <v>112</v>
      </c>
      <c r="E572" s="6" t="s">
        <v>35</v>
      </c>
      <c r="F572" s="6" t="s">
        <v>36</v>
      </c>
      <c r="G572" s="7">
        <v>15000</v>
      </c>
      <c r="H572" s="7">
        <v>0</v>
      </c>
      <c r="I572" s="7">
        <v>15000</v>
      </c>
      <c r="J572" s="7">
        <v>430.5</v>
      </c>
      <c r="K572" s="7">
        <v>0</v>
      </c>
      <c r="L572" s="7">
        <f t="shared" si="26"/>
        <v>456</v>
      </c>
      <c r="M572" s="7">
        <v>25</v>
      </c>
      <c r="N572" s="7">
        <f t="shared" si="25"/>
        <v>911.5</v>
      </c>
      <c r="O572" s="7">
        <f t="shared" si="27"/>
        <v>14088.5</v>
      </c>
    </row>
    <row r="573" spans="1:15" ht="24.95" customHeight="1" x14ac:dyDescent="0.25">
      <c r="A573" s="6">
        <v>565</v>
      </c>
      <c r="B573" s="6" t="s">
        <v>678</v>
      </c>
      <c r="C573" s="6" t="s">
        <v>587</v>
      </c>
      <c r="D573" s="6" t="s">
        <v>1454</v>
      </c>
      <c r="E573" s="6" t="s">
        <v>53</v>
      </c>
      <c r="F573" s="6" t="s">
        <v>36</v>
      </c>
      <c r="G573" s="7">
        <v>90000</v>
      </c>
      <c r="H573" s="7">
        <v>0</v>
      </c>
      <c r="I573" s="7">
        <v>90000</v>
      </c>
      <c r="J573" s="7">
        <v>2583</v>
      </c>
      <c r="K573" s="7">
        <v>9753.1200000000008</v>
      </c>
      <c r="L573" s="7">
        <f>+I573*3.04%</f>
        <v>2736</v>
      </c>
      <c r="M573" s="7">
        <v>425</v>
      </c>
      <c r="N573" s="7">
        <f t="shared" si="25"/>
        <v>15497.12</v>
      </c>
      <c r="O573" s="7">
        <f t="shared" si="27"/>
        <v>74502.880000000005</v>
      </c>
    </row>
    <row r="574" spans="1:15" ht="24.95" customHeight="1" x14ac:dyDescent="0.25">
      <c r="A574" s="6">
        <v>566</v>
      </c>
      <c r="B574" s="6" t="s">
        <v>657</v>
      </c>
      <c r="C574" s="6" t="s">
        <v>658</v>
      </c>
      <c r="D574" s="6" t="s">
        <v>64</v>
      </c>
      <c r="E574" s="6" t="s">
        <v>28</v>
      </c>
      <c r="F574" s="6" t="s">
        <v>36</v>
      </c>
      <c r="G574" s="7">
        <v>22050</v>
      </c>
      <c r="H574" s="7">
        <v>0</v>
      </c>
      <c r="I574" s="7">
        <v>22050</v>
      </c>
      <c r="J574" s="7">
        <v>632.84</v>
      </c>
      <c r="K574" s="7">
        <v>0</v>
      </c>
      <c r="L574" s="7">
        <f t="shared" si="26"/>
        <v>670.32</v>
      </c>
      <c r="M574" s="7">
        <v>1514.83</v>
      </c>
      <c r="N574" s="7">
        <f t="shared" si="25"/>
        <v>2817.99</v>
      </c>
      <c r="O574" s="7">
        <f t="shared" si="27"/>
        <v>19232.010000000002</v>
      </c>
    </row>
    <row r="575" spans="1:15" ht="24.95" customHeight="1" x14ac:dyDescent="0.25">
      <c r="A575" s="6">
        <v>567</v>
      </c>
      <c r="B575" s="6" t="s">
        <v>659</v>
      </c>
      <c r="C575" s="6" t="s">
        <v>658</v>
      </c>
      <c r="D575" s="6" t="s">
        <v>191</v>
      </c>
      <c r="E575" s="6" t="s">
        <v>53</v>
      </c>
      <c r="F575" s="6" t="s">
        <v>29</v>
      </c>
      <c r="G575" s="7">
        <v>65000</v>
      </c>
      <c r="H575" s="7">
        <v>0</v>
      </c>
      <c r="I575" s="7">
        <v>65000</v>
      </c>
      <c r="J575" s="7">
        <v>1865.5</v>
      </c>
      <c r="K575" s="7">
        <v>3275.71</v>
      </c>
      <c r="L575" s="7">
        <f t="shared" si="26"/>
        <v>1976</v>
      </c>
      <c r="M575" s="7">
        <v>6684.34</v>
      </c>
      <c r="N575" s="7">
        <f t="shared" si="25"/>
        <v>13801.55</v>
      </c>
      <c r="O575" s="7">
        <f t="shared" si="27"/>
        <v>51198.45</v>
      </c>
    </row>
    <row r="576" spans="1:15" ht="24.95" customHeight="1" x14ac:dyDescent="0.25">
      <c r="A576" s="6">
        <v>568</v>
      </c>
      <c r="B576" s="6" t="s">
        <v>660</v>
      </c>
      <c r="C576" s="6" t="s">
        <v>658</v>
      </c>
      <c r="D576" s="6" t="s">
        <v>191</v>
      </c>
      <c r="E576" s="6" t="s">
        <v>28</v>
      </c>
      <c r="F576" s="6" t="s">
        <v>29</v>
      </c>
      <c r="G576" s="7">
        <v>65000</v>
      </c>
      <c r="H576" s="7">
        <v>0</v>
      </c>
      <c r="I576" s="7">
        <v>65000</v>
      </c>
      <c r="J576" s="7">
        <v>1865.5</v>
      </c>
      <c r="K576" s="7">
        <v>4427.58</v>
      </c>
      <c r="L576" s="7">
        <f t="shared" si="26"/>
        <v>1976</v>
      </c>
      <c r="M576" s="7">
        <v>1325</v>
      </c>
      <c r="N576" s="7">
        <f t="shared" si="25"/>
        <v>9594.08</v>
      </c>
      <c r="O576" s="7">
        <f t="shared" si="27"/>
        <v>55405.919999999998</v>
      </c>
    </row>
    <row r="577" spans="1:15" ht="24.95" customHeight="1" x14ac:dyDescent="0.25">
      <c r="A577" s="6">
        <v>569</v>
      </c>
      <c r="B577" s="6" t="s">
        <v>661</v>
      </c>
      <c r="C577" s="6" t="s">
        <v>658</v>
      </c>
      <c r="D577" s="6" t="s">
        <v>191</v>
      </c>
      <c r="E577" s="6" t="s">
        <v>53</v>
      </c>
      <c r="F577" s="6" t="s">
        <v>29</v>
      </c>
      <c r="G577" s="7">
        <v>65000</v>
      </c>
      <c r="H577" s="7">
        <v>0</v>
      </c>
      <c r="I577" s="7">
        <v>65000</v>
      </c>
      <c r="J577" s="7">
        <v>1865.5</v>
      </c>
      <c r="K577" s="7">
        <v>4427.58</v>
      </c>
      <c r="L577" s="7">
        <f t="shared" si="26"/>
        <v>1976</v>
      </c>
      <c r="M577" s="7">
        <v>2850</v>
      </c>
      <c r="N577" s="7">
        <f t="shared" si="25"/>
        <v>11119.08</v>
      </c>
      <c r="O577" s="7">
        <f t="shared" si="27"/>
        <v>53880.92</v>
      </c>
    </row>
    <row r="578" spans="1:15" ht="24.95" customHeight="1" x14ac:dyDescent="0.25">
      <c r="A578" s="6">
        <v>570</v>
      </c>
      <c r="B578" s="6" t="s">
        <v>662</v>
      </c>
      <c r="C578" s="6" t="s">
        <v>658</v>
      </c>
      <c r="D578" s="6" t="s">
        <v>45</v>
      </c>
      <c r="E578" s="6" t="s">
        <v>35</v>
      </c>
      <c r="F578" s="6" t="s">
        <v>29</v>
      </c>
      <c r="G578" s="7">
        <v>15000</v>
      </c>
      <c r="H578" s="7">
        <v>0</v>
      </c>
      <c r="I578" s="7">
        <v>15000</v>
      </c>
      <c r="J578" s="7">
        <v>430.5</v>
      </c>
      <c r="K578" s="7">
        <v>0</v>
      </c>
      <c r="L578" s="7">
        <v>456</v>
      </c>
      <c r="M578" s="7">
        <v>25</v>
      </c>
      <c r="N578" s="7">
        <v>911.5</v>
      </c>
      <c r="O578" s="7">
        <v>14088.5</v>
      </c>
    </row>
    <row r="579" spans="1:15" ht="24.95" customHeight="1" x14ac:dyDescent="0.25">
      <c r="A579" s="6">
        <v>571</v>
      </c>
      <c r="B579" s="6" t="s">
        <v>663</v>
      </c>
      <c r="C579" s="6" t="s">
        <v>658</v>
      </c>
      <c r="D579" s="6" t="s">
        <v>45</v>
      </c>
      <c r="E579" s="6" t="s">
        <v>35</v>
      </c>
      <c r="F579" s="6" t="s">
        <v>29</v>
      </c>
      <c r="G579" s="7">
        <v>15000</v>
      </c>
      <c r="H579" s="7">
        <v>0</v>
      </c>
      <c r="I579" s="7">
        <v>15000</v>
      </c>
      <c r="J579" s="7">
        <v>430.5</v>
      </c>
      <c r="K579" s="7">
        <v>0</v>
      </c>
      <c r="L579" s="7">
        <v>456</v>
      </c>
      <c r="M579" s="7">
        <v>25</v>
      </c>
      <c r="N579" s="7">
        <v>911.5</v>
      </c>
      <c r="O579" s="7">
        <v>14088.5</v>
      </c>
    </row>
    <row r="580" spans="1:15" ht="24.95" customHeight="1" x14ac:dyDescent="0.25">
      <c r="A580" s="6">
        <v>572</v>
      </c>
      <c r="B580" s="1" t="s">
        <v>664</v>
      </c>
      <c r="C580" s="6" t="s">
        <v>658</v>
      </c>
      <c r="D580" s="6" t="s">
        <v>45</v>
      </c>
      <c r="E580" s="6" t="s">
        <v>35</v>
      </c>
      <c r="F580" s="6" t="s">
        <v>29</v>
      </c>
      <c r="G580" s="7">
        <v>15000</v>
      </c>
      <c r="H580" s="7">
        <v>0</v>
      </c>
      <c r="I580" s="7">
        <v>15000</v>
      </c>
      <c r="J580" s="7">
        <v>430.5</v>
      </c>
      <c r="K580" s="7">
        <v>0</v>
      </c>
      <c r="L580" s="7">
        <v>456</v>
      </c>
      <c r="M580" s="7">
        <v>25</v>
      </c>
      <c r="N580" s="7">
        <v>911.5</v>
      </c>
      <c r="O580" s="7">
        <v>14088.5</v>
      </c>
    </row>
    <row r="581" spans="1:15" ht="24.95" customHeight="1" x14ac:dyDescent="0.25">
      <c r="A581" s="6">
        <v>573</v>
      </c>
      <c r="B581" s="1" t="s">
        <v>665</v>
      </c>
      <c r="C581" s="6" t="s">
        <v>658</v>
      </c>
      <c r="D581" s="6" t="s">
        <v>45</v>
      </c>
      <c r="E581" s="6" t="s">
        <v>35</v>
      </c>
      <c r="F581" s="6" t="s">
        <v>29</v>
      </c>
      <c r="G581" s="7">
        <v>15000</v>
      </c>
      <c r="H581" s="7">
        <v>0</v>
      </c>
      <c r="I581" s="7">
        <v>15000</v>
      </c>
      <c r="J581" s="7">
        <v>430.5</v>
      </c>
      <c r="K581" s="7">
        <v>0</v>
      </c>
      <c r="L581" s="7">
        <v>456</v>
      </c>
      <c r="M581" s="7">
        <v>25</v>
      </c>
      <c r="N581" s="7">
        <v>911.5</v>
      </c>
      <c r="O581" s="7">
        <v>14088.5</v>
      </c>
    </row>
    <row r="582" spans="1:15" ht="24.95" customHeight="1" x14ac:dyDescent="0.25">
      <c r="A582" s="6">
        <v>574</v>
      </c>
      <c r="B582" s="1" t="s">
        <v>666</v>
      </c>
      <c r="C582" s="6" t="s">
        <v>658</v>
      </c>
      <c r="D582" s="6" t="s">
        <v>45</v>
      </c>
      <c r="E582" s="6" t="s">
        <v>35</v>
      </c>
      <c r="F582" s="6" t="s">
        <v>29</v>
      </c>
      <c r="G582" s="7">
        <v>15000</v>
      </c>
      <c r="H582" s="7">
        <v>0</v>
      </c>
      <c r="I582" s="7">
        <v>15000</v>
      </c>
      <c r="J582" s="7">
        <v>430.5</v>
      </c>
      <c r="K582" s="7">
        <v>0</v>
      </c>
      <c r="L582" s="7">
        <v>456</v>
      </c>
      <c r="M582" s="7">
        <v>25</v>
      </c>
      <c r="N582" s="7">
        <v>911.5</v>
      </c>
      <c r="O582" s="7">
        <v>14088.5</v>
      </c>
    </row>
    <row r="583" spans="1:15" ht="24.95" customHeight="1" x14ac:dyDescent="0.25">
      <c r="A583" s="6">
        <v>575</v>
      </c>
      <c r="B583" t="s">
        <v>667</v>
      </c>
      <c r="C583" t="s">
        <v>658</v>
      </c>
      <c r="D583" t="s">
        <v>45</v>
      </c>
      <c r="E583" s="6" t="s">
        <v>35</v>
      </c>
      <c r="F583" s="6" t="s">
        <v>29</v>
      </c>
      <c r="G583" s="7">
        <v>15000</v>
      </c>
      <c r="H583" s="7">
        <v>0</v>
      </c>
      <c r="I583" s="7">
        <v>15000</v>
      </c>
      <c r="J583" s="7">
        <v>430.5</v>
      </c>
      <c r="K583" s="7">
        <v>0</v>
      </c>
      <c r="L583" s="7">
        <v>456</v>
      </c>
      <c r="M583" s="7">
        <v>25</v>
      </c>
      <c r="N583" s="7">
        <v>911.5</v>
      </c>
      <c r="O583" s="7">
        <v>14088.5</v>
      </c>
    </row>
    <row r="584" spans="1:15" ht="24.95" customHeight="1" x14ac:dyDescent="0.25">
      <c r="A584" s="6">
        <v>576</v>
      </c>
      <c r="B584" t="s">
        <v>668</v>
      </c>
      <c r="C584" t="s">
        <v>658</v>
      </c>
      <c r="D584" t="s">
        <v>45</v>
      </c>
      <c r="E584" s="6" t="s">
        <v>35</v>
      </c>
      <c r="F584" s="6" t="s">
        <v>29</v>
      </c>
      <c r="G584" s="7">
        <v>15000</v>
      </c>
      <c r="H584" s="7">
        <v>0</v>
      </c>
      <c r="I584" s="7">
        <v>15000</v>
      </c>
      <c r="J584" s="7">
        <v>430.5</v>
      </c>
      <c r="K584" s="7">
        <v>0</v>
      </c>
      <c r="L584" s="7">
        <v>456</v>
      </c>
      <c r="M584" s="7">
        <v>25</v>
      </c>
      <c r="N584" s="7">
        <v>911.5</v>
      </c>
      <c r="O584" s="7">
        <v>14088.5</v>
      </c>
    </row>
    <row r="585" spans="1:15" ht="24.95" customHeight="1" x14ac:dyDescent="0.25">
      <c r="A585" s="6">
        <v>577</v>
      </c>
      <c r="B585" t="s">
        <v>669</v>
      </c>
      <c r="C585" t="s">
        <v>658</v>
      </c>
      <c r="D585" t="s">
        <v>45</v>
      </c>
      <c r="E585" s="6" t="s">
        <v>35</v>
      </c>
      <c r="F585" s="6" t="s">
        <v>29</v>
      </c>
      <c r="G585" s="7">
        <v>20000</v>
      </c>
      <c r="H585" s="7">
        <v>0</v>
      </c>
      <c r="I585" s="7">
        <v>20000</v>
      </c>
      <c r="J585" s="7">
        <v>574</v>
      </c>
      <c r="K585" s="7">
        <v>0</v>
      </c>
      <c r="L585" s="7">
        <f t="shared" ref="L585:L640" si="28">+I585*3.04%</f>
        <v>608</v>
      </c>
      <c r="M585" s="7">
        <v>2841.19</v>
      </c>
      <c r="N585" s="7">
        <f t="shared" ref="N585:N642" si="29">+J585+K585+L585+M585</f>
        <v>4023.19</v>
      </c>
      <c r="O585" s="7">
        <f t="shared" ref="O585:O644" si="30">+G585-N585</f>
        <v>15976.81</v>
      </c>
    </row>
    <row r="586" spans="1:15" ht="24.95" customHeight="1" x14ac:dyDescent="0.25">
      <c r="A586" s="6">
        <v>578</v>
      </c>
      <c r="B586" t="s">
        <v>1309</v>
      </c>
      <c r="C586" t="s">
        <v>658</v>
      </c>
      <c r="D586" t="s">
        <v>45</v>
      </c>
      <c r="E586" s="6" t="s">
        <v>35</v>
      </c>
      <c r="F586" s="6" t="s">
        <v>36</v>
      </c>
      <c r="G586" s="7">
        <v>11000</v>
      </c>
      <c r="H586" s="7">
        <v>0</v>
      </c>
      <c r="I586" s="7">
        <v>11000</v>
      </c>
      <c r="J586" s="7">
        <v>315.7</v>
      </c>
      <c r="K586" s="7">
        <v>0</v>
      </c>
      <c r="L586" s="7">
        <f t="shared" si="28"/>
        <v>334.4</v>
      </c>
      <c r="M586" s="7">
        <v>1944.78</v>
      </c>
      <c r="N586" s="7">
        <f t="shared" si="29"/>
        <v>2594.88</v>
      </c>
      <c r="O586" s="7">
        <f t="shared" si="30"/>
        <v>8405.119999999999</v>
      </c>
    </row>
    <row r="587" spans="1:15" ht="24.95" customHeight="1" x14ac:dyDescent="0.25">
      <c r="A587" s="6">
        <v>579</v>
      </c>
      <c r="B587" t="s">
        <v>1412</v>
      </c>
      <c r="C587" t="s">
        <v>658</v>
      </c>
      <c r="D587" t="s">
        <v>45</v>
      </c>
      <c r="E587" s="6" t="s">
        <v>35</v>
      </c>
      <c r="F587" s="6" t="s">
        <v>29</v>
      </c>
      <c r="G587" s="7">
        <v>15000</v>
      </c>
      <c r="H587" s="7">
        <v>0</v>
      </c>
      <c r="I587" s="7">
        <v>15000</v>
      </c>
      <c r="J587" s="7">
        <v>430.5</v>
      </c>
      <c r="K587" s="7">
        <v>0</v>
      </c>
      <c r="L587" s="7">
        <f t="shared" si="28"/>
        <v>456</v>
      </c>
      <c r="M587" s="7">
        <v>25</v>
      </c>
      <c r="N587" s="7">
        <f t="shared" si="29"/>
        <v>911.5</v>
      </c>
      <c r="O587" s="7">
        <f t="shared" si="30"/>
        <v>14088.5</v>
      </c>
    </row>
    <row r="588" spans="1:15" ht="24.95" customHeight="1" x14ac:dyDescent="0.25">
      <c r="A588" s="6">
        <v>580</v>
      </c>
      <c r="B588" t="s">
        <v>1413</v>
      </c>
      <c r="C588" t="s">
        <v>658</v>
      </c>
      <c r="D588" t="s">
        <v>45</v>
      </c>
      <c r="E588" s="6" t="s">
        <v>35</v>
      </c>
      <c r="F588" s="6" t="s">
        <v>29</v>
      </c>
      <c r="G588" s="7">
        <v>15000</v>
      </c>
      <c r="H588" s="7">
        <v>0</v>
      </c>
      <c r="I588" s="7">
        <v>15000</v>
      </c>
      <c r="J588" s="7">
        <v>430.5</v>
      </c>
      <c r="K588" s="7">
        <v>0</v>
      </c>
      <c r="L588" s="7">
        <f t="shared" si="28"/>
        <v>456</v>
      </c>
      <c r="M588" s="7">
        <v>25</v>
      </c>
      <c r="N588" s="7">
        <f t="shared" si="29"/>
        <v>911.5</v>
      </c>
      <c r="O588" s="7">
        <f t="shared" si="30"/>
        <v>14088.5</v>
      </c>
    </row>
    <row r="589" spans="1:15" ht="24.95" customHeight="1" x14ac:dyDescent="0.25">
      <c r="A589" s="6">
        <v>581</v>
      </c>
      <c r="B589" t="s">
        <v>1556</v>
      </c>
      <c r="C589" t="s">
        <v>658</v>
      </c>
      <c r="D589" t="s">
        <v>45</v>
      </c>
      <c r="E589" s="6" t="s">
        <v>35</v>
      </c>
      <c r="F589" s="6" t="s">
        <v>36</v>
      </c>
      <c r="G589" s="7">
        <v>15000</v>
      </c>
      <c r="H589" s="7">
        <v>0</v>
      </c>
      <c r="I589" s="7">
        <v>15000</v>
      </c>
      <c r="J589" s="7">
        <v>430.5</v>
      </c>
      <c r="K589" s="7">
        <v>0</v>
      </c>
      <c r="L589" s="7">
        <v>456</v>
      </c>
      <c r="M589" s="7">
        <v>25</v>
      </c>
      <c r="N589" s="7">
        <v>911.5</v>
      </c>
      <c r="O589" s="7">
        <v>14088.5</v>
      </c>
    </row>
    <row r="590" spans="1:15" ht="24.95" customHeight="1" x14ac:dyDescent="0.25">
      <c r="A590" s="6">
        <v>582</v>
      </c>
      <c r="B590" s="6" t="s">
        <v>670</v>
      </c>
      <c r="C590" s="6" t="s">
        <v>658</v>
      </c>
      <c r="D590" s="6" t="s">
        <v>98</v>
      </c>
      <c r="E590" s="6" t="s">
        <v>35</v>
      </c>
      <c r="F590" s="6" t="s">
        <v>29</v>
      </c>
      <c r="G590" s="7">
        <v>11000</v>
      </c>
      <c r="H590" s="7">
        <v>0</v>
      </c>
      <c r="I590" s="7">
        <v>11000</v>
      </c>
      <c r="J590" s="7">
        <v>315.7</v>
      </c>
      <c r="K590" s="7">
        <v>0</v>
      </c>
      <c r="L590" s="7">
        <f t="shared" si="28"/>
        <v>334.4</v>
      </c>
      <c r="M590" s="7">
        <v>25</v>
      </c>
      <c r="N590" s="7">
        <f t="shared" si="29"/>
        <v>675.09999999999991</v>
      </c>
      <c r="O590" s="7">
        <f t="shared" si="30"/>
        <v>10324.9</v>
      </c>
    </row>
    <row r="591" spans="1:15" ht="24.95" customHeight="1" x14ac:dyDescent="0.25">
      <c r="A591" s="6">
        <v>583</v>
      </c>
      <c r="B591" s="6" t="s">
        <v>671</v>
      </c>
      <c r="C591" s="6" t="s">
        <v>658</v>
      </c>
      <c r="D591" t="s">
        <v>191</v>
      </c>
      <c r="E591" s="6" t="s">
        <v>28</v>
      </c>
      <c r="F591" s="6" t="s">
        <v>36</v>
      </c>
      <c r="G591" s="7">
        <v>51750</v>
      </c>
      <c r="H591" s="7">
        <v>0</v>
      </c>
      <c r="I591" s="7">
        <v>51750</v>
      </c>
      <c r="J591" s="7">
        <v>1485.23</v>
      </c>
      <c r="K591" s="7">
        <v>2100.9899999999998</v>
      </c>
      <c r="L591" s="7">
        <f t="shared" si="28"/>
        <v>1573.2</v>
      </c>
      <c r="M591" s="7">
        <v>18123.73</v>
      </c>
      <c r="N591" s="7">
        <f t="shared" si="29"/>
        <v>23283.15</v>
      </c>
      <c r="O591" s="7">
        <f t="shared" si="30"/>
        <v>28466.85</v>
      </c>
    </row>
    <row r="592" spans="1:15" ht="24.95" customHeight="1" x14ac:dyDescent="0.25">
      <c r="A592" s="6">
        <v>584</v>
      </c>
      <c r="B592" s="6" t="s">
        <v>672</v>
      </c>
      <c r="C592" s="6" t="s">
        <v>658</v>
      </c>
      <c r="D592" s="6" t="s">
        <v>98</v>
      </c>
      <c r="E592" s="6" t="s">
        <v>35</v>
      </c>
      <c r="F592" s="6" t="s">
        <v>29</v>
      </c>
      <c r="G592" s="7">
        <v>15000</v>
      </c>
      <c r="H592" s="7">
        <v>0</v>
      </c>
      <c r="I592" s="7">
        <v>15000</v>
      </c>
      <c r="J592" s="7">
        <v>430.5</v>
      </c>
      <c r="K592" s="7">
        <v>0</v>
      </c>
      <c r="L592" s="7">
        <v>456</v>
      </c>
      <c r="M592" s="7">
        <v>25</v>
      </c>
      <c r="N592" s="7">
        <v>911.5</v>
      </c>
      <c r="O592" s="7">
        <v>14088.5</v>
      </c>
    </row>
    <row r="593" spans="1:15" ht="24.95" customHeight="1" x14ac:dyDescent="0.25">
      <c r="A593" s="6">
        <v>585</v>
      </c>
      <c r="B593" s="6" t="s">
        <v>673</v>
      </c>
      <c r="C593" s="6" t="s">
        <v>658</v>
      </c>
      <c r="D593" s="6" t="s">
        <v>98</v>
      </c>
      <c r="E593" s="6" t="s">
        <v>35</v>
      </c>
      <c r="F593" s="6" t="s">
        <v>29</v>
      </c>
      <c r="G593" s="7">
        <v>15000</v>
      </c>
      <c r="H593" s="7">
        <v>0</v>
      </c>
      <c r="I593" s="7">
        <v>15000</v>
      </c>
      <c r="J593" s="7">
        <v>430.5</v>
      </c>
      <c r="K593" s="7">
        <v>0</v>
      </c>
      <c r="L593" s="7">
        <v>456</v>
      </c>
      <c r="M593" s="7">
        <v>1163.03</v>
      </c>
      <c r="N593" s="7">
        <v>2049.5300000000002</v>
      </c>
      <c r="O593" s="7">
        <v>12950.47</v>
      </c>
    </row>
    <row r="594" spans="1:15" ht="24.95" customHeight="1" x14ac:dyDescent="0.25">
      <c r="A594" s="6">
        <v>586</v>
      </c>
      <c r="B594" s="6" t="s">
        <v>674</v>
      </c>
      <c r="C594" s="6" t="s">
        <v>658</v>
      </c>
      <c r="D594" s="6" t="s">
        <v>642</v>
      </c>
      <c r="E594" s="6" t="s">
        <v>35</v>
      </c>
      <c r="F594" s="6" t="s">
        <v>29</v>
      </c>
      <c r="G594" s="7">
        <v>15000</v>
      </c>
      <c r="H594" s="7">
        <v>0</v>
      </c>
      <c r="I594" s="7">
        <v>15000</v>
      </c>
      <c r="J594" s="7">
        <v>430.5</v>
      </c>
      <c r="K594" s="7">
        <v>0</v>
      </c>
      <c r="L594" s="7">
        <v>456</v>
      </c>
      <c r="M594" s="7">
        <v>25</v>
      </c>
      <c r="N594" s="7">
        <v>911.5</v>
      </c>
      <c r="O594" s="7">
        <v>14088.5</v>
      </c>
    </row>
    <row r="595" spans="1:15" ht="24.95" customHeight="1" x14ac:dyDescent="0.25">
      <c r="A595" s="6">
        <v>587</v>
      </c>
      <c r="B595" s="6" t="s">
        <v>675</v>
      </c>
      <c r="C595" s="6" t="s">
        <v>658</v>
      </c>
      <c r="D595" s="6" t="s">
        <v>98</v>
      </c>
      <c r="E595" s="6" t="s">
        <v>35</v>
      </c>
      <c r="F595" s="6" t="s">
        <v>29</v>
      </c>
      <c r="G595" s="7">
        <v>15000</v>
      </c>
      <c r="H595" s="7">
        <v>0</v>
      </c>
      <c r="I595" s="7">
        <v>15000</v>
      </c>
      <c r="J595" s="7">
        <v>430.5</v>
      </c>
      <c r="K595" s="7">
        <v>0</v>
      </c>
      <c r="L595" s="7">
        <v>456</v>
      </c>
      <c r="M595" s="7">
        <v>25</v>
      </c>
      <c r="N595" s="7">
        <v>911.5</v>
      </c>
      <c r="O595" s="7">
        <v>14088.5</v>
      </c>
    </row>
    <row r="596" spans="1:15" ht="24.95" customHeight="1" x14ac:dyDescent="0.25">
      <c r="A596" s="6">
        <v>588</v>
      </c>
      <c r="B596" s="6" t="s">
        <v>676</v>
      </c>
      <c r="C596" s="6" t="s">
        <v>658</v>
      </c>
      <c r="D596" s="6" t="s">
        <v>45</v>
      </c>
      <c r="E596" s="6" t="s">
        <v>35</v>
      </c>
      <c r="F596" s="6" t="s">
        <v>29</v>
      </c>
      <c r="G596" s="7">
        <v>11000</v>
      </c>
      <c r="H596" s="7">
        <v>0</v>
      </c>
      <c r="I596" s="7">
        <v>11000</v>
      </c>
      <c r="J596" s="7">
        <v>315.7</v>
      </c>
      <c r="K596" s="7">
        <v>0</v>
      </c>
      <c r="L596" s="7">
        <f t="shared" si="28"/>
        <v>334.4</v>
      </c>
      <c r="M596" s="7">
        <v>2489.6</v>
      </c>
      <c r="N596" s="7">
        <f t="shared" si="29"/>
        <v>3139.7</v>
      </c>
      <c r="O596" s="7">
        <f t="shared" si="30"/>
        <v>7860.3</v>
      </c>
    </row>
    <row r="597" spans="1:15" ht="24.95" customHeight="1" x14ac:dyDescent="0.25">
      <c r="A597" s="6">
        <v>589</v>
      </c>
      <c r="B597" s="6" t="s">
        <v>677</v>
      </c>
      <c r="C597" s="6" t="s">
        <v>658</v>
      </c>
      <c r="D597" s="6" t="s">
        <v>98</v>
      </c>
      <c r="E597" s="6" t="s">
        <v>35</v>
      </c>
      <c r="F597" s="6" t="s">
        <v>29</v>
      </c>
      <c r="G597" s="7">
        <v>15000</v>
      </c>
      <c r="H597" s="7">
        <v>0</v>
      </c>
      <c r="I597" s="7">
        <v>15000</v>
      </c>
      <c r="J597" s="7">
        <v>430.5</v>
      </c>
      <c r="K597" s="7">
        <v>0</v>
      </c>
      <c r="L597" s="7">
        <v>456</v>
      </c>
      <c r="M597" s="7">
        <v>725</v>
      </c>
      <c r="N597" s="7">
        <v>1611.5</v>
      </c>
      <c r="O597" s="7">
        <v>13388.5</v>
      </c>
    </row>
    <row r="598" spans="1:15" ht="24.95" customHeight="1" x14ac:dyDescent="0.25">
      <c r="A598" s="6">
        <v>590</v>
      </c>
      <c r="B598" s="6" t="s">
        <v>679</v>
      </c>
      <c r="C598" s="6" t="s">
        <v>658</v>
      </c>
      <c r="D598" t="s">
        <v>191</v>
      </c>
      <c r="E598" s="6" t="s">
        <v>28</v>
      </c>
      <c r="F598" s="6" t="s">
        <v>29</v>
      </c>
      <c r="G598" s="7">
        <v>65000</v>
      </c>
      <c r="H598" s="7">
        <v>0</v>
      </c>
      <c r="I598" s="7">
        <v>65000</v>
      </c>
      <c r="J598" s="7">
        <v>1865.5</v>
      </c>
      <c r="K598" s="7">
        <v>4043.62</v>
      </c>
      <c r="L598" s="7">
        <v>1976</v>
      </c>
      <c r="M598" s="7">
        <v>5079.78</v>
      </c>
      <c r="N598" s="7">
        <f t="shared" si="29"/>
        <v>12964.9</v>
      </c>
      <c r="O598" s="7">
        <f t="shared" si="30"/>
        <v>52035.1</v>
      </c>
    </row>
    <row r="599" spans="1:15" ht="24.95" customHeight="1" x14ac:dyDescent="0.25">
      <c r="A599" s="6">
        <v>591</v>
      </c>
      <c r="B599" s="6" t="s">
        <v>680</v>
      </c>
      <c r="C599" s="6" t="s">
        <v>658</v>
      </c>
      <c r="D599" s="6" t="s">
        <v>112</v>
      </c>
      <c r="E599" s="6" t="s">
        <v>35</v>
      </c>
      <c r="F599" s="6" t="s">
        <v>36</v>
      </c>
      <c r="G599" s="7">
        <v>15000</v>
      </c>
      <c r="H599" s="7">
        <v>0</v>
      </c>
      <c r="I599" s="7">
        <v>15000</v>
      </c>
      <c r="J599" s="7">
        <v>430.5</v>
      </c>
      <c r="K599" s="7">
        <v>0</v>
      </c>
      <c r="L599" s="7">
        <v>456</v>
      </c>
      <c r="M599" s="7">
        <v>2317.34</v>
      </c>
      <c r="N599" s="7">
        <v>3203.84</v>
      </c>
      <c r="O599" s="7">
        <v>11796.16</v>
      </c>
    </row>
    <row r="600" spans="1:15" ht="24.95" customHeight="1" x14ac:dyDescent="0.25">
      <c r="A600" s="6">
        <v>592</v>
      </c>
      <c r="B600" s="6" t="s">
        <v>681</v>
      </c>
      <c r="C600" s="6" t="s">
        <v>658</v>
      </c>
      <c r="D600" s="6" t="s">
        <v>169</v>
      </c>
      <c r="E600" s="6" t="s">
        <v>35</v>
      </c>
      <c r="F600" s="6" t="s">
        <v>36</v>
      </c>
      <c r="G600" s="7">
        <v>11000</v>
      </c>
      <c r="H600" s="7">
        <v>0</v>
      </c>
      <c r="I600" s="7">
        <v>11000</v>
      </c>
      <c r="J600" s="7">
        <v>315.7</v>
      </c>
      <c r="K600" s="7">
        <v>0</v>
      </c>
      <c r="L600" s="7">
        <f t="shared" si="28"/>
        <v>334.4</v>
      </c>
      <c r="M600" s="7">
        <v>25</v>
      </c>
      <c r="N600" s="7">
        <f t="shared" si="29"/>
        <v>675.09999999999991</v>
      </c>
      <c r="O600" s="7">
        <f t="shared" si="30"/>
        <v>10324.9</v>
      </c>
    </row>
    <row r="601" spans="1:15" ht="24.95" customHeight="1" x14ac:dyDescent="0.25">
      <c r="A601" s="6">
        <v>593</v>
      </c>
      <c r="B601" s="6" t="s">
        <v>682</v>
      </c>
      <c r="C601" s="6" t="s">
        <v>658</v>
      </c>
      <c r="D601" s="6" t="s">
        <v>98</v>
      </c>
      <c r="E601" s="6" t="s">
        <v>35</v>
      </c>
      <c r="F601" s="6" t="s">
        <v>29</v>
      </c>
      <c r="G601" s="7">
        <v>15000</v>
      </c>
      <c r="H601" s="7">
        <v>0</v>
      </c>
      <c r="I601" s="7">
        <v>15000</v>
      </c>
      <c r="J601" s="7">
        <v>430.5</v>
      </c>
      <c r="K601" s="7">
        <v>0</v>
      </c>
      <c r="L601" s="7">
        <v>456</v>
      </c>
      <c r="M601" s="7">
        <v>25</v>
      </c>
      <c r="N601" s="7">
        <v>911.5</v>
      </c>
      <c r="O601" s="7">
        <v>14088.5</v>
      </c>
    </row>
    <row r="602" spans="1:15" ht="24.95" customHeight="1" x14ac:dyDescent="0.25">
      <c r="A602" s="6">
        <v>594</v>
      </c>
      <c r="B602" s="6" t="s">
        <v>683</v>
      </c>
      <c r="C602" s="6" t="s">
        <v>658</v>
      </c>
      <c r="D602" s="6" t="s">
        <v>98</v>
      </c>
      <c r="E602" s="6" t="s">
        <v>35</v>
      </c>
      <c r="F602" s="6" t="s">
        <v>36</v>
      </c>
      <c r="G602" s="7">
        <v>15000</v>
      </c>
      <c r="H602" s="7">
        <v>0</v>
      </c>
      <c r="I602" s="7">
        <v>15000</v>
      </c>
      <c r="J602" s="7">
        <v>430.5</v>
      </c>
      <c r="K602" s="7">
        <v>0</v>
      </c>
      <c r="L602" s="7">
        <v>456</v>
      </c>
      <c r="M602" s="7">
        <v>25</v>
      </c>
      <c r="N602" s="7">
        <v>911.5</v>
      </c>
      <c r="O602" s="7">
        <v>14088.5</v>
      </c>
    </row>
    <row r="603" spans="1:15" ht="24.95" customHeight="1" x14ac:dyDescent="0.25">
      <c r="A603" s="6">
        <v>595</v>
      </c>
      <c r="B603" s="6" t="s">
        <v>684</v>
      </c>
      <c r="C603" s="6" t="s">
        <v>658</v>
      </c>
      <c r="D603" s="6" t="s">
        <v>119</v>
      </c>
      <c r="E603" s="6" t="s">
        <v>35</v>
      </c>
      <c r="F603" s="6" t="s">
        <v>36</v>
      </c>
      <c r="G603" s="7">
        <v>25000</v>
      </c>
      <c r="H603" s="7">
        <v>0</v>
      </c>
      <c r="I603" s="7">
        <v>25000</v>
      </c>
      <c r="J603" s="7">
        <v>717.5</v>
      </c>
      <c r="K603" s="7">
        <v>0</v>
      </c>
      <c r="L603" s="7">
        <f t="shared" si="28"/>
        <v>760</v>
      </c>
      <c r="M603" s="7">
        <v>25</v>
      </c>
      <c r="N603" s="7">
        <f t="shared" si="29"/>
        <v>1502.5</v>
      </c>
      <c r="O603" s="7">
        <f t="shared" si="30"/>
        <v>23497.5</v>
      </c>
    </row>
    <row r="604" spans="1:15" ht="24.95" customHeight="1" x14ac:dyDescent="0.25">
      <c r="A604" s="6">
        <v>596</v>
      </c>
      <c r="B604" s="6" t="s">
        <v>685</v>
      </c>
      <c r="C604" s="6" t="s">
        <v>658</v>
      </c>
      <c r="D604" s="6" t="s">
        <v>686</v>
      </c>
      <c r="E604" s="6" t="s">
        <v>35</v>
      </c>
      <c r="F604" s="6" t="s">
        <v>29</v>
      </c>
      <c r="G604" s="7">
        <v>15000</v>
      </c>
      <c r="H604" s="7">
        <v>0</v>
      </c>
      <c r="I604" s="7">
        <v>15000</v>
      </c>
      <c r="J604" s="7">
        <v>430.5</v>
      </c>
      <c r="K604" s="7">
        <v>0</v>
      </c>
      <c r="L604" s="7">
        <f t="shared" si="28"/>
        <v>456</v>
      </c>
      <c r="M604" s="7">
        <v>4024.17</v>
      </c>
      <c r="N604" s="7">
        <f t="shared" si="29"/>
        <v>4910.67</v>
      </c>
      <c r="O604" s="7">
        <f t="shared" si="30"/>
        <v>10089.33</v>
      </c>
    </row>
    <row r="605" spans="1:15" ht="24.95" customHeight="1" x14ac:dyDescent="0.25">
      <c r="A605" s="6">
        <v>597</v>
      </c>
      <c r="B605" s="6" t="s">
        <v>687</v>
      </c>
      <c r="C605" s="6" t="s">
        <v>658</v>
      </c>
      <c r="D605" s="6" t="s">
        <v>45</v>
      </c>
      <c r="E605" s="6" t="s">
        <v>35</v>
      </c>
      <c r="F605" s="6" t="s">
        <v>29</v>
      </c>
      <c r="G605" s="7">
        <v>15000</v>
      </c>
      <c r="H605" s="7">
        <v>0</v>
      </c>
      <c r="I605" s="7">
        <v>15000</v>
      </c>
      <c r="J605" s="7">
        <v>430.5</v>
      </c>
      <c r="K605" s="7">
        <v>0</v>
      </c>
      <c r="L605" s="7">
        <v>456</v>
      </c>
      <c r="M605" s="7">
        <v>25</v>
      </c>
      <c r="N605" s="7">
        <v>911.5</v>
      </c>
      <c r="O605" s="7">
        <v>14088.5</v>
      </c>
    </row>
    <row r="606" spans="1:15" ht="24.95" customHeight="1" x14ac:dyDescent="0.25">
      <c r="A606" s="6">
        <v>598</v>
      </c>
      <c r="B606" s="6" t="s">
        <v>688</v>
      </c>
      <c r="C606" s="6" t="s">
        <v>658</v>
      </c>
      <c r="D606" s="6" t="s">
        <v>98</v>
      </c>
      <c r="E606" s="6" t="s">
        <v>35</v>
      </c>
      <c r="F606" s="6" t="s">
        <v>29</v>
      </c>
      <c r="G606" s="7">
        <v>15000</v>
      </c>
      <c r="H606" s="7">
        <v>0</v>
      </c>
      <c r="I606" s="7">
        <v>15000</v>
      </c>
      <c r="J606" s="7">
        <v>430.5</v>
      </c>
      <c r="K606" s="7">
        <v>0</v>
      </c>
      <c r="L606" s="7">
        <v>456</v>
      </c>
      <c r="M606" s="7">
        <v>25</v>
      </c>
      <c r="N606" s="7">
        <v>911.5</v>
      </c>
      <c r="O606" s="7">
        <v>14088.5</v>
      </c>
    </row>
    <row r="607" spans="1:15" ht="24.95" customHeight="1" x14ac:dyDescent="0.25">
      <c r="A607" s="6">
        <v>599</v>
      </c>
      <c r="B607" s="6" t="s">
        <v>689</v>
      </c>
      <c r="C607" s="6" t="s">
        <v>658</v>
      </c>
      <c r="D607" s="6" t="s">
        <v>98</v>
      </c>
      <c r="E607" s="6" t="s">
        <v>35</v>
      </c>
      <c r="F607" s="6" t="s">
        <v>29</v>
      </c>
      <c r="G607" s="7">
        <v>15000</v>
      </c>
      <c r="H607" s="7">
        <v>0</v>
      </c>
      <c r="I607" s="7">
        <v>15000</v>
      </c>
      <c r="J607" s="7">
        <v>430.5</v>
      </c>
      <c r="K607" s="7">
        <v>0</v>
      </c>
      <c r="L607" s="7">
        <v>456</v>
      </c>
      <c r="M607" s="7">
        <v>25</v>
      </c>
      <c r="N607" s="7">
        <v>911.5</v>
      </c>
      <c r="O607" s="7">
        <v>14088.5</v>
      </c>
    </row>
    <row r="608" spans="1:15" ht="24.95" customHeight="1" x14ac:dyDescent="0.25">
      <c r="A608" s="6">
        <v>600</v>
      </c>
      <c r="B608" s="6" t="s">
        <v>690</v>
      </c>
      <c r="C608" s="6" t="s">
        <v>658</v>
      </c>
      <c r="D608" s="6" t="s">
        <v>112</v>
      </c>
      <c r="E608" s="6" t="s">
        <v>35</v>
      </c>
      <c r="F608" s="6" t="s">
        <v>36</v>
      </c>
      <c r="G608" s="7">
        <v>15000</v>
      </c>
      <c r="H608" s="7">
        <v>0</v>
      </c>
      <c r="I608" s="7">
        <v>15000</v>
      </c>
      <c r="J608" s="7">
        <v>430.5</v>
      </c>
      <c r="K608" s="7">
        <v>0</v>
      </c>
      <c r="L608" s="7">
        <v>456</v>
      </c>
      <c r="M608" s="7">
        <v>4482.96</v>
      </c>
      <c r="N608" s="7">
        <v>5369.46</v>
      </c>
      <c r="O608" s="7">
        <v>9630.5400000000009</v>
      </c>
    </row>
    <row r="609" spans="1:15" ht="24.95" customHeight="1" x14ac:dyDescent="0.25">
      <c r="A609" s="6">
        <v>601</v>
      </c>
      <c r="B609" s="6" t="s">
        <v>691</v>
      </c>
      <c r="C609" s="6" t="s">
        <v>658</v>
      </c>
      <c r="D609" s="6" t="s">
        <v>959</v>
      </c>
      <c r="E609" s="6" t="s">
        <v>53</v>
      </c>
      <c r="F609" s="6" t="s">
        <v>29</v>
      </c>
      <c r="G609" s="7">
        <v>90000</v>
      </c>
      <c r="H609" s="7">
        <v>0</v>
      </c>
      <c r="I609" s="7">
        <v>90000</v>
      </c>
      <c r="J609" s="7">
        <v>2583</v>
      </c>
      <c r="K609" s="7">
        <v>7833.34</v>
      </c>
      <c r="L609" s="7">
        <f t="shared" si="28"/>
        <v>2736</v>
      </c>
      <c r="M609" s="7">
        <v>10114.92</v>
      </c>
      <c r="N609" s="7">
        <f t="shared" si="29"/>
        <v>23267.260000000002</v>
      </c>
      <c r="O609" s="7">
        <f t="shared" si="30"/>
        <v>66732.739999999991</v>
      </c>
    </row>
    <row r="610" spans="1:15" ht="24.95" customHeight="1" x14ac:dyDescent="0.25">
      <c r="A610" s="6">
        <v>602</v>
      </c>
      <c r="B610" s="6" t="s">
        <v>692</v>
      </c>
      <c r="C610" s="6" t="s">
        <v>658</v>
      </c>
      <c r="D610" s="6" t="s">
        <v>98</v>
      </c>
      <c r="E610" s="6" t="s">
        <v>35</v>
      </c>
      <c r="F610" s="6" t="s">
        <v>29</v>
      </c>
      <c r="G610" s="7">
        <v>30000</v>
      </c>
      <c r="H610" s="7">
        <v>0</v>
      </c>
      <c r="I610" s="7">
        <v>30000</v>
      </c>
      <c r="J610" s="7">
        <v>861</v>
      </c>
      <c r="K610" s="7">
        <v>0</v>
      </c>
      <c r="L610" s="7">
        <f t="shared" si="28"/>
        <v>912</v>
      </c>
      <c r="M610" s="7">
        <v>25</v>
      </c>
      <c r="N610" s="7">
        <f t="shared" si="29"/>
        <v>1798</v>
      </c>
      <c r="O610" s="7">
        <f t="shared" si="30"/>
        <v>28202</v>
      </c>
    </row>
    <row r="611" spans="1:15" ht="24.95" customHeight="1" x14ac:dyDescent="0.25">
      <c r="A611" s="6">
        <v>603</v>
      </c>
      <c r="B611" s="6" t="s">
        <v>693</v>
      </c>
      <c r="C611" s="6" t="s">
        <v>658</v>
      </c>
      <c r="D611" s="6" t="s">
        <v>191</v>
      </c>
      <c r="E611" s="6" t="s">
        <v>28</v>
      </c>
      <c r="F611" s="6" t="s">
        <v>36</v>
      </c>
      <c r="G611" s="7">
        <v>52000</v>
      </c>
      <c r="H611" s="7">
        <v>0</v>
      </c>
      <c r="I611" s="7">
        <v>52000</v>
      </c>
      <c r="J611" s="7">
        <v>1492.4</v>
      </c>
      <c r="K611" s="7">
        <v>1848.3</v>
      </c>
      <c r="L611" s="7">
        <f t="shared" si="28"/>
        <v>1580.8</v>
      </c>
      <c r="M611" s="7">
        <v>6039.78</v>
      </c>
      <c r="N611" s="7">
        <f t="shared" si="29"/>
        <v>10961.279999999999</v>
      </c>
      <c r="O611" s="7">
        <f t="shared" si="30"/>
        <v>41038.720000000001</v>
      </c>
    </row>
    <row r="612" spans="1:15" ht="24.95" customHeight="1" x14ac:dyDescent="0.25">
      <c r="A612" s="6">
        <v>604</v>
      </c>
      <c r="B612" s="6" t="s">
        <v>694</v>
      </c>
      <c r="C612" s="6" t="s">
        <v>658</v>
      </c>
      <c r="D612" s="6" t="s">
        <v>191</v>
      </c>
      <c r="E612" s="6" t="s">
        <v>53</v>
      </c>
      <c r="F612" s="6" t="s">
        <v>29</v>
      </c>
      <c r="G612" s="7">
        <v>65000</v>
      </c>
      <c r="H612" s="7">
        <v>0</v>
      </c>
      <c r="I612" s="7">
        <v>65000</v>
      </c>
      <c r="J612" s="7">
        <v>1865.5</v>
      </c>
      <c r="K612" s="7">
        <v>4043.62</v>
      </c>
      <c r="L612" s="7">
        <f t="shared" si="28"/>
        <v>1976</v>
      </c>
      <c r="M612" s="7">
        <v>2344.7800000000002</v>
      </c>
      <c r="N612" s="7">
        <f t="shared" si="29"/>
        <v>10229.9</v>
      </c>
      <c r="O612" s="7">
        <f t="shared" si="30"/>
        <v>54770.1</v>
      </c>
    </row>
    <row r="613" spans="1:15" ht="24.95" customHeight="1" x14ac:dyDescent="0.25">
      <c r="A613" s="6">
        <v>605</v>
      </c>
      <c r="B613" s="6" t="s">
        <v>695</v>
      </c>
      <c r="C613" s="6" t="s">
        <v>658</v>
      </c>
      <c r="D613" s="6" t="s">
        <v>98</v>
      </c>
      <c r="E613" s="6" t="s">
        <v>35</v>
      </c>
      <c r="F613" s="6" t="s">
        <v>29</v>
      </c>
      <c r="G613" s="7">
        <v>15000</v>
      </c>
      <c r="H613" s="7">
        <v>0</v>
      </c>
      <c r="I613" s="7">
        <v>15000</v>
      </c>
      <c r="J613" s="7">
        <v>430.5</v>
      </c>
      <c r="K613" s="7">
        <v>0</v>
      </c>
      <c r="L613" s="7">
        <v>456</v>
      </c>
      <c r="M613" s="7">
        <v>25</v>
      </c>
      <c r="N613" s="7">
        <v>911.5</v>
      </c>
      <c r="O613" s="7">
        <v>14088.5</v>
      </c>
    </row>
    <row r="614" spans="1:15" ht="24.95" customHeight="1" x14ac:dyDescent="0.25">
      <c r="A614" s="6">
        <v>606</v>
      </c>
      <c r="B614" s="6" t="s">
        <v>696</v>
      </c>
      <c r="C614" s="6" t="s">
        <v>658</v>
      </c>
      <c r="D614" s="6" t="s">
        <v>191</v>
      </c>
      <c r="E614" s="6" t="s">
        <v>28</v>
      </c>
      <c r="F614" s="6" t="s">
        <v>29</v>
      </c>
      <c r="G614" s="7">
        <v>65000</v>
      </c>
      <c r="H614" s="7">
        <v>0</v>
      </c>
      <c r="I614" s="7">
        <v>65000</v>
      </c>
      <c r="J614" s="7">
        <v>1865.5</v>
      </c>
      <c r="K614" s="7">
        <v>4427.58</v>
      </c>
      <c r="L614" s="7">
        <f t="shared" si="28"/>
        <v>1976</v>
      </c>
      <c r="M614" s="7">
        <v>3560</v>
      </c>
      <c r="N614" s="7">
        <f t="shared" si="29"/>
        <v>11829.08</v>
      </c>
      <c r="O614" s="7">
        <f t="shared" si="30"/>
        <v>53170.92</v>
      </c>
    </row>
    <row r="615" spans="1:15" ht="24.95" customHeight="1" x14ac:dyDescent="0.25">
      <c r="A615" s="6">
        <v>607</v>
      </c>
      <c r="B615" s="6" t="s">
        <v>697</v>
      </c>
      <c r="C615" s="6" t="s">
        <v>658</v>
      </c>
      <c r="D615" s="6" t="s">
        <v>169</v>
      </c>
      <c r="E615" s="6" t="s">
        <v>35</v>
      </c>
      <c r="F615" s="6" t="s">
        <v>29</v>
      </c>
      <c r="G615" s="7">
        <v>11000</v>
      </c>
      <c r="H615" s="7">
        <v>0</v>
      </c>
      <c r="I615" s="7">
        <v>11000</v>
      </c>
      <c r="J615" s="7">
        <v>315.7</v>
      </c>
      <c r="K615" s="7">
        <v>0</v>
      </c>
      <c r="L615" s="7">
        <f t="shared" si="28"/>
        <v>334.4</v>
      </c>
      <c r="M615" s="7">
        <v>25</v>
      </c>
      <c r="N615" s="7">
        <f t="shared" si="29"/>
        <v>675.09999999999991</v>
      </c>
      <c r="O615" s="7">
        <f t="shared" si="30"/>
        <v>10324.9</v>
      </c>
    </row>
    <row r="616" spans="1:15" ht="24.95" customHeight="1" x14ac:dyDescent="0.25">
      <c r="A616" s="6">
        <v>608</v>
      </c>
      <c r="B616" s="6" t="s">
        <v>698</v>
      </c>
      <c r="C616" s="6" t="s">
        <v>658</v>
      </c>
      <c r="D616" s="6" t="s">
        <v>1455</v>
      </c>
      <c r="E616" s="6" t="s">
        <v>28</v>
      </c>
      <c r="F616" s="6" t="s">
        <v>36</v>
      </c>
      <c r="G616" s="7">
        <v>50000</v>
      </c>
      <c r="H616" s="7">
        <v>0</v>
      </c>
      <c r="I616" s="7">
        <v>50000</v>
      </c>
      <c r="J616" s="7">
        <v>1435</v>
      </c>
      <c r="K616" s="7">
        <v>1854</v>
      </c>
      <c r="L616" s="7">
        <f t="shared" si="28"/>
        <v>1520</v>
      </c>
      <c r="M616" s="7">
        <v>1785</v>
      </c>
      <c r="N616" s="7">
        <f t="shared" si="29"/>
        <v>6594</v>
      </c>
      <c r="O616" s="7">
        <f t="shared" si="30"/>
        <v>43406</v>
      </c>
    </row>
    <row r="617" spans="1:15" ht="24.95" customHeight="1" x14ac:dyDescent="0.25">
      <c r="A617" s="6">
        <v>609</v>
      </c>
      <c r="B617" s="6" t="s">
        <v>699</v>
      </c>
      <c r="C617" s="6" t="s">
        <v>658</v>
      </c>
      <c r="D617" s="6" t="s">
        <v>39</v>
      </c>
      <c r="E617" s="6" t="s">
        <v>35</v>
      </c>
      <c r="F617" s="6" t="s">
        <v>29</v>
      </c>
      <c r="G617" s="7">
        <v>21000</v>
      </c>
      <c r="H617" s="7">
        <v>0</v>
      </c>
      <c r="I617" s="7">
        <v>21000</v>
      </c>
      <c r="J617" s="7">
        <f>+G617*2.87%</f>
        <v>602.70000000000005</v>
      </c>
      <c r="K617" s="7">
        <v>0</v>
      </c>
      <c r="L617" s="7">
        <f t="shared" si="28"/>
        <v>638.4</v>
      </c>
      <c r="M617" s="7">
        <v>25</v>
      </c>
      <c r="N617" s="7">
        <f t="shared" si="29"/>
        <v>1266.0999999999999</v>
      </c>
      <c r="O617" s="7">
        <f t="shared" si="30"/>
        <v>19733.900000000001</v>
      </c>
    </row>
    <row r="618" spans="1:15" ht="24.95" customHeight="1" x14ac:dyDescent="0.25">
      <c r="A618" s="6">
        <v>610</v>
      </c>
      <c r="B618" t="s">
        <v>700</v>
      </c>
      <c r="C618" s="6" t="s">
        <v>658</v>
      </c>
      <c r="D618" t="s">
        <v>45</v>
      </c>
      <c r="E618" s="6" t="s">
        <v>35</v>
      </c>
      <c r="F618" s="6" t="s">
        <v>29</v>
      </c>
      <c r="G618" s="7">
        <v>15000</v>
      </c>
      <c r="H618" s="7">
        <v>0</v>
      </c>
      <c r="I618" s="7">
        <v>15000</v>
      </c>
      <c r="J618" s="7">
        <v>430.5</v>
      </c>
      <c r="K618" s="7">
        <v>0</v>
      </c>
      <c r="L618" s="7">
        <v>456</v>
      </c>
      <c r="M618" s="7">
        <v>25</v>
      </c>
      <c r="N618" s="7">
        <v>911.5</v>
      </c>
      <c r="O618" s="7">
        <v>14088.5</v>
      </c>
    </row>
    <row r="619" spans="1:15" ht="24.95" customHeight="1" x14ac:dyDescent="0.25">
      <c r="A619" s="6">
        <v>611</v>
      </c>
      <c r="B619" t="s">
        <v>701</v>
      </c>
      <c r="C619" s="6" t="s">
        <v>658</v>
      </c>
      <c r="D619" t="s">
        <v>45</v>
      </c>
      <c r="E619" s="6" t="s">
        <v>35</v>
      </c>
      <c r="F619" s="6" t="s">
        <v>29</v>
      </c>
      <c r="G619" s="7">
        <v>15000</v>
      </c>
      <c r="H619" s="7">
        <v>0</v>
      </c>
      <c r="I619" s="7">
        <v>15000</v>
      </c>
      <c r="J619" s="7">
        <v>430.5</v>
      </c>
      <c r="K619" s="7">
        <v>0</v>
      </c>
      <c r="L619" s="7">
        <v>456</v>
      </c>
      <c r="M619" s="7">
        <v>25</v>
      </c>
      <c r="N619" s="7">
        <v>911.5</v>
      </c>
      <c r="O619" s="7">
        <v>14088.5</v>
      </c>
    </row>
    <row r="620" spans="1:15" ht="24.95" customHeight="1" x14ac:dyDescent="0.25">
      <c r="A620" s="6">
        <v>612</v>
      </c>
      <c r="B620" t="s">
        <v>702</v>
      </c>
      <c r="C620" s="6" t="s">
        <v>658</v>
      </c>
      <c r="D620" t="s">
        <v>39</v>
      </c>
      <c r="E620" s="6" t="s">
        <v>35</v>
      </c>
      <c r="F620" s="6" t="s">
        <v>29</v>
      </c>
      <c r="G620" s="7">
        <v>30000</v>
      </c>
      <c r="H620" s="7">
        <v>0</v>
      </c>
      <c r="I620" s="7">
        <v>30000</v>
      </c>
      <c r="J620" s="7">
        <v>861</v>
      </c>
      <c r="K620" s="7">
        <v>0</v>
      </c>
      <c r="L620" s="7">
        <f t="shared" si="28"/>
        <v>912</v>
      </c>
      <c r="M620" s="7">
        <v>21925</v>
      </c>
      <c r="N620" s="7">
        <f t="shared" si="29"/>
        <v>23698</v>
      </c>
      <c r="O620" s="7">
        <f t="shared" si="30"/>
        <v>6302</v>
      </c>
    </row>
    <row r="621" spans="1:15" ht="24.95" customHeight="1" x14ac:dyDescent="0.25">
      <c r="A621" s="6">
        <v>613</v>
      </c>
      <c r="B621" t="s">
        <v>703</v>
      </c>
      <c r="C621" s="6" t="s">
        <v>658</v>
      </c>
      <c r="D621" t="s">
        <v>45</v>
      </c>
      <c r="E621" s="6" t="s">
        <v>35</v>
      </c>
      <c r="F621" s="6" t="s">
        <v>29</v>
      </c>
      <c r="G621" s="7">
        <v>15000</v>
      </c>
      <c r="H621" s="7">
        <v>0</v>
      </c>
      <c r="I621" s="7">
        <v>15000</v>
      </c>
      <c r="J621" s="7">
        <v>430.5</v>
      </c>
      <c r="K621" s="7">
        <v>0</v>
      </c>
      <c r="L621" s="7">
        <v>456</v>
      </c>
      <c r="M621" s="7">
        <v>25</v>
      </c>
      <c r="N621" s="7">
        <v>911.5</v>
      </c>
      <c r="O621" s="7">
        <v>14088.5</v>
      </c>
    </row>
    <row r="622" spans="1:15" ht="24.95" customHeight="1" x14ac:dyDescent="0.25">
      <c r="A622" s="6">
        <v>614</v>
      </c>
      <c r="B622" t="s">
        <v>704</v>
      </c>
      <c r="C622" s="6" t="s">
        <v>658</v>
      </c>
      <c r="D622" t="s">
        <v>45</v>
      </c>
      <c r="E622" s="6" t="s">
        <v>35</v>
      </c>
      <c r="F622" s="6" t="s">
        <v>36</v>
      </c>
      <c r="G622" s="7">
        <v>15000</v>
      </c>
      <c r="H622" s="7">
        <v>0</v>
      </c>
      <c r="I622" s="7">
        <v>15000</v>
      </c>
      <c r="J622" s="7">
        <v>430.5</v>
      </c>
      <c r="K622" s="7">
        <v>0</v>
      </c>
      <c r="L622" s="7">
        <v>456</v>
      </c>
      <c r="M622" s="7">
        <v>25</v>
      </c>
      <c r="N622" s="7">
        <v>911.5</v>
      </c>
      <c r="O622" s="7">
        <v>14088.5</v>
      </c>
    </row>
    <row r="623" spans="1:15" ht="24.95" customHeight="1" x14ac:dyDescent="0.25">
      <c r="A623" s="6">
        <v>615</v>
      </c>
      <c r="B623" t="s">
        <v>705</v>
      </c>
      <c r="C623" s="6" t="s">
        <v>658</v>
      </c>
      <c r="D623" t="s">
        <v>45</v>
      </c>
      <c r="E623" s="6" t="s">
        <v>35</v>
      </c>
      <c r="F623" s="6" t="s">
        <v>29</v>
      </c>
      <c r="G623" s="7">
        <v>15000</v>
      </c>
      <c r="H623" s="7">
        <v>0</v>
      </c>
      <c r="I623" s="7">
        <v>15000</v>
      </c>
      <c r="J623" s="7">
        <v>430.5</v>
      </c>
      <c r="K623" s="7">
        <v>0</v>
      </c>
      <c r="L623" s="7">
        <v>456</v>
      </c>
      <c r="M623" s="7">
        <v>25</v>
      </c>
      <c r="N623" s="7">
        <v>911.5</v>
      </c>
      <c r="O623" s="7">
        <v>14088.5</v>
      </c>
    </row>
    <row r="624" spans="1:15" ht="24.95" customHeight="1" x14ac:dyDescent="0.25">
      <c r="A624" s="6">
        <v>616</v>
      </c>
      <c r="B624" t="s">
        <v>706</v>
      </c>
      <c r="C624" s="6" t="s">
        <v>658</v>
      </c>
      <c r="D624" t="s">
        <v>45</v>
      </c>
      <c r="E624" s="6" t="s">
        <v>35</v>
      </c>
      <c r="F624" s="6" t="s">
        <v>29</v>
      </c>
      <c r="G624" s="7">
        <v>15000</v>
      </c>
      <c r="H624" s="7">
        <v>0</v>
      </c>
      <c r="I624" s="7">
        <v>15000</v>
      </c>
      <c r="J624" s="7">
        <v>430.5</v>
      </c>
      <c r="K624" s="7">
        <v>0</v>
      </c>
      <c r="L624" s="7">
        <v>456</v>
      </c>
      <c r="M624" s="7">
        <v>3235.15</v>
      </c>
      <c r="N624" s="7">
        <v>4121.6499999999996</v>
      </c>
      <c r="O624" s="7">
        <v>10878.35</v>
      </c>
    </row>
    <row r="625" spans="1:15" ht="24.95" customHeight="1" x14ac:dyDescent="0.25">
      <c r="A625" s="6">
        <v>617</v>
      </c>
      <c r="B625" t="s">
        <v>707</v>
      </c>
      <c r="C625" s="6" t="s">
        <v>658</v>
      </c>
      <c r="D625" t="s">
        <v>45</v>
      </c>
      <c r="E625" s="6" t="s">
        <v>35</v>
      </c>
      <c r="F625" s="6" t="s">
        <v>29</v>
      </c>
      <c r="G625" s="7">
        <v>15000</v>
      </c>
      <c r="H625" s="7">
        <v>0</v>
      </c>
      <c r="I625" s="7">
        <v>15000</v>
      </c>
      <c r="J625" s="7">
        <v>430.5</v>
      </c>
      <c r="K625" s="7">
        <v>0</v>
      </c>
      <c r="L625" s="7">
        <v>456</v>
      </c>
      <c r="M625" s="7">
        <v>1025</v>
      </c>
      <c r="N625" s="7">
        <v>1911.5</v>
      </c>
      <c r="O625" s="7">
        <v>13088.5</v>
      </c>
    </row>
    <row r="626" spans="1:15" ht="24.95" customHeight="1" x14ac:dyDescent="0.25">
      <c r="A626" s="6">
        <v>618</v>
      </c>
      <c r="B626" t="s">
        <v>1255</v>
      </c>
      <c r="C626" s="6" t="s">
        <v>658</v>
      </c>
      <c r="D626" t="s">
        <v>45</v>
      </c>
      <c r="E626" s="6" t="s">
        <v>35</v>
      </c>
      <c r="F626" s="6" t="s">
        <v>29</v>
      </c>
      <c r="G626" s="7">
        <v>11000</v>
      </c>
      <c r="H626" s="7">
        <v>0</v>
      </c>
      <c r="I626" s="7">
        <v>11000</v>
      </c>
      <c r="J626" s="7">
        <v>315.7</v>
      </c>
      <c r="K626" s="7">
        <v>0</v>
      </c>
      <c r="L626" s="7">
        <f t="shared" si="28"/>
        <v>334.4</v>
      </c>
      <c r="M626" s="7">
        <v>25</v>
      </c>
      <c r="N626" s="7">
        <f t="shared" si="29"/>
        <v>675.09999999999991</v>
      </c>
      <c r="O626" s="7">
        <f t="shared" si="30"/>
        <v>10324.9</v>
      </c>
    </row>
    <row r="627" spans="1:15" ht="24.95" customHeight="1" x14ac:dyDescent="0.25">
      <c r="A627" s="6">
        <v>619</v>
      </c>
      <c r="B627" t="s">
        <v>1395</v>
      </c>
      <c r="C627" s="6" t="s">
        <v>658</v>
      </c>
      <c r="D627" t="s">
        <v>45</v>
      </c>
      <c r="E627" s="6" t="s">
        <v>35</v>
      </c>
      <c r="F627" s="6" t="s">
        <v>29</v>
      </c>
      <c r="G627" s="7">
        <v>15000</v>
      </c>
      <c r="H627" s="7">
        <v>0</v>
      </c>
      <c r="I627" s="7">
        <v>15000</v>
      </c>
      <c r="J627" s="7">
        <v>430.5</v>
      </c>
      <c r="K627" s="7">
        <v>0</v>
      </c>
      <c r="L627" s="7">
        <f t="shared" si="28"/>
        <v>456</v>
      </c>
      <c r="M627" s="7">
        <v>25</v>
      </c>
      <c r="N627" s="7">
        <f t="shared" si="29"/>
        <v>911.5</v>
      </c>
      <c r="O627" s="7">
        <f t="shared" si="30"/>
        <v>14088.5</v>
      </c>
    </row>
    <row r="628" spans="1:15" ht="24.95" customHeight="1" x14ac:dyDescent="0.25">
      <c r="A628" s="6">
        <v>620</v>
      </c>
      <c r="B628" t="s">
        <v>708</v>
      </c>
      <c r="C628" s="6" t="s">
        <v>658</v>
      </c>
      <c r="D628" t="s">
        <v>39</v>
      </c>
      <c r="E628" s="6" t="s">
        <v>28</v>
      </c>
      <c r="F628" s="6" t="s">
        <v>29</v>
      </c>
      <c r="G628" s="7">
        <v>22000</v>
      </c>
      <c r="H628" s="7">
        <v>0</v>
      </c>
      <c r="I628" s="7">
        <v>22000</v>
      </c>
      <c r="J628" s="7">
        <v>631.4</v>
      </c>
      <c r="K628" s="7">
        <v>0</v>
      </c>
      <c r="L628" s="7">
        <f t="shared" si="28"/>
        <v>668.8</v>
      </c>
      <c r="M628" s="7">
        <v>25</v>
      </c>
      <c r="N628" s="7">
        <f t="shared" si="29"/>
        <v>1325.1999999999998</v>
      </c>
      <c r="O628" s="7">
        <f t="shared" si="30"/>
        <v>20674.8</v>
      </c>
    </row>
    <row r="629" spans="1:15" ht="24.95" customHeight="1" x14ac:dyDescent="0.25">
      <c r="A629" s="6">
        <v>621</v>
      </c>
      <c r="B629" s="6" t="s">
        <v>709</v>
      </c>
      <c r="C629" s="6" t="s">
        <v>710</v>
      </c>
      <c r="D629" s="6" t="s">
        <v>191</v>
      </c>
      <c r="E629" s="6" t="s">
        <v>53</v>
      </c>
      <c r="F629" s="6" t="s">
        <v>29</v>
      </c>
      <c r="G629" s="7">
        <v>65000</v>
      </c>
      <c r="H629" s="7">
        <v>0</v>
      </c>
      <c r="I629" s="7">
        <v>65000</v>
      </c>
      <c r="J629" s="7">
        <v>1865.5</v>
      </c>
      <c r="K629" s="7">
        <v>4043.62</v>
      </c>
      <c r="L629" s="7">
        <f t="shared" si="28"/>
        <v>1976</v>
      </c>
      <c r="M629" s="7">
        <v>2444.7800000000002</v>
      </c>
      <c r="N629" s="7">
        <f t="shared" si="29"/>
        <v>10329.9</v>
      </c>
      <c r="O629" s="7">
        <f t="shared" si="30"/>
        <v>54670.1</v>
      </c>
    </row>
    <row r="630" spans="1:15" ht="24.95" customHeight="1" x14ac:dyDescent="0.25">
      <c r="A630" s="6">
        <v>622</v>
      </c>
      <c r="B630" s="6" t="s">
        <v>711</v>
      </c>
      <c r="C630" s="6" t="s">
        <v>710</v>
      </c>
      <c r="D630" s="6" t="s">
        <v>45</v>
      </c>
      <c r="E630" s="6" t="s">
        <v>35</v>
      </c>
      <c r="F630" s="6" t="s">
        <v>29</v>
      </c>
      <c r="G630" s="7">
        <v>15000</v>
      </c>
      <c r="H630" s="7">
        <v>0</v>
      </c>
      <c r="I630" s="7">
        <v>15000</v>
      </c>
      <c r="J630" s="7">
        <v>430.5</v>
      </c>
      <c r="K630" s="7">
        <v>0</v>
      </c>
      <c r="L630" s="7">
        <f t="shared" si="28"/>
        <v>456</v>
      </c>
      <c r="M630" s="7">
        <v>14025</v>
      </c>
      <c r="N630" s="7">
        <f t="shared" si="29"/>
        <v>14911.5</v>
      </c>
      <c r="O630" s="7">
        <f t="shared" si="30"/>
        <v>88.5</v>
      </c>
    </row>
    <row r="631" spans="1:15" ht="24.95" customHeight="1" x14ac:dyDescent="0.25">
      <c r="A631" s="6">
        <v>623</v>
      </c>
      <c r="B631" s="6" t="s">
        <v>712</v>
      </c>
      <c r="C631" s="6" t="s">
        <v>710</v>
      </c>
      <c r="D631" s="6" t="s">
        <v>82</v>
      </c>
      <c r="E631" s="6" t="s">
        <v>28</v>
      </c>
      <c r="F631" s="6" t="s">
        <v>29</v>
      </c>
      <c r="G631" s="7">
        <v>22050</v>
      </c>
      <c r="H631" s="7">
        <v>0</v>
      </c>
      <c r="I631" s="7">
        <v>22050</v>
      </c>
      <c r="J631" s="7">
        <v>632.84</v>
      </c>
      <c r="K631" s="7">
        <v>0</v>
      </c>
      <c r="L631" s="7">
        <f t="shared" si="28"/>
        <v>670.32</v>
      </c>
      <c r="M631" s="7">
        <v>25</v>
      </c>
      <c r="N631" s="7">
        <f t="shared" si="29"/>
        <v>1328.16</v>
      </c>
      <c r="O631" s="7">
        <f t="shared" si="30"/>
        <v>20721.84</v>
      </c>
    </row>
    <row r="632" spans="1:15" ht="24.95" customHeight="1" x14ac:dyDescent="0.25">
      <c r="A632" s="6">
        <v>624</v>
      </c>
      <c r="B632" s="6" t="s">
        <v>713</v>
      </c>
      <c r="C632" s="6" t="s">
        <v>710</v>
      </c>
      <c r="D632" s="6" t="s">
        <v>169</v>
      </c>
      <c r="E632" s="6" t="s">
        <v>35</v>
      </c>
      <c r="F632" s="6" t="s">
        <v>29</v>
      </c>
      <c r="G632" s="7">
        <v>15000</v>
      </c>
      <c r="H632" s="7">
        <v>0</v>
      </c>
      <c r="I632" s="7">
        <v>15000</v>
      </c>
      <c r="J632" s="7">
        <v>430.5</v>
      </c>
      <c r="K632" s="7">
        <v>0</v>
      </c>
      <c r="L632" s="7">
        <f t="shared" si="28"/>
        <v>456</v>
      </c>
      <c r="M632" s="7">
        <v>25</v>
      </c>
      <c r="N632" s="7">
        <f t="shared" si="29"/>
        <v>911.5</v>
      </c>
      <c r="O632" s="7">
        <f t="shared" si="30"/>
        <v>14088.5</v>
      </c>
    </row>
    <row r="633" spans="1:15" ht="24.95" customHeight="1" x14ac:dyDescent="0.25">
      <c r="A633" s="6">
        <v>625</v>
      </c>
      <c r="B633" s="6" t="s">
        <v>714</v>
      </c>
      <c r="C633" s="6" t="s">
        <v>710</v>
      </c>
      <c r="D633" s="6" t="s">
        <v>98</v>
      </c>
      <c r="E633" s="6" t="s">
        <v>35</v>
      </c>
      <c r="F633" s="6" t="s">
        <v>29</v>
      </c>
      <c r="G633" s="7">
        <v>16500</v>
      </c>
      <c r="H633" s="7">
        <v>0</v>
      </c>
      <c r="I633" s="7">
        <v>16500</v>
      </c>
      <c r="J633" s="7">
        <v>473.55</v>
      </c>
      <c r="K633" s="7">
        <v>0</v>
      </c>
      <c r="L633" s="7">
        <f t="shared" si="28"/>
        <v>501.6</v>
      </c>
      <c r="M633" s="7">
        <v>13420</v>
      </c>
      <c r="N633" s="7">
        <f t="shared" si="29"/>
        <v>14395.15</v>
      </c>
      <c r="O633" s="7">
        <f t="shared" si="30"/>
        <v>2104.8500000000004</v>
      </c>
    </row>
    <row r="634" spans="1:15" ht="24.95" customHeight="1" x14ac:dyDescent="0.25">
      <c r="A634" s="6">
        <v>626</v>
      </c>
      <c r="B634" s="6" t="s">
        <v>715</v>
      </c>
      <c r="C634" s="6" t="s">
        <v>710</v>
      </c>
      <c r="D634" s="6" t="s">
        <v>98</v>
      </c>
      <c r="E634" s="6" t="s">
        <v>35</v>
      </c>
      <c r="F634" s="6" t="s">
        <v>29</v>
      </c>
      <c r="G634" s="7">
        <v>15000</v>
      </c>
      <c r="H634" s="7">
        <v>0</v>
      </c>
      <c r="I634" s="7">
        <v>15000</v>
      </c>
      <c r="J634" s="7">
        <v>430.5</v>
      </c>
      <c r="K634" s="7">
        <v>0</v>
      </c>
      <c r="L634" s="7">
        <f t="shared" si="28"/>
        <v>456</v>
      </c>
      <c r="M634" s="7">
        <v>25</v>
      </c>
      <c r="N634" s="7">
        <f t="shared" si="29"/>
        <v>911.5</v>
      </c>
      <c r="O634" s="7">
        <f t="shared" si="30"/>
        <v>14088.5</v>
      </c>
    </row>
    <row r="635" spans="1:15" ht="24.95" customHeight="1" x14ac:dyDescent="0.25">
      <c r="A635" s="6">
        <v>627</v>
      </c>
      <c r="B635" s="6" t="s">
        <v>716</v>
      </c>
      <c r="C635" s="6" t="s">
        <v>710</v>
      </c>
      <c r="D635" s="6" t="s">
        <v>98</v>
      </c>
      <c r="E635" s="6" t="s">
        <v>35</v>
      </c>
      <c r="F635" s="6" t="s">
        <v>29</v>
      </c>
      <c r="G635" s="7">
        <v>15000</v>
      </c>
      <c r="H635" s="7">
        <v>0</v>
      </c>
      <c r="I635" s="7">
        <v>15000</v>
      </c>
      <c r="J635" s="7">
        <v>430.5</v>
      </c>
      <c r="K635" s="7">
        <v>0</v>
      </c>
      <c r="L635" s="7">
        <f t="shared" si="28"/>
        <v>456</v>
      </c>
      <c r="M635" s="7">
        <v>25</v>
      </c>
      <c r="N635" s="7">
        <f t="shared" si="29"/>
        <v>911.5</v>
      </c>
      <c r="O635" s="7">
        <f t="shared" si="30"/>
        <v>14088.5</v>
      </c>
    </row>
    <row r="636" spans="1:15" ht="24.95" customHeight="1" x14ac:dyDescent="0.25">
      <c r="A636" s="6">
        <v>628</v>
      </c>
      <c r="B636" s="6" t="s">
        <v>717</v>
      </c>
      <c r="C636" s="6" t="s">
        <v>710</v>
      </c>
      <c r="D636" s="6" t="s">
        <v>191</v>
      </c>
      <c r="E636" s="6" t="s">
        <v>28</v>
      </c>
      <c r="F636" s="6" t="s">
        <v>29</v>
      </c>
      <c r="G636" s="7">
        <v>65000</v>
      </c>
      <c r="H636" s="7">
        <v>0</v>
      </c>
      <c r="I636" s="7">
        <v>65000</v>
      </c>
      <c r="J636" s="7">
        <v>1865.5</v>
      </c>
      <c r="K636" s="7">
        <v>4427.58</v>
      </c>
      <c r="L636" s="7">
        <f t="shared" si="28"/>
        <v>1976</v>
      </c>
      <c r="M636" s="7">
        <v>525</v>
      </c>
      <c r="N636" s="7">
        <f t="shared" si="29"/>
        <v>8794.08</v>
      </c>
      <c r="O636" s="7">
        <f t="shared" si="30"/>
        <v>56205.919999999998</v>
      </c>
    </row>
    <row r="637" spans="1:15" ht="24.95" customHeight="1" x14ac:dyDescent="0.25">
      <c r="A637" s="6">
        <v>629</v>
      </c>
      <c r="B637" s="6" t="s">
        <v>718</v>
      </c>
      <c r="C637" s="6" t="s">
        <v>710</v>
      </c>
      <c r="D637" s="6" t="s">
        <v>98</v>
      </c>
      <c r="E637" s="6" t="s">
        <v>35</v>
      </c>
      <c r="F637" s="6" t="s">
        <v>29</v>
      </c>
      <c r="G637" s="7">
        <v>15000</v>
      </c>
      <c r="H637" s="7">
        <v>0</v>
      </c>
      <c r="I637" s="7">
        <v>15000</v>
      </c>
      <c r="J637" s="7">
        <v>430.5</v>
      </c>
      <c r="K637" s="7">
        <v>0</v>
      </c>
      <c r="L637" s="7">
        <f t="shared" si="28"/>
        <v>456</v>
      </c>
      <c r="M637" s="7">
        <v>25</v>
      </c>
      <c r="N637" s="7">
        <f t="shared" si="29"/>
        <v>911.5</v>
      </c>
      <c r="O637" s="7">
        <f t="shared" si="30"/>
        <v>14088.5</v>
      </c>
    </row>
    <row r="638" spans="1:15" ht="24.95" customHeight="1" x14ac:dyDescent="0.25">
      <c r="A638" s="6">
        <v>630</v>
      </c>
      <c r="B638" s="6" t="s">
        <v>719</v>
      </c>
      <c r="C638" s="6" t="s">
        <v>710</v>
      </c>
      <c r="D638" s="6" t="s">
        <v>45</v>
      </c>
      <c r="E638" s="6" t="s">
        <v>35</v>
      </c>
      <c r="F638" s="6" t="s">
        <v>29</v>
      </c>
      <c r="G638" s="7">
        <v>15000</v>
      </c>
      <c r="H638" s="7">
        <v>0</v>
      </c>
      <c r="I638" s="7">
        <v>15000</v>
      </c>
      <c r="J638" s="7">
        <v>430.5</v>
      </c>
      <c r="K638" s="7">
        <v>0</v>
      </c>
      <c r="L638" s="7">
        <f t="shared" si="28"/>
        <v>456</v>
      </c>
      <c r="M638" s="7">
        <v>25</v>
      </c>
      <c r="N638" s="7">
        <f t="shared" si="29"/>
        <v>911.5</v>
      </c>
      <c r="O638" s="7">
        <f t="shared" si="30"/>
        <v>14088.5</v>
      </c>
    </row>
    <row r="639" spans="1:15" ht="24.95" customHeight="1" x14ac:dyDescent="0.25">
      <c r="A639" s="6">
        <v>631</v>
      </c>
      <c r="B639" t="s">
        <v>720</v>
      </c>
      <c r="C639" s="6" t="s">
        <v>710</v>
      </c>
      <c r="D639" s="6" t="s">
        <v>45</v>
      </c>
      <c r="E639" s="6" t="s">
        <v>35</v>
      </c>
      <c r="F639" s="7" t="s">
        <v>29</v>
      </c>
      <c r="G639" s="7">
        <v>15000</v>
      </c>
      <c r="H639" s="7">
        <v>0</v>
      </c>
      <c r="I639" s="7">
        <v>15000</v>
      </c>
      <c r="J639" s="7">
        <v>430.5</v>
      </c>
      <c r="K639" s="7">
        <v>0</v>
      </c>
      <c r="L639" s="7">
        <f t="shared" si="28"/>
        <v>456</v>
      </c>
      <c r="M639" s="7">
        <v>25</v>
      </c>
      <c r="N639" s="7">
        <f t="shared" si="29"/>
        <v>911.5</v>
      </c>
      <c r="O639" s="7">
        <f t="shared" si="30"/>
        <v>14088.5</v>
      </c>
    </row>
    <row r="640" spans="1:15" ht="24.95" customHeight="1" x14ac:dyDescent="0.25">
      <c r="A640" s="6">
        <v>632</v>
      </c>
      <c r="B640" t="s">
        <v>721</v>
      </c>
      <c r="C640" s="6" t="s">
        <v>710</v>
      </c>
      <c r="D640" s="6" t="s">
        <v>45</v>
      </c>
      <c r="E640" s="6" t="s">
        <v>35</v>
      </c>
      <c r="F640" s="7" t="s">
        <v>29</v>
      </c>
      <c r="G640" s="7">
        <v>15000</v>
      </c>
      <c r="H640" s="7">
        <v>0</v>
      </c>
      <c r="I640" s="7">
        <v>15000</v>
      </c>
      <c r="J640" s="7">
        <v>430.5</v>
      </c>
      <c r="K640" s="7">
        <v>0</v>
      </c>
      <c r="L640" s="7">
        <f t="shared" si="28"/>
        <v>456</v>
      </c>
      <c r="M640" s="7">
        <v>25</v>
      </c>
      <c r="N640" s="7">
        <f t="shared" si="29"/>
        <v>911.5</v>
      </c>
      <c r="O640" s="7">
        <f t="shared" si="30"/>
        <v>14088.5</v>
      </c>
    </row>
    <row r="641" spans="1:15" ht="24.95" customHeight="1" x14ac:dyDescent="0.25">
      <c r="A641" s="6">
        <v>633</v>
      </c>
      <c r="B641" t="s">
        <v>1220</v>
      </c>
      <c r="C641" s="6" t="s">
        <v>710</v>
      </c>
      <c r="D641" s="6" t="s">
        <v>45</v>
      </c>
      <c r="E641" s="6" t="s">
        <v>35</v>
      </c>
      <c r="F641" s="6" t="s">
        <v>36</v>
      </c>
      <c r="G641" s="7">
        <v>15000</v>
      </c>
      <c r="H641" s="7">
        <v>0</v>
      </c>
      <c r="I641" s="7">
        <v>15000</v>
      </c>
      <c r="J641" s="7">
        <v>430.5</v>
      </c>
      <c r="K641" s="7">
        <v>0</v>
      </c>
      <c r="L641" s="7">
        <f t="shared" ref="L641:L706" si="31">+I641*3.04%</f>
        <v>456</v>
      </c>
      <c r="M641" s="7">
        <v>25</v>
      </c>
      <c r="N641" s="7">
        <f t="shared" si="29"/>
        <v>911.5</v>
      </c>
      <c r="O641" s="7">
        <f t="shared" si="30"/>
        <v>14088.5</v>
      </c>
    </row>
    <row r="642" spans="1:15" ht="24.95" customHeight="1" x14ac:dyDescent="0.25">
      <c r="A642" s="6">
        <v>634</v>
      </c>
      <c r="B642" t="s">
        <v>1231</v>
      </c>
      <c r="C642" s="6" t="s">
        <v>710</v>
      </c>
      <c r="D642" s="6" t="s">
        <v>45</v>
      </c>
      <c r="E642" s="6" t="s">
        <v>35</v>
      </c>
      <c r="F642" s="6" t="s">
        <v>36</v>
      </c>
      <c r="G642" s="7">
        <v>15000</v>
      </c>
      <c r="H642" s="7">
        <v>0</v>
      </c>
      <c r="I642" s="7">
        <v>15000</v>
      </c>
      <c r="J642" s="7">
        <v>430.5</v>
      </c>
      <c r="K642" s="7">
        <v>0</v>
      </c>
      <c r="L642" s="7">
        <f t="shared" si="31"/>
        <v>456</v>
      </c>
      <c r="M642" s="7">
        <v>25</v>
      </c>
      <c r="N642" s="7">
        <f t="shared" si="29"/>
        <v>911.5</v>
      </c>
      <c r="O642" s="7">
        <f t="shared" si="30"/>
        <v>14088.5</v>
      </c>
    </row>
    <row r="643" spans="1:15" ht="24.95" customHeight="1" x14ac:dyDescent="0.25">
      <c r="A643" s="6">
        <v>635</v>
      </c>
      <c r="B643" s="6" t="s">
        <v>722</v>
      </c>
      <c r="C643" s="6" t="s">
        <v>710</v>
      </c>
      <c r="D643" s="6" t="s">
        <v>178</v>
      </c>
      <c r="E643" s="6" t="s">
        <v>28</v>
      </c>
      <c r="F643" s="6" t="s">
        <v>29</v>
      </c>
      <c r="G643" s="7">
        <v>50000</v>
      </c>
      <c r="H643" s="7">
        <v>0</v>
      </c>
      <c r="I643" s="7">
        <v>50000</v>
      </c>
      <c r="J643" s="7">
        <v>1435</v>
      </c>
      <c r="K643" s="7">
        <v>1854</v>
      </c>
      <c r="L643" s="7">
        <f t="shared" si="31"/>
        <v>1520</v>
      </c>
      <c r="M643" s="7">
        <v>425</v>
      </c>
      <c r="N643" s="7">
        <f t="shared" ref="N643:N709" si="32">+J643+K643+L643+M643</f>
        <v>5234</v>
      </c>
      <c r="O643" s="7">
        <f t="shared" si="30"/>
        <v>44766</v>
      </c>
    </row>
    <row r="644" spans="1:15" ht="24.95" customHeight="1" x14ac:dyDescent="0.25">
      <c r="A644" s="6">
        <v>636</v>
      </c>
      <c r="B644" s="6" t="s">
        <v>723</v>
      </c>
      <c r="C644" s="6" t="s">
        <v>710</v>
      </c>
      <c r="D644" s="6" t="s">
        <v>724</v>
      </c>
      <c r="E644" s="6" t="s">
        <v>28</v>
      </c>
      <c r="F644" s="6" t="s">
        <v>29</v>
      </c>
      <c r="G644" s="7">
        <v>50000</v>
      </c>
      <c r="H644" s="7">
        <v>0</v>
      </c>
      <c r="I644" s="7">
        <v>50000</v>
      </c>
      <c r="J644" s="7">
        <v>1435</v>
      </c>
      <c r="K644" s="7">
        <v>1854</v>
      </c>
      <c r="L644" s="7">
        <f t="shared" si="31"/>
        <v>1520</v>
      </c>
      <c r="M644" s="7">
        <v>10537.5</v>
      </c>
      <c r="N644" s="7">
        <f t="shared" si="32"/>
        <v>15346.5</v>
      </c>
      <c r="O644" s="7">
        <f t="shared" si="30"/>
        <v>34653.5</v>
      </c>
    </row>
    <row r="645" spans="1:15" ht="24.95" customHeight="1" x14ac:dyDescent="0.25">
      <c r="A645" s="6">
        <v>637</v>
      </c>
      <c r="B645" s="6" t="s">
        <v>725</v>
      </c>
      <c r="C645" s="6" t="s">
        <v>710</v>
      </c>
      <c r="D645" s="6" t="s">
        <v>119</v>
      </c>
      <c r="E645" s="6" t="s">
        <v>35</v>
      </c>
      <c r="F645" s="6" t="s">
        <v>29</v>
      </c>
      <c r="G645" s="7">
        <v>25000</v>
      </c>
      <c r="H645" s="7">
        <v>0</v>
      </c>
      <c r="I645" s="7">
        <v>25000</v>
      </c>
      <c r="J645" s="7">
        <v>717.5</v>
      </c>
      <c r="K645" s="7">
        <v>0</v>
      </c>
      <c r="L645" s="7">
        <f t="shared" si="31"/>
        <v>760</v>
      </c>
      <c r="M645" s="7">
        <v>1944.78</v>
      </c>
      <c r="N645" s="7">
        <f t="shared" si="32"/>
        <v>3422.2799999999997</v>
      </c>
      <c r="O645" s="7">
        <f t="shared" ref="O645:O711" si="33">+G645-N645</f>
        <v>21577.72</v>
      </c>
    </row>
    <row r="646" spans="1:15" ht="24.95" customHeight="1" x14ac:dyDescent="0.25">
      <c r="A646" s="6">
        <v>638</v>
      </c>
      <c r="B646" s="6" t="s">
        <v>726</v>
      </c>
      <c r="C646" s="6" t="s">
        <v>710</v>
      </c>
      <c r="D646" s="6" t="s">
        <v>178</v>
      </c>
      <c r="E646" s="6" t="s">
        <v>28</v>
      </c>
      <c r="F646" s="6" t="s">
        <v>36</v>
      </c>
      <c r="G646" s="7">
        <v>65000</v>
      </c>
      <c r="H646" s="7">
        <v>0</v>
      </c>
      <c r="I646" s="7">
        <v>65000</v>
      </c>
      <c r="J646" s="7">
        <v>1865.5</v>
      </c>
      <c r="K646" s="7">
        <v>4043.62</v>
      </c>
      <c r="L646" s="7">
        <f t="shared" si="31"/>
        <v>1976</v>
      </c>
      <c r="M646" s="7">
        <v>1944.78</v>
      </c>
      <c r="N646" s="7">
        <f t="shared" si="32"/>
        <v>9829.9</v>
      </c>
      <c r="O646" s="7">
        <f t="shared" si="33"/>
        <v>55170.1</v>
      </c>
    </row>
    <row r="647" spans="1:15" ht="24.95" customHeight="1" x14ac:dyDescent="0.25">
      <c r="A647" s="6">
        <v>639</v>
      </c>
      <c r="B647" s="6" t="s">
        <v>727</v>
      </c>
      <c r="C647" s="6" t="s">
        <v>710</v>
      </c>
      <c r="D647" s="6" t="s">
        <v>724</v>
      </c>
      <c r="E647" s="6" t="s">
        <v>53</v>
      </c>
      <c r="F647" s="6" t="s">
        <v>29</v>
      </c>
      <c r="G647" s="7">
        <v>50000</v>
      </c>
      <c r="H647" s="7">
        <v>0</v>
      </c>
      <c r="I647" s="7">
        <v>50000</v>
      </c>
      <c r="J647" s="7">
        <v>1435</v>
      </c>
      <c r="K647" s="7">
        <v>1854</v>
      </c>
      <c r="L647" s="7">
        <f t="shared" si="31"/>
        <v>1520</v>
      </c>
      <c r="M647" s="7">
        <v>5325.93</v>
      </c>
      <c r="N647" s="7">
        <f t="shared" si="32"/>
        <v>10134.93</v>
      </c>
      <c r="O647" s="7">
        <f t="shared" si="33"/>
        <v>39865.07</v>
      </c>
    </row>
    <row r="648" spans="1:15" ht="24.95" customHeight="1" x14ac:dyDescent="0.25">
      <c r="A648" s="6">
        <v>640</v>
      </c>
      <c r="B648" s="6" t="s">
        <v>728</v>
      </c>
      <c r="C648" s="6" t="s">
        <v>710</v>
      </c>
      <c r="D648" s="6" t="s">
        <v>98</v>
      </c>
      <c r="E648" s="6" t="s">
        <v>35</v>
      </c>
      <c r="F648" s="6" t="s">
        <v>29</v>
      </c>
      <c r="G648" s="7">
        <v>15000</v>
      </c>
      <c r="H648" s="7">
        <v>0</v>
      </c>
      <c r="I648" s="7">
        <v>15000</v>
      </c>
      <c r="J648" s="7">
        <v>430.5</v>
      </c>
      <c r="K648" s="7">
        <v>0</v>
      </c>
      <c r="L648" s="7">
        <f t="shared" si="31"/>
        <v>456</v>
      </c>
      <c r="M648" s="7">
        <v>25</v>
      </c>
      <c r="N648" s="7">
        <f t="shared" si="32"/>
        <v>911.5</v>
      </c>
      <c r="O648" s="7">
        <f t="shared" si="33"/>
        <v>14088.5</v>
      </c>
    </row>
    <row r="649" spans="1:15" ht="24.95" customHeight="1" x14ac:dyDescent="0.25">
      <c r="A649" s="6">
        <v>641</v>
      </c>
      <c r="B649" s="6" t="s">
        <v>729</v>
      </c>
      <c r="C649" s="6" t="s">
        <v>710</v>
      </c>
      <c r="D649" s="6" t="s">
        <v>98</v>
      </c>
      <c r="E649" s="6" t="s">
        <v>35</v>
      </c>
      <c r="F649" s="6" t="s">
        <v>29</v>
      </c>
      <c r="G649" s="7">
        <v>15000</v>
      </c>
      <c r="H649" s="7">
        <v>0</v>
      </c>
      <c r="I649" s="7">
        <v>15000</v>
      </c>
      <c r="J649" s="7">
        <v>430.5</v>
      </c>
      <c r="K649" s="7">
        <v>0</v>
      </c>
      <c r="L649" s="7">
        <f t="shared" si="31"/>
        <v>456</v>
      </c>
      <c r="M649" s="7">
        <v>25</v>
      </c>
      <c r="N649" s="7">
        <f t="shared" si="32"/>
        <v>911.5</v>
      </c>
      <c r="O649" s="7">
        <f t="shared" si="33"/>
        <v>14088.5</v>
      </c>
    </row>
    <row r="650" spans="1:15" ht="24.95" customHeight="1" x14ac:dyDescent="0.25">
      <c r="A650" s="6">
        <v>642</v>
      </c>
      <c r="B650" s="6" t="s">
        <v>730</v>
      </c>
      <c r="C650" s="6" t="s">
        <v>710</v>
      </c>
      <c r="D650" s="6" t="s">
        <v>98</v>
      </c>
      <c r="E650" s="6" t="s">
        <v>35</v>
      </c>
      <c r="F650" s="6" t="s">
        <v>29</v>
      </c>
      <c r="G650" s="7">
        <v>15000</v>
      </c>
      <c r="H650" s="7">
        <v>0</v>
      </c>
      <c r="I650" s="7">
        <v>15000</v>
      </c>
      <c r="J650" s="7">
        <v>430.5</v>
      </c>
      <c r="K650" s="7">
        <v>0</v>
      </c>
      <c r="L650" s="7">
        <f t="shared" si="31"/>
        <v>456</v>
      </c>
      <c r="M650" s="7">
        <v>25</v>
      </c>
      <c r="N650" s="7">
        <f t="shared" si="32"/>
        <v>911.5</v>
      </c>
      <c r="O650" s="7">
        <f t="shared" si="33"/>
        <v>14088.5</v>
      </c>
    </row>
    <row r="651" spans="1:15" ht="24.95" customHeight="1" x14ac:dyDescent="0.25">
      <c r="A651" s="6">
        <v>643</v>
      </c>
      <c r="B651" s="6" t="s">
        <v>731</v>
      </c>
      <c r="C651" s="6" t="s">
        <v>710</v>
      </c>
      <c r="D651" s="6" t="s">
        <v>45</v>
      </c>
      <c r="E651" s="6" t="s">
        <v>35</v>
      </c>
      <c r="F651" s="6" t="s">
        <v>29</v>
      </c>
      <c r="G651" s="7">
        <v>15000</v>
      </c>
      <c r="H651" s="7">
        <v>0</v>
      </c>
      <c r="I651" s="7">
        <v>15000</v>
      </c>
      <c r="J651" s="7">
        <v>430.5</v>
      </c>
      <c r="K651" s="7">
        <v>0</v>
      </c>
      <c r="L651" s="7">
        <f t="shared" si="31"/>
        <v>456</v>
      </c>
      <c r="M651" s="7">
        <v>25</v>
      </c>
      <c r="N651" s="7">
        <f t="shared" si="32"/>
        <v>911.5</v>
      </c>
      <c r="O651" s="7">
        <f t="shared" si="33"/>
        <v>14088.5</v>
      </c>
    </row>
    <row r="652" spans="1:15" ht="24.95" customHeight="1" x14ac:dyDescent="0.25">
      <c r="A652" s="6">
        <v>644</v>
      </c>
      <c r="B652" t="s">
        <v>732</v>
      </c>
      <c r="C652" s="6" t="s">
        <v>710</v>
      </c>
      <c r="D652" s="6" t="s">
        <v>45</v>
      </c>
      <c r="E652" s="6" t="s">
        <v>35</v>
      </c>
      <c r="F652" s="6" t="s">
        <v>29</v>
      </c>
      <c r="G652" s="7">
        <v>15000</v>
      </c>
      <c r="H652" s="7">
        <v>0</v>
      </c>
      <c r="I652" s="7">
        <v>15000</v>
      </c>
      <c r="J652" s="7">
        <v>430.5</v>
      </c>
      <c r="K652" s="7">
        <v>0</v>
      </c>
      <c r="L652" s="7">
        <f t="shared" si="31"/>
        <v>456</v>
      </c>
      <c r="M652" s="7">
        <v>25</v>
      </c>
      <c r="N652" s="7">
        <f t="shared" si="32"/>
        <v>911.5</v>
      </c>
      <c r="O652" s="7">
        <f t="shared" si="33"/>
        <v>14088.5</v>
      </c>
    </row>
    <row r="653" spans="1:15" ht="24.95" customHeight="1" x14ac:dyDescent="0.25">
      <c r="A653" s="6">
        <v>645</v>
      </c>
      <c r="B653" s="6" t="s">
        <v>733</v>
      </c>
      <c r="C653" s="6" t="s">
        <v>710</v>
      </c>
      <c r="D653" s="6" t="s">
        <v>45</v>
      </c>
      <c r="E653" s="6" t="s">
        <v>35</v>
      </c>
      <c r="F653" s="6" t="s">
        <v>29</v>
      </c>
      <c r="G653" s="7">
        <v>15000</v>
      </c>
      <c r="H653" s="7">
        <v>0</v>
      </c>
      <c r="I653" s="7">
        <v>15000</v>
      </c>
      <c r="J653" s="7">
        <v>430.5</v>
      </c>
      <c r="K653" s="7">
        <v>0</v>
      </c>
      <c r="L653" s="7">
        <f t="shared" si="31"/>
        <v>456</v>
      </c>
      <c r="M653" s="7">
        <v>365</v>
      </c>
      <c r="N653" s="7">
        <f t="shared" si="32"/>
        <v>1251.5</v>
      </c>
      <c r="O653" s="7">
        <f t="shared" si="33"/>
        <v>13748.5</v>
      </c>
    </row>
    <row r="654" spans="1:15" ht="24.95" customHeight="1" x14ac:dyDescent="0.25">
      <c r="A654" s="6">
        <v>646</v>
      </c>
      <c r="B654" t="s">
        <v>1407</v>
      </c>
      <c r="C654" s="6" t="s">
        <v>710</v>
      </c>
      <c r="D654" s="6" t="s">
        <v>45</v>
      </c>
      <c r="E654" s="6" t="s">
        <v>35</v>
      </c>
      <c r="F654" s="6" t="s">
        <v>29</v>
      </c>
      <c r="G654" s="7">
        <v>10000</v>
      </c>
      <c r="H654" s="7">
        <v>0</v>
      </c>
      <c r="I654" s="7">
        <v>10000</v>
      </c>
      <c r="J654" s="7">
        <v>287</v>
      </c>
      <c r="K654" s="7">
        <v>0</v>
      </c>
      <c r="L654" s="7">
        <f t="shared" si="31"/>
        <v>304</v>
      </c>
      <c r="M654" s="7">
        <v>25</v>
      </c>
      <c r="N654" s="7">
        <f t="shared" si="32"/>
        <v>616</v>
      </c>
      <c r="O654" s="7">
        <f t="shared" si="33"/>
        <v>9384</v>
      </c>
    </row>
    <row r="655" spans="1:15" ht="24.95" customHeight="1" x14ac:dyDescent="0.25">
      <c r="A655" s="6">
        <v>647</v>
      </c>
      <c r="B655" s="1" t="s">
        <v>734</v>
      </c>
      <c r="C655" s="6" t="s">
        <v>710</v>
      </c>
      <c r="D655" s="6" t="s">
        <v>247</v>
      </c>
      <c r="E655" s="6" t="s">
        <v>35</v>
      </c>
      <c r="F655" s="6" t="s">
        <v>29</v>
      </c>
      <c r="G655" s="7">
        <v>15000</v>
      </c>
      <c r="H655" s="7">
        <v>0</v>
      </c>
      <c r="I655" s="7">
        <v>15000</v>
      </c>
      <c r="J655" s="7">
        <v>430.5</v>
      </c>
      <c r="K655" s="7">
        <v>0</v>
      </c>
      <c r="L655" s="7">
        <f t="shared" si="31"/>
        <v>456</v>
      </c>
      <c r="M655" s="7">
        <v>25</v>
      </c>
      <c r="N655" s="7">
        <f t="shared" si="32"/>
        <v>911.5</v>
      </c>
      <c r="O655" s="7">
        <f t="shared" si="33"/>
        <v>14088.5</v>
      </c>
    </row>
    <row r="656" spans="1:15" ht="24.95" customHeight="1" x14ac:dyDescent="0.25">
      <c r="A656" s="6">
        <v>648</v>
      </c>
      <c r="B656" s="1" t="s">
        <v>735</v>
      </c>
      <c r="C656" s="6" t="s">
        <v>710</v>
      </c>
      <c r="D656" s="6" t="s">
        <v>98</v>
      </c>
      <c r="E656" s="6" t="s">
        <v>35</v>
      </c>
      <c r="F656" s="6" t="s">
        <v>29</v>
      </c>
      <c r="G656" s="7">
        <v>15000</v>
      </c>
      <c r="H656" s="7">
        <v>0</v>
      </c>
      <c r="I656" s="7">
        <v>15000</v>
      </c>
      <c r="J656" s="7">
        <v>430.5</v>
      </c>
      <c r="K656" s="7">
        <v>0</v>
      </c>
      <c r="L656" s="7">
        <f t="shared" si="31"/>
        <v>456</v>
      </c>
      <c r="M656" s="7">
        <v>25</v>
      </c>
      <c r="N656" s="7">
        <f t="shared" si="32"/>
        <v>911.5</v>
      </c>
      <c r="O656" s="7">
        <f t="shared" si="33"/>
        <v>14088.5</v>
      </c>
    </row>
    <row r="657" spans="1:15" ht="24.95" customHeight="1" x14ac:dyDescent="0.25">
      <c r="A657" s="6">
        <v>649</v>
      </c>
      <c r="B657" s="6" t="s">
        <v>736</v>
      </c>
      <c r="C657" s="6" t="s">
        <v>710</v>
      </c>
      <c r="D657" s="6" t="s">
        <v>45</v>
      </c>
      <c r="E657" s="6" t="s">
        <v>35</v>
      </c>
      <c r="F657" s="6" t="s">
        <v>29</v>
      </c>
      <c r="G657" s="7">
        <v>35000</v>
      </c>
      <c r="H657" s="7">
        <v>0</v>
      </c>
      <c r="I657" s="7">
        <v>35000</v>
      </c>
      <c r="J657" s="7">
        <v>1004.5</v>
      </c>
      <c r="K657" s="7">
        <v>0</v>
      </c>
      <c r="L657" s="7">
        <f t="shared" si="31"/>
        <v>1064</v>
      </c>
      <c r="M657" s="7">
        <v>25</v>
      </c>
      <c r="N657" s="7">
        <f t="shared" si="32"/>
        <v>2093.5</v>
      </c>
      <c r="O657" s="7">
        <f t="shared" si="33"/>
        <v>32906.5</v>
      </c>
    </row>
    <row r="658" spans="1:15" ht="24.95" customHeight="1" x14ac:dyDescent="0.25">
      <c r="A658" s="6">
        <v>650</v>
      </c>
      <c r="B658" s="6" t="s">
        <v>737</v>
      </c>
      <c r="C658" s="6" t="s">
        <v>710</v>
      </c>
      <c r="D658" s="6" t="s">
        <v>45</v>
      </c>
      <c r="E658" s="6" t="s">
        <v>35</v>
      </c>
      <c r="F658" s="6" t="s">
        <v>29</v>
      </c>
      <c r="G658" s="7">
        <v>15000</v>
      </c>
      <c r="H658" s="7">
        <v>0</v>
      </c>
      <c r="I658" s="7">
        <v>15000</v>
      </c>
      <c r="J658" s="7">
        <v>430.5</v>
      </c>
      <c r="K658" s="7">
        <v>0</v>
      </c>
      <c r="L658" s="7">
        <f t="shared" si="31"/>
        <v>456</v>
      </c>
      <c r="M658" s="7">
        <v>25</v>
      </c>
      <c r="N658" s="7">
        <f t="shared" si="32"/>
        <v>911.5</v>
      </c>
      <c r="O658" s="7">
        <f t="shared" si="33"/>
        <v>14088.5</v>
      </c>
    </row>
    <row r="659" spans="1:15" ht="24.95" customHeight="1" x14ac:dyDescent="0.25">
      <c r="A659" s="6">
        <v>651</v>
      </c>
      <c r="B659" s="6" t="s">
        <v>738</v>
      </c>
      <c r="C659" s="6" t="s">
        <v>710</v>
      </c>
      <c r="D659" s="6" t="s">
        <v>191</v>
      </c>
      <c r="E659" s="6" t="s">
        <v>28</v>
      </c>
      <c r="F659" s="6" t="s">
        <v>29</v>
      </c>
      <c r="G659" s="7">
        <v>65000</v>
      </c>
      <c r="H659" s="7">
        <v>0</v>
      </c>
      <c r="I659" s="7">
        <v>65000</v>
      </c>
      <c r="J659" s="7">
        <v>1865.5</v>
      </c>
      <c r="K659" s="7">
        <v>4043.62</v>
      </c>
      <c r="L659" s="7">
        <f t="shared" si="31"/>
        <v>1976</v>
      </c>
      <c r="M659" s="7">
        <v>12963.81</v>
      </c>
      <c r="N659" s="7">
        <f t="shared" si="32"/>
        <v>20848.93</v>
      </c>
      <c r="O659" s="7">
        <f t="shared" si="33"/>
        <v>44151.07</v>
      </c>
    </row>
    <row r="660" spans="1:15" ht="24.95" customHeight="1" x14ac:dyDescent="0.25">
      <c r="A660" s="6">
        <v>652</v>
      </c>
      <c r="B660" s="6" t="s">
        <v>739</v>
      </c>
      <c r="C660" s="6" t="s">
        <v>710</v>
      </c>
      <c r="D660" s="6" t="s">
        <v>98</v>
      </c>
      <c r="E660" s="6" t="s">
        <v>35</v>
      </c>
      <c r="F660" s="6" t="s">
        <v>29</v>
      </c>
      <c r="G660" s="7">
        <v>11000</v>
      </c>
      <c r="H660" s="7">
        <v>0</v>
      </c>
      <c r="I660" s="7">
        <v>11000</v>
      </c>
      <c r="J660" s="7">
        <v>315.7</v>
      </c>
      <c r="K660" s="7">
        <v>0</v>
      </c>
      <c r="L660" s="7">
        <f t="shared" si="31"/>
        <v>334.4</v>
      </c>
      <c r="M660" s="7">
        <v>25</v>
      </c>
      <c r="N660" s="7">
        <f t="shared" si="32"/>
        <v>675.09999999999991</v>
      </c>
      <c r="O660" s="7">
        <f t="shared" si="33"/>
        <v>10324.9</v>
      </c>
    </row>
    <row r="661" spans="1:15" ht="24.95" customHeight="1" x14ac:dyDescent="0.25">
      <c r="A661" s="6">
        <v>653</v>
      </c>
      <c r="B661" s="6" t="s">
        <v>740</v>
      </c>
      <c r="C661" s="6" t="s">
        <v>710</v>
      </c>
      <c r="D661" s="6" t="s">
        <v>64</v>
      </c>
      <c r="E661" s="6" t="s">
        <v>35</v>
      </c>
      <c r="F661" s="6" t="s">
        <v>36</v>
      </c>
      <c r="G661" s="7">
        <v>22050</v>
      </c>
      <c r="H661" s="7">
        <v>0</v>
      </c>
      <c r="I661" s="7">
        <v>22050</v>
      </c>
      <c r="J661" s="7">
        <v>632.84</v>
      </c>
      <c r="K661" s="7">
        <v>0</v>
      </c>
      <c r="L661" s="7">
        <f t="shared" si="31"/>
        <v>670.32</v>
      </c>
      <c r="M661" s="7">
        <v>25</v>
      </c>
      <c r="N661" s="7">
        <f t="shared" si="32"/>
        <v>1328.16</v>
      </c>
      <c r="O661" s="7">
        <f t="shared" si="33"/>
        <v>20721.84</v>
      </c>
    </row>
    <row r="662" spans="1:15" ht="24.95" customHeight="1" x14ac:dyDescent="0.25">
      <c r="A662" s="6">
        <v>654</v>
      </c>
      <c r="B662" s="6" t="s">
        <v>741</v>
      </c>
      <c r="C662" s="6" t="s">
        <v>710</v>
      </c>
      <c r="D662" s="6" t="s">
        <v>178</v>
      </c>
      <c r="E662" s="6" t="s">
        <v>28</v>
      </c>
      <c r="F662" s="6" t="s">
        <v>29</v>
      </c>
      <c r="G662" s="7">
        <v>50000</v>
      </c>
      <c r="H662" s="7">
        <v>0</v>
      </c>
      <c r="I662" s="7">
        <v>50000</v>
      </c>
      <c r="J662" s="7">
        <v>1435</v>
      </c>
      <c r="K662" s="7">
        <v>1854</v>
      </c>
      <c r="L662" s="7">
        <f t="shared" si="31"/>
        <v>1520</v>
      </c>
      <c r="M662" s="7">
        <v>1325</v>
      </c>
      <c r="N662" s="7">
        <f t="shared" si="32"/>
        <v>6134</v>
      </c>
      <c r="O662" s="7">
        <f t="shared" si="33"/>
        <v>43866</v>
      </c>
    </row>
    <row r="663" spans="1:15" ht="24.95" customHeight="1" x14ac:dyDescent="0.25">
      <c r="A663" s="6">
        <v>655</v>
      </c>
      <c r="B663" s="6" t="s">
        <v>742</v>
      </c>
      <c r="C663" s="6" t="s">
        <v>710</v>
      </c>
      <c r="D663" s="6" t="s">
        <v>191</v>
      </c>
      <c r="E663" s="6" t="s">
        <v>28</v>
      </c>
      <c r="F663" s="6" t="s">
        <v>29</v>
      </c>
      <c r="G663" s="7">
        <v>65000</v>
      </c>
      <c r="H663" s="7">
        <v>0</v>
      </c>
      <c r="I663" s="7">
        <v>65000</v>
      </c>
      <c r="J663" s="7">
        <v>1865.5</v>
      </c>
      <c r="K663" s="7">
        <v>4427.58</v>
      </c>
      <c r="L663" s="7">
        <f t="shared" si="31"/>
        <v>1976</v>
      </c>
      <c r="M663" s="7">
        <v>875</v>
      </c>
      <c r="N663" s="7">
        <f t="shared" si="32"/>
        <v>9144.08</v>
      </c>
      <c r="O663" s="7">
        <f t="shared" si="33"/>
        <v>55855.92</v>
      </c>
    </row>
    <row r="664" spans="1:15" ht="24.95" customHeight="1" x14ac:dyDescent="0.25">
      <c r="A664" s="6">
        <v>656</v>
      </c>
      <c r="B664" s="6" t="s">
        <v>743</v>
      </c>
      <c r="C664" s="6" t="s">
        <v>710</v>
      </c>
      <c r="D664" s="6" t="s">
        <v>1003</v>
      </c>
      <c r="E664" s="6" t="s">
        <v>28</v>
      </c>
      <c r="F664" s="6" t="s">
        <v>29</v>
      </c>
      <c r="G664" s="7">
        <v>90000</v>
      </c>
      <c r="H664" s="7">
        <v>0</v>
      </c>
      <c r="I664" s="7">
        <v>90000</v>
      </c>
      <c r="J664" s="7">
        <v>2583</v>
      </c>
      <c r="K664" s="7">
        <v>9753.1200000000008</v>
      </c>
      <c r="L664" s="7">
        <f t="shared" si="31"/>
        <v>2736</v>
      </c>
      <c r="M664" s="7">
        <v>525</v>
      </c>
      <c r="N664" s="7">
        <f t="shared" si="32"/>
        <v>15597.12</v>
      </c>
      <c r="O664" s="7">
        <f t="shared" si="33"/>
        <v>74402.880000000005</v>
      </c>
    </row>
    <row r="665" spans="1:15" ht="24.95" customHeight="1" x14ac:dyDescent="0.25">
      <c r="A665" s="6">
        <v>657</v>
      </c>
      <c r="B665" s="6" t="s">
        <v>744</v>
      </c>
      <c r="C665" s="6" t="s">
        <v>710</v>
      </c>
      <c r="D665" s="6" t="s">
        <v>191</v>
      </c>
      <c r="E665" s="6" t="s">
        <v>53</v>
      </c>
      <c r="F665" s="6" t="s">
        <v>29</v>
      </c>
      <c r="G665" s="7">
        <v>65000</v>
      </c>
      <c r="H665" s="7">
        <v>0</v>
      </c>
      <c r="I665" s="7">
        <v>65000</v>
      </c>
      <c r="J665" s="7">
        <v>1865.5</v>
      </c>
      <c r="K665" s="7">
        <v>4427.58</v>
      </c>
      <c r="L665" s="7">
        <f t="shared" si="31"/>
        <v>1976</v>
      </c>
      <c r="M665" s="7">
        <v>18822.79</v>
      </c>
      <c r="N665" s="7">
        <f t="shared" si="32"/>
        <v>27091.870000000003</v>
      </c>
      <c r="O665" s="7">
        <f t="shared" si="33"/>
        <v>37908.129999999997</v>
      </c>
    </row>
    <row r="666" spans="1:15" ht="24.95" customHeight="1" x14ac:dyDescent="0.25">
      <c r="A666" s="6">
        <v>658</v>
      </c>
      <c r="B666" s="6" t="s">
        <v>745</v>
      </c>
      <c r="C666" s="6" t="s">
        <v>710</v>
      </c>
      <c r="D666" s="6" t="s">
        <v>191</v>
      </c>
      <c r="E666" s="6" t="s">
        <v>28</v>
      </c>
      <c r="F666" s="6" t="s">
        <v>29</v>
      </c>
      <c r="G666" s="7">
        <v>65000</v>
      </c>
      <c r="H666" s="7">
        <v>0</v>
      </c>
      <c r="I666" s="7">
        <v>65000</v>
      </c>
      <c r="J666" s="7">
        <v>1865.5</v>
      </c>
      <c r="K666" s="7">
        <v>4427.58</v>
      </c>
      <c r="L666" s="7">
        <f t="shared" si="31"/>
        <v>1976</v>
      </c>
      <c r="M666" s="7">
        <v>925</v>
      </c>
      <c r="N666" s="7">
        <f t="shared" si="32"/>
        <v>9194.08</v>
      </c>
      <c r="O666" s="7">
        <f t="shared" si="33"/>
        <v>55805.919999999998</v>
      </c>
    </row>
    <row r="667" spans="1:15" ht="24.95" customHeight="1" x14ac:dyDescent="0.25">
      <c r="A667" s="6">
        <v>659</v>
      </c>
      <c r="B667" s="6" t="s">
        <v>746</v>
      </c>
      <c r="C667" s="6" t="s">
        <v>710</v>
      </c>
      <c r="D667" s="6" t="s">
        <v>178</v>
      </c>
      <c r="E667" s="6" t="s">
        <v>28</v>
      </c>
      <c r="F667" s="6" t="s">
        <v>36</v>
      </c>
      <c r="G667" s="7">
        <v>50000</v>
      </c>
      <c r="H667" s="7">
        <v>0</v>
      </c>
      <c r="I667" s="7">
        <v>50000</v>
      </c>
      <c r="J667" s="7">
        <v>1435</v>
      </c>
      <c r="K667" s="7">
        <v>1854</v>
      </c>
      <c r="L667" s="7">
        <f t="shared" si="31"/>
        <v>1520</v>
      </c>
      <c r="M667" s="7">
        <v>6410</v>
      </c>
      <c r="N667" s="7">
        <f t="shared" si="32"/>
        <v>11219</v>
      </c>
      <c r="O667" s="7">
        <f t="shared" si="33"/>
        <v>38781</v>
      </c>
    </row>
    <row r="668" spans="1:15" ht="24.95" customHeight="1" x14ac:dyDescent="0.25">
      <c r="A668" s="6">
        <v>660</v>
      </c>
      <c r="B668" s="6" t="s">
        <v>747</v>
      </c>
      <c r="C668" s="6" t="s">
        <v>710</v>
      </c>
      <c r="D668" s="6" t="s">
        <v>191</v>
      </c>
      <c r="E668" s="6" t="s">
        <v>53</v>
      </c>
      <c r="F668" s="6" t="s">
        <v>36</v>
      </c>
      <c r="G668" s="7">
        <v>65000</v>
      </c>
      <c r="H668" s="7">
        <v>0</v>
      </c>
      <c r="I668" s="7">
        <v>65000</v>
      </c>
      <c r="J668" s="7">
        <v>1865.5</v>
      </c>
      <c r="K668" s="7">
        <v>4043.62</v>
      </c>
      <c r="L668" s="7">
        <f t="shared" si="31"/>
        <v>1976</v>
      </c>
      <c r="M668" s="7">
        <v>2944.78</v>
      </c>
      <c r="N668" s="7">
        <f t="shared" si="32"/>
        <v>10829.9</v>
      </c>
      <c r="O668" s="7">
        <f t="shared" si="33"/>
        <v>54170.1</v>
      </c>
    </row>
    <row r="669" spans="1:15" ht="24.95" customHeight="1" x14ac:dyDescent="0.25">
      <c r="A669" s="6">
        <v>661</v>
      </c>
      <c r="B669" s="6" t="s">
        <v>748</v>
      </c>
      <c r="C669" s="6" t="s">
        <v>749</v>
      </c>
      <c r="D669" s="6" t="s">
        <v>45</v>
      </c>
      <c r="E669" s="6" t="s">
        <v>35</v>
      </c>
      <c r="F669" s="6" t="s">
        <v>29</v>
      </c>
      <c r="G669" s="7">
        <v>15000</v>
      </c>
      <c r="H669" s="7">
        <v>0</v>
      </c>
      <c r="I669" s="7">
        <v>15000</v>
      </c>
      <c r="J669" s="7">
        <v>430.5</v>
      </c>
      <c r="K669" s="7">
        <v>0</v>
      </c>
      <c r="L669" s="7">
        <f t="shared" si="31"/>
        <v>456</v>
      </c>
      <c r="M669" s="7">
        <v>25</v>
      </c>
      <c r="N669" s="7">
        <f t="shared" si="32"/>
        <v>911.5</v>
      </c>
      <c r="O669" s="7">
        <f t="shared" si="33"/>
        <v>14088.5</v>
      </c>
    </row>
    <row r="670" spans="1:15" ht="24.95" customHeight="1" x14ac:dyDescent="0.25">
      <c r="A670" s="6">
        <v>662</v>
      </c>
      <c r="B670" s="6" t="s">
        <v>750</v>
      </c>
      <c r="C670" s="6" t="s">
        <v>749</v>
      </c>
      <c r="D670" s="6" t="s">
        <v>247</v>
      </c>
      <c r="E670" s="6" t="s">
        <v>35</v>
      </c>
      <c r="F670" s="6" t="s">
        <v>29</v>
      </c>
      <c r="G670" s="7">
        <v>15000</v>
      </c>
      <c r="H670" s="7">
        <v>0</v>
      </c>
      <c r="I670" s="7">
        <v>15000</v>
      </c>
      <c r="J670" s="7">
        <v>430.5</v>
      </c>
      <c r="K670" s="7">
        <v>0</v>
      </c>
      <c r="L670" s="7">
        <f t="shared" si="31"/>
        <v>456</v>
      </c>
      <c r="M670" s="7">
        <v>25</v>
      </c>
      <c r="N670" s="7">
        <f t="shared" si="32"/>
        <v>911.5</v>
      </c>
      <c r="O670" s="7">
        <f t="shared" si="33"/>
        <v>14088.5</v>
      </c>
    </row>
    <row r="671" spans="1:15" ht="24.95" customHeight="1" x14ac:dyDescent="0.25">
      <c r="A671" s="6">
        <v>663</v>
      </c>
      <c r="B671" s="6" t="s">
        <v>751</v>
      </c>
      <c r="C671" s="6" t="s">
        <v>749</v>
      </c>
      <c r="D671" s="6" t="s">
        <v>45</v>
      </c>
      <c r="E671" s="6" t="s">
        <v>35</v>
      </c>
      <c r="F671" s="6" t="s">
        <v>29</v>
      </c>
      <c r="G671" s="7">
        <v>15000</v>
      </c>
      <c r="H671" s="7">
        <v>0</v>
      </c>
      <c r="I671" s="7">
        <v>15000</v>
      </c>
      <c r="J671" s="7">
        <v>430.5</v>
      </c>
      <c r="K671" s="7">
        <v>0</v>
      </c>
      <c r="L671" s="7">
        <f t="shared" si="31"/>
        <v>456</v>
      </c>
      <c r="M671" s="7">
        <v>25</v>
      </c>
      <c r="N671" s="7">
        <f t="shared" si="32"/>
        <v>911.5</v>
      </c>
      <c r="O671" s="7">
        <f t="shared" si="33"/>
        <v>14088.5</v>
      </c>
    </row>
    <row r="672" spans="1:15" ht="24.95" customHeight="1" x14ac:dyDescent="0.25">
      <c r="A672" s="6">
        <v>664</v>
      </c>
      <c r="B672" s="6" t="s">
        <v>752</v>
      </c>
      <c r="C672" s="6" t="s">
        <v>749</v>
      </c>
      <c r="D672" s="6" t="s">
        <v>112</v>
      </c>
      <c r="E672" s="6" t="s">
        <v>35</v>
      </c>
      <c r="F672" s="6" t="s">
        <v>36</v>
      </c>
      <c r="G672" s="7">
        <v>15000</v>
      </c>
      <c r="H672" s="7">
        <v>0</v>
      </c>
      <c r="I672" s="7">
        <v>15000</v>
      </c>
      <c r="J672" s="7">
        <v>430.5</v>
      </c>
      <c r="K672" s="7">
        <v>0</v>
      </c>
      <c r="L672" s="7">
        <f t="shared" si="31"/>
        <v>456</v>
      </c>
      <c r="M672" s="7">
        <v>25</v>
      </c>
      <c r="N672" s="7">
        <f t="shared" si="32"/>
        <v>911.5</v>
      </c>
      <c r="O672" s="7">
        <f t="shared" si="33"/>
        <v>14088.5</v>
      </c>
    </row>
    <row r="673" spans="1:15" ht="24.95" customHeight="1" x14ac:dyDescent="0.25">
      <c r="A673" s="6">
        <v>665</v>
      </c>
      <c r="B673" s="6" t="s">
        <v>753</v>
      </c>
      <c r="C673" s="6" t="s">
        <v>749</v>
      </c>
      <c r="D673" s="6" t="s">
        <v>112</v>
      </c>
      <c r="E673" s="6" t="s">
        <v>35</v>
      </c>
      <c r="F673" s="6" t="s">
        <v>36</v>
      </c>
      <c r="G673" s="7">
        <v>15000</v>
      </c>
      <c r="H673" s="7">
        <v>0</v>
      </c>
      <c r="I673" s="7">
        <v>15000</v>
      </c>
      <c r="J673" s="7">
        <v>430.5</v>
      </c>
      <c r="K673" s="7">
        <v>0</v>
      </c>
      <c r="L673" s="7">
        <f t="shared" si="31"/>
        <v>456</v>
      </c>
      <c r="M673" s="7">
        <v>25</v>
      </c>
      <c r="N673" s="7">
        <f t="shared" si="32"/>
        <v>911.5</v>
      </c>
      <c r="O673" s="7">
        <f t="shared" si="33"/>
        <v>14088.5</v>
      </c>
    </row>
    <row r="674" spans="1:15" ht="24.95" customHeight="1" x14ac:dyDescent="0.25">
      <c r="A674" s="6">
        <v>666</v>
      </c>
      <c r="B674" s="6" t="s">
        <v>754</v>
      </c>
      <c r="C674" s="6" t="s">
        <v>710</v>
      </c>
      <c r="D674" s="6" t="s">
        <v>112</v>
      </c>
      <c r="E674" s="6" t="s">
        <v>35</v>
      </c>
      <c r="F674" s="6" t="s">
        <v>36</v>
      </c>
      <c r="G674" s="7">
        <v>11000</v>
      </c>
      <c r="H674" s="7">
        <v>0</v>
      </c>
      <c r="I674" s="7">
        <v>11000</v>
      </c>
      <c r="J674" s="7">
        <v>315.7</v>
      </c>
      <c r="K674" s="7">
        <v>0</v>
      </c>
      <c r="L674" s="7">
        <f t="shared" si="31"/>
        <v>334.4</v>
      </c>
      <c r="M674" s="7">
        <v>7329.72</v>
      </c>
      <c r="N674" s="7">
        <f t="shared" si="32"/>
        <v>7979.82</v>
      </c>
      <c r="O674" s="7">
        <f t="shared" si="33"/>
        <v>3020.1800000000003</v>
      </c>
    </row>
    <row r="675" spans="1:15" ht="24.95" customHeight="1" x14ac:dyDescent="0.25">
      <c r="A675" s="6">
        <v>667</v>
      </c>
      <c r="B675" s="6" t="s">
        <v>755</v>
      </c>
      <c r="C675" s="6" t="s">
        <v>710</v>
      </c>
      <c r="D675" s="6" t="s">
        <v>126</v>
      </c>
      <c r="E675" s="6" t="s">
        <v>35</v>
      </c>
      <c r="F675" s="6" t="s">
        <v>29</v>
      </c>
      <c r="G675" s="7">
        <v>15000</v>
      </c>
      <c r="H675" s="7">
        <v>0</v>
      </c>
      <c r="I675" s="7">
        <v>15000</v>
      </c>
      <c r="J675" s="7">
        <v>430.5</v>
      </c>
      <c r="K675" s="7">
        <v>0</v>
      </c>
      <c r="L675" s="7">
        <f t="shared" si="31"/>
        <v>456</v>
      </c>
      <c r="M675" s="7">
        <v>25</v>
      </c>
      <c r="N675" s="7">
        <f t="shared" si="32"/>
        <v>911.5</v>
      </c>
      <c r="O675" s="7">
        <f t="shared" si="33"/>
        <v>14088.5</v>
      </c>
    </row>
    <row r="676" spans="1:15" ht="24.95" customHeight="1" x14ac:dyDescent="0.25">
      <c r="A676" s="6">
        <v>668</v>
      </c>
      <c r="B676" s="6" t="s">
        <v>756</v>
      </c>
      <c r="C676" s="6" t="s">
        <v>710</v>
      </c>
      <c r="D676" s="6" t="s">
        <v>119</v>
      </c>
      <c r="E676" s="6" t="s">
        <v>35</v>
      </c>
      <c r="F676" s="6" t="s">
        <v>29</v>
      </c>
      <c r="G676" s="7">
        <v>15000</v>
      </c>
      <c r="H676" s="7">
        <v>0</v>
      </c>
      <c r="I676" s="7">
        <v>15000</v>
      </c>
      <c r="J676" s="7">
        <v>430.5</v>
      </c>
      <c r="K676" s="7">
        <v>0</v>
      </c>
      <c r="L676" s="7">
        <f t="shared" si="31"/>
        <v>456</v>
      </c>
      <c r="M676" s="7">
        <v>25</v>
      </c>
      <c r="N676" s="7">
        <f t="shared" si="32"/>
        <v>911.5</v>
      </c>
      <c r="O676" s="7">
        <f t="shared" si="33"/>
        <v>14088.5</v>
      </c>
    </row>
    <row r="677" spans="1:15" ht="24.95" customHeight="1" x14ac:dyDescent="0.25">
      <c r="A677" s="6">
        <v>669</v>
      </c>
      <c r="B677" s="6" t="s">
        <v>757</v>
      </c>
      <c r="C677" s="6" t="s">
        <v>710</v>
      </c>
      <c r="D677" s="6" t="s">
        <v>126</v>
      </c>
      <c r="E677" s="6" t="s">
        <v>35</v>
      </c>
      <c r="F677" s="6" t="s">
        <v>29</v>
      </c>
      <c r="G677" s="7">
        <v>15000</v>
      </c>
      <c r="H677" s="7">
        <v>0</v>
      </c>
      <c r="I677" s="7">
        <v>15000</v>
      </c>
      <c r="J677" s="7">
        <v>430.5</v>
      </c>
      <c r="K677" s="7">
        <v>0</v>
      </c>
      <c r="L677" s="7">
        <f t="shared" si="31"/>
        <v>456</v>
      </c>
      <c r="M677" s="7">
        <v>25</v>
      </c>
      <c r="N677" s="7">
        <f t="shared" si="32"/>
        <v>911.5</v>
      </c>
      <c r="O677" s="7">
        <f t="shared" si="33"/>
        <v>14088.5</v>
      </c>
    </row>
    <row r="678" spans="1:15" ht="24.95" customHeight="1" x14ac:dyDescent="0.25">
      <c r="A678" s="6">
        <v>670</v>
      </c>
      <c r="B678" s="6" t="s">
        <v>758</v>
      </c>
      <c r="C678" s="6" t="s">
        <v>710</v>
      </c>
      <c r="D678" s="6" t="s">
        <v>45</v>
      </c>
      <c r="E678" s="6" t="s">
        <v>35</v>
      </c>
      <c r="F678" s="6" t="s">
        <v>29</v>
      </c>
      <c r="G678" s="7">
        <v>15000</v>
      </c>
      <c r="H678" s="7">
        <v>0</v>
      </c>
      <c r="I678" s="7">
        <v>15000</v>
      </c>
      <c r="J678" s="7">
        <v>430.5</v>
      </c>
      <c r="K678" s="7">
        <v>0</v>
      </c>
      <c r="L678" s="7">
        <f t="shared" si="31"/>
        <v>456</v>
      </c>
      <c r="M678" s="7">
        <v>25</v>
      </c>
      <c r="N678" s="7">
        <f t="shared" si="32"/>
        <v>911.5</v>
      </c>
      <c r="O678" s="7">
        <f t="shared" si="33"/>
        <v>14088.5</v>
      </c>
    </row>
    <row r="679" spans="1:15" ht="24.95" customHeight="1" x14ac:dyDescent="0.25">
      <c r="A679" s="6">
        <v>671</v>
      </c>
      <c r="B679" s="6" t="s">
        <v>759</v>
      </c>
      <c r="C679" s="6" t="s">
        <v>710</v>
      </c>
      <c r="D679" s="6" t="s">
        <v>45</v>
      </c>
      <c r="E679" s="6" t="s">
        <v>35</v>
      </c>
      <c r="F679" s="6" t="s">
        <v>29</v>
      </c>
      <c r="G679" s="7">
        <v>15000</v>
      </c>
      <c r="H679" s="7">
        <v>0</v>
      </c>
      <c r="I679" s="7">
        <v>15000</v>
      </c>
      <c r="J679" s="7">
        <v>430.5</v>
      </c>
      <c r="K679" s="7">
        <v>0</v>
      </c>
      <c r="L679" s="7">
        <f t="shared" si="31"/>
        <v>456</v>
      </c>
      <c r="M679" s="7">
        <v>25</v>
      </c>
      <c r="N679" s="7">
        <f t="shared" si="32"/>
        <v>911.5</v>
      </c>
      <c r="O679" s="7">
        <f t="shared" si="33"/>
        <v>14088.5</v>
      </c>
    </row>
    <row r="680" spans="1:15" ht="24.95" customHeight="1" x14ac:dyDescent="0.25">
      <c r="A680" s="6">
        <v>672</v>
      </c>
      <c r="B680" s="6" t="s">
        <v>760</v>
      </c>
      <c r="C680" s="6" t="s">
        <v>710</v>
      </c>
      <c r="D680" s="6" t="s">
        <v>45</v>
      </c>
      <c r="E680" s="6" t="s">
        <v>35</v>
      </c>
      <c r="F680" s="6" t="s">
        <v>29</v>
      </c>
      <c r="G680" s="7">
        <v>15000</v>
      </c>
      <c r="H680" s="7">
        <v>0</v>
      </c>
      <c r="I680" s="7">
        <v>15000</v>
      </c>
      <c r="J680" s="7">
        <v>430.5</v>
      </c>
      <c r="K680" s="7">
        <v>0</v>
      </c>
      <c r="L680" s="7">
        <f t="shared" si="31"/>
        <v>456</v>
      </c>
      <c r="M680" s="7">
        <v>25</v>
      </c>
      <c r="N680" s="7">
        <f t="shared" si="32"/>
        <v>911.5</v>
      </c>
      <c r="O680" s="7">
        <f t="shared" si="33"/>
        <v>14088.5</v>
      </c>
    </row>
    <row r="681" spans="1:15" ht="24.95" customHeight="1" x14ac:dyDescent="0.25">
      <c r="A681" s="6">
        <v>673</v>
      </c>
      <c r="B681" s="6" t="s">
        <v>609</v>
      </c>
      <c r="C681" s="6" t="s">
        <v>762</v>
      </c>
      <c r="D681" s="6" t="s">
        <v>27</v>
      </c>
      <c r="E681" s="6" t="s">
        <v>28</v>
      </c>
      <c r="F681" s="6" t="s">
        <v>29</v>
      </c>
      <c r="G681" s="7">
        <v>90000</v>
      </c>
      <c r="H681" s="7">
        <v>0</v>
      </c>
      <c r="I681" s="7">
        <v>90000</v>
      </c>
      <c r="J681" s="7">
        <v>2583</v>
      </c>
      <c r="K681" s="7">
        <v>9753.1200000000008</v>
      </c>
      <c r="L681" s="7">
        <f>+I681*3.04%</f>
        <v>2736</v>
      </c>
      <c r="M681" s="7">
        <v>525</v>
      </c>
      <c r="N681" s="7">
        <f>+J681+K681+L681+M681</f>
        <v>15597.12</v>
      </c>
      <c r="O681" s="7">
        <f>+G681-N681</f>
        <v>74402.880000000005</v>
      </c>
    </row>
    <row r="682" spans="1:15" ht="24.95" customHeight="1" x14ac:dyDescent="0.25">
      <c r="A682" s="6">
        <v>674</v>
      </c>
      <c r="B682" t="s">
        <v>93</v>
      </c>
      <c r="C682" s="6" t="s">
        <v>762</v>
      </c>
      <c r="D682" t="s">
        <v>1561</v>
      </c>
      <c r="E682" s="6" t="s">
        <v>53</v>
      </c>
      <c r="F682" s="6" t="s">
        <v>36</v>
      </c>
      <c r="G682" s="7">
        <v>75000</v>
      </c>
      <c r="H682" s="7">
        <v>0</v>
      </c>
      <c r="I682" s="7">
        <v>75000</v>
      </c>
      <c r="J682" s="7">
        <v>2152.5</v>
      </c>
      <c r="K682" s="7">
        <v>4389.6000000000004</v>
      </c>
      <c r="L682" s="7">
        <f>+I682*3.04%</f>
        <v>2280</v>
      </c>
      <c r="M682" s="7">
        <v>10856.2</v>
      </c>
      <c r="N682" s="7">
        <f>+J682+K682+L682+M682</f>
        <v>19678.300000000003</v>
      </c>
      <c r="O682" s="7">
        <f>+G682-N682</f>
        <v>55321.7</v>
      </c>
    </row>
    <row r="683" spans="1:15" ht="24.95" customHeight="1" x14ac:dyDescent="0.25">
      <c r="A683" s="6">
        <v>675</v>
      </c>
      <c r="B683" s="6" t="s">
        <v>761</v>
      </c>
      <c r="C683" s="6" t="s">
        <v>762</v>
      </c>
      <c r="D683" s="6" t="s">
        <v>169</v>
      </c>
      <c r="E683" s="6" t="s">
        <v>35</v>
      </c>
      <c r="F683" s="6" t="s">
        <v>29</v>
      </c>
      <c r="G683" s="7">
        <v>15000</v>
      </c>
      <c r="H683" s="7">
        <v>0</v>
      </c>
      <c r="I683" s="7">
        <v>15000</v>
      </c>
      <c r="J683" s="7">
        <f>+I683*2.87%</f>
        <v>430.5</v>
      </c>
      <c r="K683" s="7">
        <v>0</v>
      </c>
      <c r="L683" s="7">
        <f t="shared" si="31"/>
        <v>456</v>
      </c>
      <c r="M683" s="7">
        <v>25</v>
      </c>
      <c r="N683" s="7">
        <f t="shared" si="32"/>
        <v>911.5</v>
      </c>
      <c r="O683" s="7">
        <f t="shared" si="33"/>
        <v>14088.5</v>
      </c>
    </row>
    <row r="684" spans="1:15" ht="24.95" customHeight="1" x14ac:dyDescent="0.25">
      <c r="A684" s="6">
        <v>676</v>
      </c>
      <c r="B684" s="6" t="s">
        <v>763</v>
      </c>
      <c r="C684" s="6" t="s">
        <v>762</v>
      </c>
      <c r="D684" s="6" t="s">
        <v>375</v>
      </c>
      <c r="E684" s="6" t="s">
        <v>35</v>
      </c>
      <c r="F684" s="6" t="s">
        <v>29</v>
      </c>
      <c r="G684" s="7">
        <v>22000</v>
      </c>
      <c r="H684" s="7">
        <v>0</v>
      </c>
      <c r="I684" s="7">
        <v>22000</v>
      </c>
      <c r="J684" s="7">
        <v>631.4</v>
      </c>
      <c r="K684" s="7">
        <v>0</v>
      </c>
      <c r="L684" s="7">
        <f t="shared" si="31"/>
        <v>668.8</v>
      </c>
      <c r="M684" s="7">
        <v>125</v>
      </c>
      <c r="N684" s="7">
        <f t="shared" si="32"/>
        <v>1425.1999999999998</v>
      </c>
      <c r="O684" s="7">
        <f t="shared" si="33"/>
        <v>20574.8</v>
      </c>
    </row>
    <row r="685" spans="1:15" ht="24.95" customHeight="1" x14ac:dyDescent="0.25">
      <c r="A685" s="6">
        <v>677</v>
      </c>
      <c r="B685" s="6" t="s">
        <v>764</v>
      </c>
      <c r="C685" s="6" t="s">
        <v>762</v>
      </c>
      <c r="D685" s="6" t="s">
        <v>950</v>
      </c>
      <c r="E685" s="6" t="s">
        <v>28</v>
      </c>
      <c r="F685" s="6" t="s">
        <v>36</v>
      </c>
      <c r="G685" s="7">
        <v>65000</v>
      </c>
      <c r="H685" s="7">
        <v>0</v>
      </c>
      <c r="I685" s="7">
        <v>65000</v>
      </c>
      <c r="J685" s="7">
        <v>1865.5</v>
      </c>
      <c r="K685" s="7">
        <v>4427.58</v>
      </c>
      <c r="L685" s="7">
        <f t="shared" si="31"/>
        <v>1976</v>
      </c>
      <c r="M685" s="7">
        <v>1323.5</v>
      </c>
      <c r="N685" s="7">
        <f t="shared" si="32"/>
        <v>9592.58</v>
      </c>
      <c r="O685" s="7">
        <f t="shared" si="33"/>
        <v>55407.42</v>
      </c>
    </row>
    <row r="686" spans="1:15" ht="24.95" customHeight="1" x14ac:dyDescent="0.25">
      <c r="A686" s="6">
        <v>678</v>
      </c>
      <c r="B686" s="6" t="s">
        <v>355</v>
      </c>
      <c r="C686" s="6" t="s">
        <v>762</v>
      </c>
      <c r="D686" s="6" t="s">
        <v>950</v>
      </c>
      <c r="E686" s="6" t="s">
        <v>28</v>
      </c>
      <c r="F686" s="6" t="s">
        <v>36</v>
      </c>
      <c r="G686" s="7">
        <v>65000</v>
      </c>
      <c r="H686" s="7">
        <v>0</v>
      </c>
      <c r="I686" s="7">
        <v>65000</v>
      </c>
      <c r="J686" s="7">
        <v>1865.5</v>
      </c>
      <c r="K686" s="7">
        <v>4427.58</v>
      </c>
      <c r="L686" s="7">
        <f>+I686*3.04%</f>
        <v>1976</v>
      </c>
      <c r="M686" s="7">
        <v>25</v>
      </c>
      <c r="N686" s="7">
        <f>+J686+K686+L686+M686</f>
        <v>8294.08</v>
      </c>
      <c r="O686" s="7">
        <f>+G686-N686</f>
        <v>56705.919999999998</v>
      </c>
    </row>
    <row r="687" spans="1:15" ht="24.95" customHeight="1" x14ac:dyDescent="0.25">
      <c r="A687" s="6">
        <v>679</v>
      </c>
      <c r="B687" s="6" t="s">
        <v>765</v>
      </c>
      <c r="C687" s="6" t="s">
        <v>762</v>
      </c>
      <c r="D687" s="6" t="s">
        <v>67</v>
      </c>
      <c r="E687" s="6" t="s">
        <v>53</v>
      </c>
      <c r="F687" s="6" t="s">
        <v>29</v>
      </c>
      <c r="G687" s="7">
        <v>80500</v>
      </c>
      <c r="H687" s="7">
        <v>0</v>
      </c>
      <c r="I687" s="7">
        <v>80500</v>
      </c>
      <c r="J687" s="7">
        <v>2310.35</v>
      </c>
      <c r="K687" s="7">
        <v>7038.54</v>
      </c>
      <c r="L687" s="7">
        <f t="shared" si="31"/>
        <v>2447.1999999999998</v>
      </c>
      <c r="M687" s="7">
        <v>3504.78</v>
      </c>
      <c r="N687" s="7">
        <f t="shared" si="32"/>
        <v>15300.87</v>
      </c>
      <c r="O687" s="7">
        <f t="shared" si="33"/>
        <v>65199.13</v>
      </c>
    </row>
    <row r="688" spans="1:15" ht="24.95" customHeight="1" x14ac:dyDescent="0.25">
      <c r="A688" s="6">
        <v>680</v>
      </c>
      <c r="B688" s="6" t="s">
        <v>766</v>
      </c>
      <c r="C688" s="6" t="s">
        <v>762</v>
      </c>
      <c r="D688" s="6" t="s">
        <v>178</v>
      </c>
      <c r="E688" s="6" t="s">
        <v>53</v>
      </c>
      <c r="F688" s="6" t="s">
        <v>36</v>
      </c>
      <c r="G688" s="7">
        <v>65000</v>
      </c>
      <c r="H688" s="7">
        <v>0</v>
      </c>
      <c r="I688" s="7">
        <v>65000</v>
      </c>
      <c r="J688" s="7">
        <v>1865.5</v>
      </c>
      <c r="K688" s="7">
        <v>4427.58</v>
      </c>
      <c r="L688" s="7">
        <f t="shared" si="31"/>
        <v>1976</v>
      </c>
      <c r="M688" s="7">
        <v>865</v>
      </c>
      <c r="N688" s="7">
        <f t="shared" si="32"/>
        <v>9134.08</v>
      </c>
      <c r="O688" s="7">
        <f t="shared" si="33"/>
        <v>55865.919999999998</v>
      </c>
    </row>
    <row r="689" spans="1:15" ht="24.95" customHeight="1" x14ac:dyDescent="0.25">
      <c r="A689" s="6">
        <v>681</v>
      </c>
      <c r="B689" s="6" t="s">
        <v>767</v>
      </c>
      <c r="C689" s="6" t="s">
        <v>762</v>
      </c>
      <c r="D689" s="6" t="s">
        <v>178</v>
      </c>
      <c r="E689" s="6" t="s">
        <v>53</v>
      </c>
      <c r="F689" s="6" t="s">
        <v>36</v>
      </c>
      <c r="G689" s="7">
        <v>65000</v>
      </c>
      <c r="H689" s="7">
        <v>0</v>
      </c>
      <c r="I689" s="7">
        <v>65000</v>
      </c>
      <c r="J689" s="7">
        <v>1865.5</v>
      </c>
      <c r="K689" s="7">
        <v>4043.62</v>
      </c>
      <c r="L689" s="7">
        <v>1976</v>
      </c>
      <c r="M689" s="7">
        <v>1944.78</v>
      </c>
      <c r="N689" s="7">
        <f t="shared" si="32"/>
        <v>9829.9</v>
      </c>
      <c r="O689" s="7">
        <f t="shared" si="33"/>
        <v>55170.1</v>
      </c>
    </row>
    <row r="690" spans="1:15" ht="24.95" customHeight="1" x14ac:dyDescent="0.25">
      <c r="A690" s="6">
        <v>682</v>
      </c>
      <c r="B690" s="6" t="s">
        <v>768</v>
      </c>
      <c r="C690" s="6" t="s">
        <v>762</v>
      </c>
      <c r="D690" s="6" t="s">
        <v>191</v>
      </c>
      <c r="E690" s="6" t="s">
        <v>53</v>
      </c>
      <c r="F690" s="6" t="s">
        <v>36</v>
      </c>
      <c r="G690" s="7">
        <v>65000</v>
      </c>
      <c r="H690" s="7">
        <v>0</v>
      </c>
      <c r="I690" s="7">
        <v>65000</v>
      </c>
      <c r="J690" s="7">
        <v>1865.5</v>
      </c>
      <c r="K690" s="7">
        <v>4043.62</v>
      </c>
      <c r="L690" s="7">
        <f t="shared" si="31"/>
        <v>1976</v>
      </c>
      <c r="M690" s="7">
        <v>3024.78</v>
      </c>
      <c r="N690" s="7">
        <f t="shared" si="32"/>
        <v>10909.9</v>
      </c>
      <c r="O690" s="7">
        <f t="shared" si="33"/>
        <v>54090.1</v>
      </c>
    </row>
    <row r="691" spans="1:15" ht="24.95" customHeight="1" x14ac:dyDescent="0.25">
      <c r="A691" s="6">
        <v>683</v>
      </c>
      <c r="B691" s="6" t="s">
        <v>769</v>
      </c>
      <c r="C691" s="6" t="s">
        <v>762</v>
      </c>
      <c r="D691" s="6" t="s">
        <v>770</v>
      </c>
      <c r="E691" s="6" t="s">
        <v>53</v>
      </c>
      <c r="F691" s="6" t="s">
        <v>36</v>
      </c>
      <c r="G691" s="7">
        <v>97500</v>
      </c>
      <c r="H691" s="7">
        <v>0</v>
      </c>
      <c r="I691" s="7">
        <v>97500</v>
      </c>
      <c r="J691" s="7">
        <v>2798.25</v>
      </c>
      <c r="K691" s="7">
        <v>11517.31</v>
      </c>
      <c r="L691" s="7">
        <f t="shared" si="31"/>
        <v>2964</v>
      </c>
      <c r="M691" s="7">
        <v>425</v>
      </c>
      <c r="N691" s="7">
        <f t="shared" si="32"/>
        <v>17704.559999999998</v>
      </c>
      <c r="O691" s="7">
        <f t="shared" si="33"/>
        <v>79795.44</v>
      </c>
    </row>
    <row r="692" spans="1:15" ht="24.95" customHeight="1" x14ac:dyDescent="0.25">
      <c r="A692" s="6">
        <v>684</v>
      </c>
      <c r="B692" s="6" t="s">
        <v>771</v>
      </c>
      <c r="C692" s="6" t="s">
        <v>762</v>
      </c>
      <c r="D692" s="6" t="s">
        <v>191</v>
      </c>
      <c r="E692" s="6" t="s">
        <v>28</v>
      </c>
      <c r="F692" s="6" t="s">
        <v>36</v>
      </c>
      <c r="G692" s="7">
        <v>50000</v>
      </c>
      <c r="H692" s="7">
        <v>0</v>
      </c>
      <c r="I692" s="7">
        <v>50000</v>
      </c>
      <c r="J692" s="7">
        <v>1435</v>
      </c>
      <c r="K692" s="7">
        <v>1854</v>
      </c>
      <c r="L692" s="7">
        <f t="shared" si="31"/>
        <v>1520</v>
      </c>
      <c r="M692" s="7">
        <v>425</v>
      </c>
      <c r="N692" s="7">
        <f t="shared" si="32"/>
        <v>5234</v>
      </c>
      <c r="O692" s="7">
        <f t="shared" si="33"/>
        <v>44766</v>
      </c>
    </row>
    <row r="693" spans="1:15" ht="24.95" customHeight="1" x14ac:dyDescent="0.25">
      <c r="A693" s="6">
        <v>685</v>
      </c>
      <c r="B693" s="6" t="s">
        <v>772</v>
      </c>
      <c r="C693" s="6" t="s">
        <v>762</v>
      </c>
      <c r="D693" s="6" t="s">
        <v>67</v>
      </c>
      <c r="E693" s="6" t="s">
        <v>28</v>
      </c>
      <c r="F693" s="6" t="s">
        <v>36</v>
      </c>
      <c r="G693" s="7">
        <v>60000</v>
      </c>
      <c r="H693" s="7">
        <v>0</v>
      </c>
      <c r="I693" s="7">
        <v>60000</v>
      </c>
      <c r="J693" s="7">
        <v>1722</v>
      </c>
      <c r="K693" s="7">
        <v>3486.68</v>
      </c>
      <c r="L693" s="7">
        <f t="shared" si="31"/>
        <v>1824</v>
      </c>
      <c r="M693" s="7">
        <v>1442</v>
      </c>
      <c r="N693" s="7">
        <f t="shared" si="32"/>
        <v>8474.68</v>
      </c>
      <c r="O693" s="7">
        <f t="shared" si="33"/>
        <v>51525.32</v>
      </c>
    </row>
    <row r="694" spans="1:15" ht="24.95" customHeight="1" x14ac:dyDescent="0.25">
      <c r="A694" s="6">
        <v>686</v>
      </c>
      <c r="B694" s="6" t="s">
        <v>773</v>
      </c>
      <c r="C694" s="6" t="s">
        <v>762</v>
      </c>
      <c r="D694" s="6" t="s">
        <v>178</v>
      </c>
      <c r="E694" s="6" t="s">
        <v>53</v>
      </c>
      <c r="F694" s="6" t="s">
        <v>36</v>
      </c>
      <c r="G694" s="7">
        <v>65000</v>
      </c>
      <c r="H694" s="7">
        <v>0</v>
      </c>
      <c r="I694" s="7">
        <v>65000</v>
      </c>
      <c r="J694" s="7">
        <v>1865.5</v>
      </c>
      <c r="K694" s="7">
        <v>4427.58</v>
      </c>
      <c r="L694" s="7">
        <f t="shared" si="31"/>
        <v>1976</v>
      </c>
      <c r="M694" s="7">
        <v>865</v>
      </c>
      <c r="N694" s="7">
        <f t="shared" si="32"/>
        <v>9134.08</v>
      </c>
      <c r="O694" s="7">
        <f t="shared" si="33"/>
        <v>55865.919999999998</v>
      </c>
    </row>
    <row r="695" spans="1:15" ht="24.95" customHeight="1" x14ac:dyDescent="0.25">
      <c r="A695" s="6">
        <v>687</v>
      </c>
      <c r="B695" s="6" t="s">
        <v>774</v>
      </c>
      <c r="C695" s="6" t="s">
        <v>762</v>
      </c>
      <c r="D695" s="6" t="s">
        <v>775</v>
      </c>
      <c r="E695" s="6" t="s">
        <v>53</v>
      </c>
      <c r="F695" s="6" t="s">
        <v>36</v>
      </c>
      <c r="G695" s="7">
        <v>65000</v>
      </c>
      <c r="H695" s="7">
        <v>0</v>
      </c>
      <c r="I695" s="7">
        <v>65000</v>
      </c>
      <c r="J695" s="7">
        <v>1865.5</v>
      </c>
      <c r="K695" s="7">
        <v>4043.62</v>
      </c>
      <c r="L695" s="7">
        <f t="shared" si="31"/>
        <v>1976</v>
      </c>
      <c r="M695" s="7">
        <v>3704.78</v>
      </c>
      <c r="N695" s="7">
        <f t="shared" si="32"/>
        <v>11589.9</v>
      </c>
      <c r="O695" s="7">
        <f t="shared" si="33"/>
        <v>53410.1</v>
      </c>
    </row>
    <row r="696" spans="1:15" ht="24.95" customHeight="1" x14ac:dyDescent="0.25">
      <c r="A696" s="6">
        <v>688</v>
      </c>
      <c r="B696" s="6" t="s">
        <v>776</v>
      </c>
      <c r="C696" s="6" t="s">
        <v>762</v>
      </c>
      <c r="D696" s="6" t="s">
        <v>64</v>
      </c>
      <c r="E696" s="6" t="s">
        <v>28</v>
      </c>
      <c r="F696" s="6" t="s">
        <v>36</v>
      </c>
      <c r="G696" s="7">
        <v>35000</v>
      </c>
      <c r="H696" s="7">
        <v>0</v>
      </c>
      <c r="I696" s="7">
        <v>35000</v>
      </c>
      <c r="J696" s="7">
        <v>1004.5</v>
      </c>
      <c r="K696" s="7">
        <v>0</v>
      </c>
      <c r="L696" s="7">
        <f t="shared" si="31"/>
        <v>1064</v>
      </c>
      <c r="M696" s="7">
        <v>2813.28</v>
      </c>
      <c r="N696" s="7">
        <f t="shared" si="32"/>
        <v>4881.7800000000007</v>
      </c>
      <c r="O696" s="7">
        <f t="shared" si="33"/>
        <v>30118.22</v>
      </c>
    </row>
    <row r="697" spans="1:15" ht="24.95" customHeight="1" x14ac:dyDescent="0.25">
      <c r="A697" s="6">
        <v>689</v>
      </c>
      <c r="B697" s="6" t="s">
        <v>777</v>
      </c>
      <c r="C697" s="6" t="s">
        <v>762</v>
      </c>
      <c r="D697" s="6" t="s">
        <v>191</v>
      </c>
      <c r="E697" s="6" t="s">
        <v>53</v>
      </c>
      <c r="F697" s="6" t="s">
        <v>29</v>
      </c>
      <c r="G697" s="7">
        <v>90000</v>
      </c>
      <c r="H697" s="7">
        <v>0</v>
      </c>
      <c r="I697" s="7">
        <v>90000</v>
      </c>
      <c r="J697" s="7">
        <v>2583</v>
      </c>
      <c r="K697" s="7">
        <v>9273.17</v>
      </c>
      <c r="L697" s="7">
        <f t="shared" si="31"/>
        <v>2736</v>
      </c>
      <c r="M697" s="7">
        <v>2944.78</v>
      </c>
      <c r="N697" s="7">
        <f t="shared" si="32"/>
        <v>17536.95</v>
      </c>
      <c r="O697" s="7">
        <f t="shared" si="33"/>
        <v>72463.05</v>
      </c>
    </row>
    <row r="698" spans="1:15" ht="24.95" customHeight="1" x14ac:dyDescent="0.25">
      <c r="A698" s="6">
        <v>690</v>
      </c>
      <c r="B698" s="6" t="s">
        <v>778</v>
      </c>
      <c r="C698" s="6" t="s">
        <v>762</v>
      </c>
      <c r="D698" s="6" t="s">
        <v>178</v>
      </c>
      <c r="E698" s="6" t="s">
        <v>53</v>
      </c>
      <c r="F698" s="6" t="s">
        <v>36</v>
      </c>
      <c r="G698" s="7">
        <v>65000</v>
      </c>
      <c r="H698" s="7">
        <v>0</v>
      </c>
      <c r="I698" s="7">
        <v>65000</v>
      </c>
      <c r="J698" s="7">
        <v>1865.5</v>
      </c>
      <c r="K698" s="7">
        <v>4427.58</v>
      </c>
      <c r="L698" s="7">
        <f t="shared" si="31"/>
        <v>1976</v>
      </c>
      <c r="M698" s="7">
        <v>16115.34</v>
      </c>
      <c r="N698" s="7">
        <f t="shared" si="32"/>
        <v>24384.42</v>
      </c>
      <c r="O698" s="7">
        <f t="shared" si="33"/>
        <v>40615.58</v>
      </c>
    </row>
    <row r="699" spans="1:15" ht="24.95" customHeight="1" x14ac:dyDescent="0.25">
      <c r="A699" s="6">
        <v>691</v>
      </c>
      <c r="B699" s="6" t="s">
        <v>779</v>
      </c>
      <c r="C699" s="6" t="s">
        <v>762</v>
      </c>
      <c r="D699" s="6" t="s">
        <v>169</v>
      </c>
      <c r="E699" s="6" t="s">
        <v>35</v>
      </c>
      <c r="F699" s="6" t="s">
        <v>29</v>
      </c>
      <c r="G699" s="7">
        <v>11000.47</v>
      </c>
      <c r="H699" s="7">
        <v>0</v>
      </c>
      <c r="I699" s="7">
        <v>11000.47</v>
      </c>
      <c r="J699" s="7">
        <v>315.70999999999998</v>
      </c>
      <c r="K699" s="7">
        <v>0</v>
      </c>
      <c r="L699" s="7">
        <f t="shared" si="31"/>
        <v>334.414288</v>
      </c>
      <c r="M699" s="7">
        <v>1379.98</v>
      </c>
      <c r="N699" s="7">
        <f t="shared" si="32"/>
        <v>2030.104288</v>
      </c>
      <c r="O699" s="7">
        <f t="shared" si="33"/>
        <v>8970.3657119999989</v>
      </c>
    </row>
    <row r="700" spans="1:15" ht="24.95" customHeight="1" x14ac:dyDescent="0.25">
      <c r="A700" s="6">
        <v>692</v>
      </c>
      <c r="B700" s="6" t="s">
        <v>780</v>
      </c>
      <c r="C700" s="6" t="s">
        <v>762</v>
      </c>
      <c r="D700" s="6" t="s">
        <v>775</v>
      </c>
      <c r="E700" s="6" t="s">
        <v>53</v>
      </c>
      <c r="F700" s="6" t="s">
        <v>36</v>
      </c>
      <c r="G700" s="7">
        <v>65000</v>
      </c>
      <c r="H700" s="7">
        <v>0</v>
      </c>
      <c r="I700" s="7">
        <v>65000</v>
      </c>
      <c r="J700" s="7">
        <v>1865.5</v>
      </c>
      <c r="K700" s="7">
        <v>4427.58</v>
      </c>
      <c r="L700" s="7">
        <f t="shared" si="31"/>
        <v>1976</v>
      </c>
      <c r="M700" s="7">
        <v>25</v>
      </c>
      <c r="N700" s="7">
        <f t="shared" si="32"/>
        <v>8294.08</v>
      </c>
      <c r="O700" s="7">
        <f t="shared" si="33"/>
        <v>56705.919999999998</v>
      </c>
    </row>
    <row r="701" spans="1:15" ht="24.95" customHeight="1" x14ac:dyDescent="0.25">
      <c r="A701" s="6">
        <v>693</v>
      </c>
      <c r="B701" s="6" t="s">
        <v>781</v>
      </c>
      <c r="C701" s="6" t="s">
        <v>762</v>
      </c>
      <c r="D701" s="6" t="s">
        <v>178</v>
      </c>
      <c r="E701" s="6" t="s">
        <v>53</v>
      </c>
      <c r="F701" s="6" t="s">
        <v>36</v>
      </c>
      <c r="G701" s="7">
        <v>65000</v>
      </c>
      <c r="H701" s="7">
        <v>0</v>
      </c>
      <c r="I701" s="7">
        <v>65000</v>
      </c>
      <c r="J701" s="7">
        <v>1865.5</v>
      </c>
      <c r="K701" s="7">
        <v>4427.58</v>
      </c>
      <c r="L701" s="7">
        <f t="shared" si="31"/>
        <v>1976</v>
      </c>
      <c r="M701" s="7">
        <v>645</v>
      </c>
      <c r="N701" s="7">
        <f t="shared" si="32"/>
        <v>8914.08</v>
      </c>
      <c r="O701" s="7">
        <f t="shared" si="33"/>
        <v>56085.919999999998</v>
      </c>
    </row>
    <row r="702" spans="1:15" ht="24.95" customHeight="1" x14ac:dyDescent="0.25">
      <c r="A702" s="6">
        <v>694</v>
      </c>
      <c r="B702" s="6" t="s">
        <v>782</v>
      </c>
      <c r="C702" s="6" t="s">
        <v>762</v>
      </c>
      <c r="D702" s="6" t="s">
        <v>191</v>
      </c>
      <c r="E702" s="6" t="s">
        <v>28</v>
      </c>
      <c r="F702" s="6" t="s">
        <v>29</v>
      </c>
      <c r="G702" s="7">
        <v>58500</v>
      </c>
      <c r="H702" s="7">
        <v>0</v>
      </c>
      <c r="I702" s="7">
        <v>58500</v>
      </c>
      <c r="J702" s="7">
        <v>1678.95</v>
      </c>
      <c r="K702" s="7">
        <v>3204.41</v>
      </c>
      <c r="L702" s="7">
        <f t="shared" si="31"/>
        <v>1778.4</v>
      </c>
      <c r="M702" s="7">
        <v>425</v>
      </c>
      <c r="N702" s="7">
        <f t="shared" si="32"/>
        <v>7086.76</v>
      </c>
      <c r="O702" s="7">
        <f t="shared" si="33"/>
        <v>51413.24</v>
      </c>
    </row>
    <row r="703" spans="1:15" ht="24.95" customHeight="1" x14ac:dyDescent="0.25">
      <c r="A703" s="6">
        <v>695</v>
      </c>
      <c r="B703" s="6" t="s">
        <v>783</v>
      </c>
      <c r="C703" s="6" t="s">
        <v>762</v>
      </c>
      <c r="D703" s="6" t="s">
        <v>271</v>
      </c>
      <c r="E703" s="6" t="s">
        <v>28</v>
      </c>
      <c r="F703" s="6" t="s">
        <v>36</v>
      </c>
      <c r="G703" s="7">
        <v>58500</v>
      </c>
      <c r="H703" s="7">
        <v>0</v>
      </c>
      <c r="I703" s="7">
        <v>58500</v>
      </c>
      <c r="J703" s="7">
        <v>1678.95</v>
      </c>
      <c r="K703" s="7">
        <v>3204.41</v>
      </c>
      <c r="L703" s="7">
        <f t="shared" si="31"/>
        <v>1778.4</v>
      </c>
      <c r="M703" s="7">
        <v>425</v>
      </c>
      <c r="N703" s="7">
        <f t="shared" si="32"/>
        <v>7086.76</v>
      </c>
      <c r="O703" s="7">
        <f t="shared" si="33"/>
        <v>51413.24</v>
      </c>
    </row>
    <row r="704" spans="1:15" ht="24.95" customHeight="1" x14ac:dyDescent="0.25">
      <c r="A704" s="6">
        <v>696</v>
      </c>
      <c r="B704" s="6" t="s">
        <v>784</v>
      </c>
      <c r="C704" s="6" t="s">
        <v>762</v>
      </c>
      <c r="D704" s="6" t="s">
        <v>178</v>
      </c>
      <c r="E704" s="6" t="s">
        <v>28</v>
      </c>
      <c r="F704" s="6" t="s">
        <v>29</v>
      </c>
      <c r="G704" s="7">
        <v>59250</v>
      </c>
      <c r="H704" s="7">
        <v>0</v>
      </c>
      <c r="I704" s="7">
        <v>59250</v>
      </c>
      <c r="J704" s="7">
        <v>1700.48</v>
      </c>
      <c r="K704" s="7">
        <v>3345.54</v>
      </c>
      <c r="L704" s="7">
        <f t="shared" si="31"/>
        <v>1801.2</v>
      </c>
      <c r="M704" s="7">
        <v>673.5</v>
      </c>
      <c r="N704" s="7">
        <f t="shared" si="32"/>
        <v>7520.72</v>
      </c>
      <c r="O704" s="7">
        <f t="shared" si="33"/>
        <v>51729.279999999999</v>
      </c>
    </row>
    <row r="705" spans="1:15" ht="24.95" customHeight="1" x14ac:dyDescent="0.25">
      <c r="A705" s="6">
        <v>697</v>
      </c>
      <c r="B705" s="6" t="s">
        <v>785</v>
      </c>
      <c r="C705" s="6" t="s">
        <v>762</v>
      </c>
      <c r="D705" s="6" t="s">
        <v>191</v>
      </c>
      <c r="E705" s="6" t="s">
        <v>28</v>
      </c>
      <c r="F705" s="6" t="s">
        <v>36</v>
      </c>
      <c r="G705" s="7">
        <v>65000</v>
      </c>
      <c r="H705" s="7">
        <v>0</v>
      </c>
      <c r="I705" s="7">
        <v>65000</v>
      </c>
      <c r="J705" s="7">
        <v>1865.5</v>
      </c>
      <c r="K705" s="7">
        <v>4427.58</v>
      </c>
      <c r="L705" s="7">
        <f t="shared" si="31"/>
        <v>1976</v>
      </c>
      <c r="M705" s="7">
        <v>1785</v>
      </c>
      <c r="N705" s="7">
        <f t="shared" si="32"/>
        <v>10054.08</v>
      </c>
      <c r="O705" s="7">
        <f t="shared" si="33"/>
        <v>54945.919999999998</v>
      </c>
    </row>
    <row r="706" spans="1:15" ht="24.95" customHeight="1" x14ac:dyDescent="0.25">
      <c r="A706" s="6">
        <v>698</v>
      </c>
      <c r="B706" s="6" t="s">
        <v>786</v>
      </c>
      <c r="C706" s="6" t="s">
        <v>762</v>
      </c>
      <c r="D706" s="6" t="s">
        <v>178</v>
      </c>
      <c r="E706" s="6" t="s">
        <v>28</v>
      </c>
      <c r="F706" s="6" t="s">
        <v>36</v>
      </c>
      <c r="G706" s="7">
        <v>39000</v>
      </c>
      <c r="H706" s="7">
        <v>0</v>
      </c>
      <c r="I706" s="7">
        <v>39000</v>
      </c>
      <c r="J706" s="7">
        <v>1119.3</v>
      </c>
      <c r="K706" s="7">
        <v>301.52</v>
      </c>
      <c r="L706" s="7">
        <f t="shared" si="31"/>
        <v>1185.5999999999999</v>
      </c>
      <c r="M706" s="7">
        <v>1135</v>
      </c>
      <c r="N706" s="7">
        <f t="shared" si="32"/>
        <v>3741.42</v>
      </c>
      <c r="O706" s="7">
        <f t="shared" si="33"/>
        <v>35258.58</v>
      </c>
    </row>
    <row r="707" spans="1:15" ht="24.95" customHeight="1" x14ac:dyDescent="0.25">
      <c r="A707" s="6">
        <v>699</v>
      </c>
      <c r="B707" s="6" t="s">
        <v>787</v>
      </c>
      <c r="C707" s="6" t="s">
        <v>762</v>
      </c>
      <c r="D707" s="6" t="s">
        <v>129</v>
      </c>
      <c r="E707" s="6" t="s">
        <v>53</v>
      </c>
      <c r="F707" s="6" t="s">
        <v>29</v>
      </c>
      <c r="G707" s="7">
        <v>28000</v>
      </c>
      <c r="H707" s="7">
        <v>0</v>
      </c>
      <c r="I707" s="7">
        <v>28000</v>
      </c>
      <c r="J707" s="7">
        <v>803.6</v>
      </c>
      <c r="K707" s="7">
        <v>0</v>
      </c>
      <c r="L707" s="7">
        <f t="shared" ref="L707:L770" si="34">+I707*3.04%</f>
        <v>851.2</v>
      </c>
      <c r="M707" s="7">
        <v>25</v>
      </c>
      <c r="N707" s="7">
        <f t="shared" si="32"/>
        <v>1679.8000000000002</v>
      </c>
      <c r="O707" s="7">
        <f t="shared" si="33"/>
        <v>26320.2</v>
      </c>
    </row>
    <row r="708" spans="1:15" ht="24.95" customHeight="1" x14ac:dyDescent="0.25">
      <c r="A708" s="6">
        <v>700</v>
      </c>
      <c r="B708" s="6" t="s">
        <v>788</v>
      </c>
      <c r="C708" s="6" t="s">
        <v>762</v>
      </c>
      <c r="D708" s="6" t="s">
        <v>34</v>
      </c>
      <c r="E708" s="6" t="s">
        <v>53</v>
      </c>
      <c r="F708" s="6" t="s">
        <v>36</v>
      </c>
      <c r="G708" s="7">
        <v>35000</v>
      </c>
      <c r="H708" s="7">
        <v>0</v>
      </c>
      <c r="I708" s="7">
        <v>35000</v>
      </c>
      <c r="J708" s="7">
        <v>1004.5</v>
      </c>
      <c r="K708" s="7">
        <v>0</v>
      </c>
      <c r="L708" s="7">
        <f t="shared" si="34"/>
        <v>1064</v>
      </c>
      <c r="M708" s="7">
        <v>1322</v>
      </c>
      <c r="N708" s="7">
        <f t="shared" si="32"/>
        <v>3390.5</v>
      </c>
      <c r="O708" s="7">
        <f t="shared" si="33"/>
        <v>31609.5</v>
      </c>
    </row>
    <row r="709" spans="1:15" ht="24.95" customHeight="1" x14ac:dyDescent="0.25">
      <c r="A709" s="6">
        <v>701</v>
      </c>
      <c r="B709" s="6" t="s">
        <v>789</v>
      </c>
      <c r="C709" s="6" t="s">
        <v>762</v>
      </c>
      <c r="D709" s="6" t="s">
        <v>178</v>
      </c>
      <c r="E709" s="6" t="s">
        <v>28</v>
      </c>
      <c r="F709" s="6" t="s">
        <v>29</v>
      </c>
      <c r="G709" s="7">
        <v>58500</v>
      </c>
      <c r="H709" s="7">
        <v>0</v>
      </c>
      <c r="I709" s="7">
        <v>58500</v>
      </c>
      <c r="J709" s="7">
        <v>1678.95</v>
      </c>
      <c r="K709" s="7">
        <v>3204.41</v>
      </c>
      <c r="L709" s="7">
        <f t="shared" si="34"/>
        <v>1778.4</v>
      </c>
      <c r="M709" s="7">
        <v>542.5</v>
      </c>
      <c r="N709" s="7">
        <f t="shared" si="32"/>
        <v>7204.26</v>
      </c>
      <c r="O709" s="7">
        <f t="shared" si="33"/>
        <v>51295.74</v>
      </c>
    </row>
    <row r="710" spans="1:15" ht="24.95" customHeight="1" x14ac:dyDescent="0.25">
      <c r="A710" s="6">
        <v>702</v>
      </c>
      <c r="B710" s="6" t="s">
        <v>790</v>
      </c>
      <c r="C710" s="6" t="s">
        <v>762</v>
      </c>
      <c r="D710" s="6" t="s">
        <v>178</v>
      </c>
      <c r="E710" s="6" t="s">
        <v>28</v>
      </c>
      <c r="F710" s="6" t="s">
        <v>29</v>
      </c>
      <c r="G710" s="7">
        <v>58500</v>
      </c>
      <c r="H710" s="7">
        <v>0</v>
      </c>
      <c r="I710" s="7">
        <v>58500</v>
      </c>
      <c r="J710" s="7">
        <v>1678.95</v>
      </c>
      <c r="K710" s="7">
        <v>3204.41</v>
      </c>
      <c r="L710" s="7">
        <f t="shared" si="34"/>
        <v>1778.4</v>
      </c>
      <c r="M710" s="7">
        <v>25</v>
      </c>
      <c r="N710" s="7">
        <f t="shared" ref="N710:N773" si="35">+J710+K710+L710+M710</f>
        <v>6686.76</v>
      </c>
      <c r="O710" s="7">
        <f t="shared" si="33"/>
        <v>51813.24</v>
      </c>
    </row>
    <row r="711" spans="1:15" ht="24.95" customHeight="1" x14ac:dyDescent="0.25">
      <c r="A711" s="6">
        <v>703</v>
      </c>
      <c r="B711" s="6" t="s">
        <v>791</v>
      </c>
      <c r="C711" s="6" t="s">
        <v>762</v>
      </c>
      <c r="D711" s="6" t="s">
        <v>792</v>
      </c>
      <c r="E711" s="6" t="s">
        <v>53</v>
      </c>
      <c r="F711" s="6" t="s">
        <v>29</v>
      </c>
      <c r="G711" s="7">
        <v>50000</v>
      </c>
      <c r="H711" s="7">
        <v>0</v>
      </c>
      <c r="I711" s="7">
        <v>50000</v>
      </c>
      <c r="J711" s="7">
        <v>1435</v>
      </c>
      <c r="K711" s="7">
        <v>1854</v>
      </c>
      <c r="L711" s="7">
        <f t="shared" si="34"/>
        <v>1520</v>
      </c>
      <c r="M711" s="7">
        <v>2489.6</v>
      </c>
      <c r="N711" s="7">
        <f t="shared" si="35"/>
        <v>7298.6</v>
      </c>
      <c r="O711" s="7">
        <f t="shared" si="33"/>
        <v>42701.4</v>
      </c>
    </row>
    <row r="712" spans="1:15" ht="24.95" customHeight="1" x14ac:dyDescent="0.25">
      <c r="A712" s="6">
        <v>704</v>
      </c>
      <c r="B712" s="6" t="s">
        <v>793</v>
      </c>
      <c r="C712" s="6" t="s">
        <v>762</v>
      </c>
      <c r="D712" s="6" t="s">
        <v>178</v>
      </c>
      <c r="E712" s="6" t="s">
        <v>53</v>
      </c>
      <c r="F712" s="6" t="s">
        <v>36</v>
      </c>
      <c r="G712" s="7">
        <v>65000</v>
      </c>
      <c r="H712" s="7">
        <v>0</v>
      </c>
      <c r="I712" s="7">
        <v>65000</v>
      </c>
      <c r="J712" s="7">
        <v>1865.5</v>
      </c>
      <c r="K712" s="7">
        <v>4427.58</v>
      </c>
      <c r="L712" s="7">
        <f t="shared" si="34"/>
        <v>1976</v>
      </c>
      <c r="M712" s="7">
        <v>525</v>
      </c>
      <c r="N712" s="7">
        <f t="shared" si="35"/>
        <v>8794.08</v>
      </c>
      <c r="O712" s="7">
        <f t="shared" ref="O712:O775" si="36">+G712-N712</f>
        <v>56205.919999999998</v>
      </c>
    </row>
    <row r="713" spans="1:15" ht="24.95" customHeight="1" x14ac:dyDescent="0.25">
      <c r="A713" s="6">
        <v>705</v>
      </c>
      <c r="B713" s="6" t="s">
        <v>794</v>
      </c>
      <c r="C713" s="6" t="s">
        <v>762</v>
      </c>
      <c r="D713" s="6" t="s">
        <v>178</v>
      </c>
      <c r="E713" s="6" t="s">
        <v>28</v>
      </c>
      <c r="F713" s="6" t="s">
        <v>36</v>
      </c>
      <c r="G713" s="7">
        <v>65000</v>
      </c>
      <c r="H713" s="7">
        <v>0</v>
      </c>
      <c r="I713" s="7">
        <v>65000</v>
      </c>
      <c r="J713" s="7">
        <v>1865.5</v>
      </c>
      <c r="K713" s="7">
        <v>4427.58</v>
      </c>
      <c r="L713" s="7">
        <f t="shared" si="34"/>
        <v>1976</v>
      </c>
      <c r="M713" s="7">
        <v>4047</v>
      </c>
      <c r="N713" s="7">
        <f t="shared" si="35"/>
        <v>12316.08</v>
      </c>
      <c r="O713" s="7">
        <f t="shared" si="36"/>
        <v>52683.92</v>
      </c>
    </row>
    <row r="714" spans="1:15" ht="24.95" customHeight="1" x14ac:dyDescent="0.25">
      <c r="A714" s="6">
        <v>706</v>
      </c>
      <c r="B714" s="6" t="s">
        <v>795</v>
      </c>
      <c r="C714" s="6" t="s">
        <v>762</v>
      </c>
      <c r="D714" s="6" t="s">
        <v>796</v>
      </c>
      <c r="E714" s="6" t="s">
        <v>35</v>
      </c>
      <c r="F714" s="6" t="s">
        <v>36</v>
      </c>
      <c r="G714" s="7">
        <v>39000</v>
      </c>
      <c r="H714" s="7">
        <v>0</v>
      </c>
      <c r="I714" s="7">
        <v>39000</v>
      </c>
      <c r="J714" s="7">
        <v>1119.3</v>
      </c>
      <c r="K714" s="7">
        <v>301.52</v>
      </c>
      <c r="L714" s="7">
        <f t="shared" si="34"/>
        <v>1185.5999999999999</v>
      </c>
      <c r="M714" s="7">
        <v>25</v>
      </c>
      <c r="N714" s="7">
        <f t="shared" si="35"/>
        <v>2631.42</v>
      </c>
      <c r="O714" s="7">
        <f t="shared" si="36"/>
        <v>36368.58</v>
      </c>
    </row>
    <row r="715" spans="1:15" ht="24.95" customHeight="1" x14ac:dyDescent="0.25">
      <c r="A715" s="6">
        <v>707</v>
      </c>
      <c r="B715" s="6" t="s">
        <v>797</v>
      </c>
      <c r="C715" s="6" t="s">
        <v>762</v>
      </c>
      <c r="D715" s="6" t="s">
        <v>39</v>
      </c>
      <c r="E715" s="6" t="s">
        <v>53</v>
      </c>
      <c r="F715" s="6" t="s">
        <v>29</v>
      </c>
      <c r="G715" s="7">
        <v>27000</v>
      </c>
      <c r="H715" s="7">
        <v>0</v>
      </c>
      <c r="I715" s="7">
        <v>27000</v>
      </c>
      <c r="J715" s="7">
        <v>774.9</v>
      </c>
      <c r="K715" s="7">
        <v>0</v>
      </c>
      <c r="L715" s="7">
        <f t="shared" si="34"/>
        <v>820.8</v>
      </c>
      <c r="M715" s="7">
        <v>4175.58</v>
      </c>
      <c r="N715" s="7">
        <f t="shared" si="35"/>
        <v>5771.28</v>
      </c>
      <c r="O715" s="7">
        <f t="shared" si="36"/>
        <v>21228.720000000001</v>
      </c>
    </row>
    <row r="716" spans="1:15" ht="24.95" customHeight="1" x14ac:dyDescent="0.25">
      <c r="A716" s="6">
        <v>708</v>
      </c>
      <c r="B716" s="6" t="s">
        <v>798</v>
      </c>
      <c r="C716" s="6" t="s">
        <v>762</v>
      </c>
      <c r="D716" s="6" t="s">
        <v>169</v>
      </c>
      <c r="E716" s="6" t="s">
        <v>53</v>
      </c>
      <c r="F716" s="6" t="s">
        <v>36</v>
      </c>
      <c r="G716" s="7">
        <v>15000</v>
      </c>
      <c r="H716" s="7">
        <v>0</v>
      </c>
      <c r="I716" s="7">
        <v>15000</v>
      </c>
      <c r="J716" s="7">
        <f>+G716*2.87%</f>
        <v>430.5</v>
      </c>
      <c r="K716" s="7">
        <v>0</v>
      </c>
      <c r="L716" s="7">
        <f t="shared" si="34"/>
        <v>456</v>
      </c>
      <c r="M716" s="7">
        <v>4195.17</v>
      </c>
      <c r="N716" s="7">
        <f t="shared" si="35"/>
        <v>5081.67</v>
      </c>
      <c r="O716" s="7">
        <f t="shared" si="36"/>
        <v>9918.33</v>
      </c>
    </row>
    <row r="717" spans="1:15" ht="24.95" customHeight="1" x14ac:dyDescent="0.25">
      <c r="A717" s="6">
        <v>709</v>
      </c>
      <c r="B717" s="6" t="s">
        <v>799</v>
      </c>
      <c r="C717" s="6" t="s">
        <v>762</v>
      </c>
      <c r="D717" s="6" t="s">
        <v>775</v>
      </c>
      <c r="E717" s="6" t="s">
        <v>28</v>
      </c>
      <c r="F717" s="6" t="s">
        <v>36</v>
      </c>
      <c r="G717" s="7">
        <v>65000</v>
      </c>
      <c r="H717" s="7">
        <v>0</v>
      </c>
      <c r="I717" s="7">
        <v>65000</v>
      </c>
      <c r="J717" s="7">
        <v>1865.5</v>
      </c>
      <c r="K717" s="7">
        <v>4427.58</v>
      </c>
      <c r="L717" s="7">
        <f t="shared" si="34"/>
        <v>1976</v>
      </c>
      <c r="M717" s="7">
        <v>765</v>
      </c>
      <c r="N717" s="7">
        <f t="shared" si="35"/>
        <v>9034.08</v>
      </c>
      <c r="O717" s="7">
        <f t="shared" si="36"/>
        <v>55965.919999999998</v>
      </c>
    </row>
    <row r="718" spans="1:15" ht="24.95" customHeight="1" x14ac:dyDescent="0.25">
      <c r="A718" s="6">
        <v>710</v>
      </c>
      <c r="B718" s="6" t="s">
        <v>800</v>
      </c>
      <c r="C718" s="6" t="s">
        <v>762</v>
      </c>
      <c r="D718" s="6" t="s">
        <v>178</v>
      </c>
      <c r="E718" s="6" t="s">
        <v>53</v>
      </c>
      <c r="F718" s="6" t="s">
        <v>36</v>
      </c>
      <c r="G718" s="7">
        <v>65000</v>
      </c>
      <c r="H718" s="7">
        <v>0</v>
      </c>
      <c r="I718" s="7">
        <v>65000</v>
      </c>
      <c r="J718" s="7">
        <v>1865.5</v>
      </c>
      <c r="K718" s="7">
        <v>4427.58</v>
      </c>
      <c r="L718" s="7">
        <f t="shared" si="34"/>
        <v>1976</v>
      </c>
      <c r="M718" s="7">
        <v>645</v>
      </c>
      <c r="N718" s="7">
        <f t="shared" si="35"/>
        <v>8914.08</v>
      </c>
      <c r="O718" s="7">
        <f t="shared" si="36"/>
        <v>56085.919999999998</v>
      </c>
    </row>
    <row r="719" spans="1:15" ht="24.95" customHeight="1" x14ac:dyDescent="0.25">
      <c r="A719" s="6">
        <v>711</v>
      </c>
      <c r="B719" s="6" t="s">
        <v>801</v>
      </c>
      <c r="C719" s="6" t="s">
        <v>762</v>
      </c>
      <c r="D719" s="6" t="s">
        <v>64</v>
      </c>
      <c r="E719" s="6" t="s">
        <v>53</v>
      </c>
      <c r="F719" s="6" t="s">
        <v>36</v>
      </c>
      <c r="G719" s="7">
        <v>26000</v>
      </c>
      <c r="H719" s="7">
        <v>0</v>
      </c>
      <c r="I719" s="7">
        <v>26000</v>
      </c>
      <c r="J719" s="7">
        <v>746.2</v>
      </c>
      <c r="K719" s="7">
        <v>0</v>
      </c>
      <c r="L719" s="7">
        <f t="shared" si="34"/>
        <v>790.4</v>
      </c>
      <c r="M719" s="7">
        <v>1944.78</v>
      </c>
      <c r="N719" s="7">
        <f t="shared" si="35"/>
        <v>3481.38</v>
      </c>
      <c r="O719" s="7">
        <f t="shared" si="36"/>
        <v>22518.62</v>
      </c>
    </row>
    <row r="720" spans="1:15" ht="24.95" customHeight="1" x14ac:dyDescent="0.25">
      <c r="A720" s="6">
        <v>712</v>
      </c>
      <c r="B720" s="6" t="s">
        <v>802</v>
      </c>
      <c r="C720" s="6" t="s">
        <v>762</v>
      </c>
      <c r="D720" s="6" t="s">
        <v>112</v>
      </c>
      <c r="E720" s="6" t="s">
        <v>35</v>
      </c>
      <c r="F720" s="6" t="s">
        <v>36</v>
      </c>
      <c r="G720" s="7">
        <v>15000</v>
      </c>
      <c r="H720" s="7">
        <v>0</v>
      </c>
      <c r="I720" s="7">
        <v>15000</v>
      </c>
      <c r="J720" s="7">
        <f>+G720*2.87%</f>
        <v>430.5</v>
      </c>
      <c r="K720" s="7">
        <v>0</v>
      </c>
      <c r="L720" s="7">
        <f t="shared" si="34"/>
        <v>456</v>
      </c>
      <c r="M720" s="7">
        <v>25</v>
      </c>
      <c r="N720" s="7">
        <f t="shared" si="35"/>
        <v>911.5</v>
      </c>
      <c r="O720" s="7">
        <f t="shared" si="36"/>
        <v>14088.5</v>
      </c>
    </row>
    <row r="721" spans="1:16295" ht="24.95" customHeight="1" x14ac:dyDescent="0.25">
      <c r="A721" s="6">
        <v>713</v>
      </c>
      <c r="B721" s="6" t="s">
        <v>803</v>
      </c>
      <c r="C721" s="6" t="s">
        <v>762</v>
      </c>
      <c r="D721" s="6" t="s">
        <v>112</v>
      </c>
      <c r="E721" s="6" t="s">
        <v>35</v>
      </c>
      <c r="F721" s="6" t="s">
        <v>36</v>
      </c>
      <c r="G721" s="7">
        <v>25000</v>
      </c>
      <c r="H721" s="7">
        <v>0</v>
      </c>
      <c r="I721" s="7">
        <v>25000</v>
      </c>
      <c r="J721" s="7">
        <v>717.5</v>
      </c>
      <c r="K721" s="7">
        <v>0</v>
      </c>
      <c r="L721" s="7">
        <f t="shared" si="34"/>
        <v>760</v>
      </c>
      <c r="M721" s="7">
        <v>25</v>
      </c>
      <c r="N721" s="7">
        <f t="shared" si="35"/>
        <v>1502.5</v>
      </c>
      <c r="O721" s="7">
        <f t="shared" si="36"/>
        <v>23497.5</v>
      </c>
    </row>
    <row r="722" spans="1:16295" ht="24.95" customHeight="1" x14ac:dyDescent="0.25">
      <c r="A722" s="6">
        <v>714</v>
      </c>
      <c r="B722" t="s">
        <v>1197</v>
      </c>
      <c r="C722" s="6" t="s">
        <v>762</v>
      </c>
      <c r="D722" s="6" t="s">
        <v>112</v>
      </c>
      <c r="E722" s="6" t="s">
        <v>35</v>
      </c>
      <c r="F722" s="6" t="s">
        <v>36</v>
      </c>
      <c r="G722" s="7">
        <v>15000</v>
      </c>
      <c r="H722" s="7">
        <v>0</v>
      </c>
      <c r="I722" s="7">
        <v>15000</v>
      </c>
      <c r="J722" s="7">
        <v>430.5</v>
      </c>
      <c r="K722" s="7">
        <v>0</v>
      </c>
      <c r="L722" s="7">
        <f t="shared" si="34"/>
        <v>456</v>
      </c>
      <c r="M722" s="7">
        <v>25</v>
      </c>
      <c r="N722" s="7">
        <f t="shared" si="35"/>
        <v>911.5</v>
      </c>
      <c r="O722" s="7">
        <f t="shared" si="36"/>
        <v>14088.5</v>
      </c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  <c r="AM722"/>
      <c r="AN722"/>
      <c r="AO722"/>
      <c r="AP722"/>
      <c r="AQ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  <c r="CQ722"/>
      <c r="CR722"/>
      <c r="CS722"/>
      <c r="CT722"/>
      <c r="CU722"/>
      <c r="CV722"/>
      <c r="CW722"/>
      <c r="CX722"/>
      <c r="CY722"/>
      <c r="CZ722"/>
      <c r="DA722"/>
      <c r="DB722"/>
      <c r="DC722"/>
      <c r="DD722"/>
      <c r="DE722"/>
      <c r="DF722"/>
      <c r="DG722"/>
      <c r="DH722"/>
      <c r="DI722"/>
      <c r="DJ722"/>
      <c r="DK722"/>
      <c r="DL722"/>
      <c r="DM722"/>
      <c r="DN722"/>
      <c r="DO722"/>
      <c r="DP722"/>
      <c r="DQ722"/>
      <c r="DR722"/>
      <c r="DS722"/>
      <c r="DT722"/>
      <c r="DU722"/>
      <c r="DV722"/>
      <c r="DW722"/>
      <c r="DX722"/>
      <c r="DY722"/>
      <c r="DZ722"/>
      <c r="EA722"/>
      <c r="EB722"/>
      <c r="EC722"/>
      <c r="ED722"/>
      <c r="EE722"/>
      <c r="EF722"/>
      <c r="EG722"/>
      <c r="EH722"/>
      <c r="EI722"/>
      <c r="EJ722"/>
      <c r="EK722"/>
      <c r="EL722"/>
      <c r="EM722"/>
      <c r="EN722"/>
      <c r="EO722"/>
      <c r="EP722"/>
      <c r="EQ722"/>
      <c r="ER722"/>
      <c r="ES722"/>
      <c r="ET722"/>
      <c r="EU722"/>
      <c r="EV722"/>
      <c r="EW722"/>
      <c r="EX722"/>
      <c r="EY722"/>
      <c r="EZ722"/>
      <c r="FA722"/>
      <c r="FB722"/>
      <c r="FC722"/>
      <c r="FD722"/>
      <c r="FE722"/>
      <c r="FF722"/>
      <c r="FG722"/>
      <c r="FH722"/>
      <c r="FI722"/>
      <c r="FJ722"/>
      <c r="FK722"/>
      <c r="FL722"/>
      <c r="FM722"/>
      <c r="FN722"/>
      <c r="FO722"/>
      <c r="FP722"/>
      <c r="FQ722"/>
      <c r="FR722"/>
      <c r="FS722"/>
      <c r="FT722"/>
      <c r="FU722"/>
      <c r="FV722"/>
      <c r="FW722"/>
      <c r="FX722"/>
      <c r="FY722"/>
      <c r="FZ722"/>
      <c r="GA722"/>
      <c r="GB722"/>
      <c r="GC722"/>
      <c r="GD722"/>
      <c r="GE722"/>
      <c r="GF722"/>
      <c r="GG722"/>
      <c r="GH722"/>
      <c r="GI722"/>
      <c r="GJ722"/>
      <c r="GK722"/>
      <c r="GL722"/>
      <c r="GM722"/>
      <c r="GN722"/>
      <c r="GO722"/>
      <c r="GP722"/>
      <c r="GQ722"/>
      <c r="GR722"/>
      <c r="GS722"/>
      <c r="GT722"/>
      <c r="GU722"/>
      <c r="GV722"/>
      <c r="GW722"/>
      <c r="GX722"/>
      <c r="GY722"/>
      <c r="GZ722"/>
      <c r="HA722"/>
      <c r="HB722"/>
      <c r="HC722"/>
      <c r="HD722"/>
      <c r="HE722"/>
      <c r="HF722"/>
      <c r="HG722"/>
      <c r="HH722"/>
      <c r="HI722"/>
      <c r="HJ722"/>
      <c r="HK722"/>
      <c r="HL722"/>
      <c r="HM722"/>
      <c r="HN722"/>
      <c r="HO722"/>
      <c r="HP722"/>
      <c r="HQ722"/>
      <c r="HR722"/>
      <c r="HS722"/>
      <c r="HT722"/>
      <c r="HU722"/>
      <c r="HV722"/>
      <c r="HW722"/>
      <c r="HX722"/>
      <c r="HY722"/>
      <c r="HZ722"/>
      <c r="IA722"/>
      <c r="IB722"/>
      <c r="IC722"/>
      <c r="ID722"/>
      <c r="IE722"/>
      <c r="IF722"/>
      <c r="IG722"/>
      <c r="IH722"/>
      <c r="II722"/>
      <c r="IJ722"/>
      <c r="IK722"/>
      <c r="IL722"/>
      <c r="IM722"/>
      <c r="IN722"/>
      <c r="IO722"/>
      <c r="IP722"/>
      <c r="IQ722"/>
      <c r="IR722"/>
      <c r="IS722"/>
      <c r="IT722"/>
      <c r="IU722"/>
      <c r="IV722"/>
      <c r="IW722"/>
      <c r="IX722"/>
      <c r="IY722"/>
      <c r="IZ722"/>
      <c r="JA722"/>
      <c r="JB722"/>
      <c r="JC722"/>
      <c r="JD722"/>
      <c r="JE722"/>
      <c r="JF722"/>
      <c r="JG722"/>
      <c r="JH722"/>
      <c r="JI722"/>
      <c r="JJ722"/>
      <c r="JK722"/>
      <c r="JL722"/>
      <c r="JM722"/>
      <c r="JN722"/>
      <c r="JO722"/>
      <c r="JP722"/>
      <c r="JQ722"/>
      <c r="JR722"/>
      <c r="JS722"/>
      <c r="JT722"/>
      <c r="JU722"/>
      <c r="JV722"/>
      <c r="JW722"/>
      <c r="JX722"/>
      <c r="JY722"/>
      <c r="JZ722"/>
      <c r="KA722"/>
      <c r="KB722"/>
      <c r="KC722"/>
      <c r="KD722"/>
      <c r="KE722"/>
      <c r="KF722"/>
      <c r="KG722"/>
      <c r="KH722"/>
      <c r="KI722"/>
      <c r="KJ722"/>
      <c r="KK722"/>
      <c r="KL722"/>
      <c r="KM722"/>
      <c r="KN722"/>
      <c r="KO722"/>
      <c r="KP722"/>
      <c r="KQ722"/>
      <c r="KR722"/>
      <c r="KS722"/>
      <c r="KT722"/>
      <c r="KU722"/>
      <c r="KV722"/>
      <c r="KW722"/>
      <c r="KX722"/>
      <c r="KY722"/>
      <c r="KZ722"/>
      <c r="LA722"/>
      <c r="LB722"/>
      <c r="LC722"/>
      <c r="LD722"/>
      <c r="LE722"/>
      <c r="LF722"/>
      <c r="LG722"/>
      <c r="LH722"/>
      <c r="LI722"/>
      <c r="LJ722"/>
      <c r="LK722"/>
      <c r="LL722"/>
      <c r="LM722"/>
      <c r="LN722"/>
      <c r="LO722"/>
      <c r="LP722"/>
      <c r="LQ722"/>
      <c r="LR722"/>
      <c r="LS722"/>
      <c r="LT722"/>
      <c r="LU722"/>
      <c r="LV722"/>
      <c r="LW722"/>
      <c r="LX722"/>
      <c r="LY722"/>
      <c r="LZ722"/>
      <c r="MA722"/>
      <c r="MB722"/>
      <c r="MC722"/>
      <c r="MD722"/>
      <c r="ME722"/>
      <c r="MF722"/>
      <c r="MG722"/>
      <c r="MH722"/>
      <c r="MI722"/>
      <c r="MJ722"/>
      <c r="MK722"/>
      <c r="ML722"/>
      <c r="MM722"/>
      <c r="MN722"/>
      <c r="MO722"/>
      <c r="MP722"/>
      <c r="MQ722"/>
      <c r="MR722"/>
      <c r="MS722"/>
      <c r="MT722"/>
      <c r="MU722"/>
      <c r="MV722"/>
      <c r="MW722"/>
      <c r="MX722"/>
      <c r="MY722"/>
      <c r="MZ722"/>
      <c r="NA722"/>
      <c r="NB722"/>
      <c r="NC722"/>
      <c r="ND722"/>
      <c r="NE722"/>
      <c r="NF722"/>
      <c r="NG722"/>
      <c r="NH722"/>
      <c r="NI722"/>
      <c r="NJ722"/>
      <c r="NK722"/>
      <c r="NL722"/>
      <c r="NM722"/>
      <c r="NN722"/>
      <c r="NO722"/>
      <c r="NP722"/>
      <c r="NQ722"/>
      <c r="NR722"/>
      <c r="NS722"/>
      <c r="NT722"/>
      <c r="NU722"/>
      <c r="NV722"/>
      <c r="NW722"/>
      <c r="NX722"/>
      <c r="NY722"/>
      <c r="NZ722"/>
      <c r="OA722"/>
      <c r="OB722"/>
      <c r="OC722"/>
      <c r="OD722"/>
      <c r="OE722"/>
      <c r="OF722"/>
      <c r="OG722"/>
      <c r="OH722"/>
      <c r="OI722"/>
      <c r="OJ722"/>
      <c r="OK722"/>
      <c r="OL722"/>
      <c r="OM722"/>
      <c r="ON722"/>
      <c r="OO722"/>
      <c r="OP722"/>
      <c r="OQ722"/>
      <c r="OR722"/>
      <c r="OS722"/>
      <c r="OT722"/>
      <c r="OU722"/>
      <c r="OV722"/>
      <c r="OW722"/>
      <c r="OX722"/>
      <c r="OY722"/>
      <c r="OZ722"/>
      <c r="PA722"/>
      <c r="PB722"/>
      <c r="PC722"/>
      <c r="PD722"/>
      <c r="PE722"/>
      <c r="PF722"/>
      <c r="PG722"/>
      <c r="PH722"/>
      <c r="PI722"/>
      <c r="PJ722"/>
      <c r="PK722"/>
      <c r="PL722"/>
      <c r="PM722"/>
      <c r="PN722"/>
      <c r="PO722"/>
      <c r="PP722"/>
      <c r="PQ722"/>
      <c r="PR722"/>
      <c r="PS722"/>
      <c r="PT722"/>
      <c r="PU722"/>
      <c r="PV722"/>
      <c r="PW722"/>
      <c r="PX722"/>
      <c r="PY722"/>
      <c r="PZ722"/>
      <c r="QA722"/>
      <c r="QB722"/>
      <c r="QC722"/>
      <c r="QD722"/>
      <c r="QE722"/>
      <c r="QF722"/>
      <c r="QG722"/>
      <c r="QH722"/>
      <c r="QI722"/>
      <c r="QJ722"/>
      <c r="QK722"/>
      <c r="QL722"/>
      <c r="QM722"/>
      <c r="QN722"/>
      <c r="QO722"/>
      <c r="QP722"/>
      <c r="QQ722"/>
      <c r="QR722"/>
      <c r="QS722"/>
      <c r="QT722"/>
      <c r="QU722"/>
      <c r="QV722"/>
      <c r="QW722"/>
      <c r="QX722"/>
      <c r="QY722"/>
      <c r="QZ722"/>
      <c r="RA722"/>
      <c r="RB722"/>
      <c r="RC722"/>
      <c r="RD722"/>
      <c r="RE722"/>
      <c r="RF722"/>
      <c r="RG722"/>
      <c r="RH722"/>
      <c r="RI722"/>
      <c r="RJ722"/>
      <c r="RK722"/>
      <c r="RL722"/>
      <c r="RM722"/>
      <c r="RN722"/>
      <c r="RO722"/>
      <c r="RP722"/>
      <c r="RQ722"/>
      <c r="RR722"/>
      <c r="RS722"/>
      <c r="RT722"/>
      <c r="RU722"/>
      <c r="RV722"/>
      <c r="RW722"/>
      <c r="RX722"/>
      <c r="RY722"/>
      <c r="RZ722"/>
      <c r="SA722"/>
      <c r="SB722"/>
      <c r="SC722"/>
      <c r="SD722"/>
      <c r="SE722"/>
      <c r="SF722"/>
      <c r="SG722"/>
      <c r="SH722"/>
      <c r="SI722"/>
      <c r="SJ722"/>
      <c r="SK722"/>
      <c r="SL722"/>
      <c r="SM722"/>
      <c r="SN722"/>
      <c r="SO722"/>
      <c r="SP722"/>
      <c r="SQ722"/>
      <c r="SR722"/>
      <c r="SS722"/>
      <c r="ST722"/>
      <c r="SU722"/>
      <c r="SV722"/>
      <c r="SW722"/>
      <c r="SX722"/>
      <c r="SY722"/>
      <c r="SZ722"/>
      <c r="TA722"/>
      <c r="TB722"/>
      <c r="TC722"/>
      <c r="TD722"/>
      <c r="TE722"/>
      <c r="TF722"/>
      <c r="TG722"/>
      <c r="TH722"/>
      <c r="TI722"/>
      <c r="TJ722"/>
      <c r="TK722"/>
      <c r="TL722"/>
      <c r="TM722"/>
      <c r="TN722"/>
      <c r="TO722"/>
      <c r="TP722"/>
      <c r="TQ722"/>
      <c r="TR722"/>
      <c r="TS722"/>
      <c r="TT722"/>
      <c r="TU722"/>
      <c r="TV722"/>
      <c r="TW722"/>
      <c r="TX722"/>
      <c r="TY722"/>
      <c r="TZ722"/>
      <c r="UA722"/>
      <c r="UB722"/>
      <c r="UC722"/>
      <c r="UD722"/>
      <c r="UE722"/>
      <c r="UF722"/>
      <c r="UG722"/>
      <c r="UH722"/>
      <c r="UI722"/>
      <c r="UJ722"/>
      <c r="UK722"/>
      <c r="UL722"/>
      <c r="UM722"/>
      <c r="UN722"/>
      <c r="UO722"/>
      <c r="UP722"/>
      <c r="UQ722"/>
      <c r="UR722"/>
      <c r="US722"/>
      <c r="UT722"/>
      <c r="UU722"/>
      <c r="UV722"/>
      <c r="UW722"/>
      <c r="UX722"/>
      <c r="UY722"/>
      <c r="UZ722"/>
      <c r="VA722"/>
      <c r="VB722"/>
      <c r="VC722"/>
      <c r="VD722"/>
      <c r="VE722"/>
      <c r="VF722"/>
      <c r="VG722"/>
      <c r="VH722"/>
      <c r="VI722"/>
      <c r="VJ722"/>
      <c r="VK722"/>
      <c r="VL722"/>
      <c r="VM722"/>
      <c r="VN722"/>
      <c r="VO722"/>
      <c r="VP722"/>
      <c r="VQ722"/>
      <c r="VR722"/>
      <c r="VS722"/>
      <c r="VT722"/>
      <c r="VU722"/>
      <c r="VV722"/>
      <c r="VW722"/>
      <c r="VX722"/>
      <c r="VY722"/>
      <c r="VZ722"/>
      <c r="WA722"/>
      <c r="WB722"/>
      <c r="WC722"/>
      <c r="WD722"/>
      <c r="WE722"/>
      <c r="WF722"/>
      <c r="WG722"/>
      <c r="WH722"/>
      <c r="WI722"/>
      <c r="WJ722"/>
      <c r="WK722"/>
      <c r="WL722"/>
      <c r="WM722"/>
      <c r="WN722"/>
      <c r="WO722"/>
      <c r="WP722"/>
      <c r="WQ722"/>
      <c r="WR722"/>
      <c r="WS722"/>
      <c r="WT722"/>
      <c r="WU722"/>
      <c r="WV722"/>
      <c r="WW722"/>
      <c r="WX722"/>
      <c r="WY722"/>
      <c r="WZ722"/>
      <c r="XA722"/>
      <c r="XB722"/>
      <c r="XC722"/>
      <c r="XD722"/>
      <c r="XE722"/>
      <c r="XF722"/>
      <c r="XG722"/>
      <c r="XH722"/>
      <c r="XI722"/>
      <c r="XJ722"/>
      <c r="XK722"/>
      <c r="XL722"/>
      <c r="XM722"/>
      <c r="XN722"/>
      <c r="XO722"/>
      <c r="XP722"/>
      <c r="XQ722"/>
      <c r="XR722"/>
      <c r="XS722"/>
      <c r="XT722"/>
      <c r="XU722"/>
      <c r="XV722"/>
      <c r="XW722"/>
      <c r="XX722"/>
      <c r="XY722"/>
      <c r="XZ722"/>
      <c r="YA722"/>
      <c r="YB722"/>
      <c r="YC722"/>
      <c r="YD722"/>
      <c r="YE722"/>
      <c r="YF722"/>
      <c r="YG722"/>
      <c r="YH722"/>
      <c r="YI722"/>
      <c r="YJ722"/>
      <c r="YK722"/>
      <c r="YL722"/>
      <c r="YM722"/>
      <c r="YN722"/>
      <c r="YO722"/>
      <c r="YP722"/>
      <c r="YQ722"/>
      <c r="YR722"/>
      <c r="YS722"/>
      <c r="YT722"/>
      <c r="YU722"/>
      <c r="YV722"/>
      <c r="YW722"/>
      <c r="YX722"/>
      <c r="YY722"/>
      <c r="YZ722"/>
      <c r="ZA722"/>
      <c r="ZB722"/>
      <c r="ZC722"/>
      <c r="ZD722"/>
      <c r="ZE722"/>
      <c r="ZF722"/>
      <c r="ZG722"/>
      <c r="ZH722"/>
      <c r="ZI722"/>
      <c r="ZJ722"/>
      <c r="ZK722"/>
      <c r="ZL722"/>
      <c r="ZM722"/>
      <c r="ZN722"/>
      <c r="ZO722"/>
      <c r="ZP722"/>
      <c r="ZQ722"/>
      <c r="ZR722"/>
      <c r="ZS722"/>
      <c r="ZT722"/>
      <c r="ZU722"/>
      <c r="ZV722"/>
      <c r="ZW722"/>
      <c r="ZX722"/>
      <c r="ZY722"/>
      <c r="ZZ722"/>
      <c r="AAA722"/>
      <c r="AAB722"/>
      <c r="AAC722"/>
      <c r="AAD722"/>
      <c r="AAE722"/>
      <c r="AAF722"/>
      <c r="AAG722"/>
      <c r="AAH722"/>
      <c r="AAI722"/>
      <c r="AAJ722"/>
      <c r="AAK722"/>
      <c r="AAL722"/>
      <c r="AAM722"/>
      <c r="AAN722"/>
      <c r="AAO722"/>
      <c r="AAP722"/>
      <c r="AAQ722"/>
      <c r="AAR722"/>
      <c r="AAS722"/>
      <c r="AAT722"/>
      <c r="AAU722"/>
      <c r="AAV722"/>
      <c r="AAW722"/>
      <c r="AAX722"/>
      <c r="AAY722"/>
      <c r="AAZ722"/>
      <c r="ABA722"/>
      <c r="ABB722"/>
      <c r="ABC722"/>
      <c r="ABD722"/>
      <c r="ABE722"/>
      <c r="ABF722"/>
      <c r="ABG722"/>
      <c r="ABH722"/>
      <c r="ABI722"/>
      <c r="ABJ722"/>
      <c r="ABK722"/>
      <c r="ABL722"/>
      <c r="ABM722"/>
      <c r="ABN722"/>
      <c r="ABO722"/>
      <c r="ABP722"/>
      <c r="ABQ722"/>
      <c r="ABR722"/>
      <c r="ABS722"/>
      <c r="ABT722"/>
      <c r="ABU722"/>
      <c r="ABV722"/>
      <c r="ABW722"/>
      <c r="ABX722"/>
      <c r="ABY722"/>
      <c r="ABZ722"/>
      <c r="ACA722"/>
      <c r="ACB722"/>
      <c r="ACC722"/>
      <c r="ACD722"/>
      <c r="ACE722"/>
      <c r="ACF722"/>
      <c r="ACG722"/>
      <c r="ACH722"/>
      <c r="ACI722"/>
      <c r="ACJ722"/>
      <c r="ACK722"/>
      <c r="ACL722"/>
      <c r="ACM722"/>
      <c r="ACN722"/>
      <c r="ACO722"/>
      <c r="ACP722"/>
      <c r="ACQ722"/>
      <c r="ACR722"/>
      <c r="ACS722"/>
      <c r="ACT722"/>
      <c r="ACU722"/>
      <c r="ACV722"/>
      <c r="ACW722"/>
      <c r="ACX722"/>
      <c r="ACY722"/>
      <c r="ACZ722"/>
      <c r="ADA722"/>
      <c r="ADB722"/>
      <c r="ADC722"/>
      <c r="ADD722"/>
      <c r="ADE722"/>
      <c r="ADF722"/>
      <c r="ADG722"/>
      <c r="ADH722"/>
      <c r="ADI722"/>
      <c r="ADJ722"/>
      <c r="ADK722"/>
      <c r="ADL722"/>
      <c r="ADM722"/>
      <c r="ADN722"/>
      <c r="ADO722"/>
      <c r="ADP722"/>
      <c r="ADQ722"/>
      <c r="ADR722"/>
      <c r="ADS722"/>
      <c r="ADT722"/>
      <c r="ADU722"/>
      <c r="ADV722"/>
      <c r="ADW722"/>
      <c r="ADX722"/>
      <c r="ADY722"/>
      <c r="ADZ722"/>
      <c r="AEA722"/>
      <c r="AEB722"/>
      <c r="AEC722"/>
      <c r="AED722"/>
      <c r="AEE722"/>
      <c r="AEF722"/>
      <c r="AEG722"/>
      <c r="AEH722"/>
      <c r="AEI722"/>
      <c r="AEJ722"/>
      <c r="AEK722"/>
      <c r="AEL722"/>
      <c r="AEM722"/>
      <c r="AEN722"/>
      <c r="AEO722"/>
      <c r="AEP722"/>
      <c r="AEQ722"/>
      <c r="AER722"/>
      <c r="AES722"/>
      <c r="AET722"/>
      <c r="AEU722"/>
      <c r="AEV722"/>
      <c r="AEW722"/>
      <c r="AEX722"/>
      <c r="AEY722"/>
      <c r="AEZ722"/>
      <c r="AFA722"/>
      <c r="AFB722"/>
      <c r="AFC722"/>
      <c r="AFD722"/>
      <c r="AFE722"/>
      <c r="AFF722"/>
      <c r="AFG722"/>
      <c r="AFH722"/>
      <c r="AFI722"/>
      <c r="AFJ722"/>
      <c r="AFK722"/>
      <c r="AFL722"/>
      <c r="AFM722"/>
      <c r="AFN722"/>
      <c r="AFO722"/>
      <c r="AFP722"/>
      <c r="AFQ722"/>
      <c r="AFR722"/>
      <c r="AFS722"/>
      <c r="AFT722"/>
      <c r="AFU722"/>
      <c r="AFV722"/>
      <c r="AFW722"/>
      <c r="AFX722"/>
      <c r="AFY722"/>
      <c r="AFZ722"/>
      <c r="AGA722"/>
      <c r="AGB722"/>
      <c r="AGC722"/>
      <c r="AGD722"/>
      <c r="AGE722"/>
      <c r="AGF722"/>
      <c r="AGG722"/>
      <c r="AGH722"/>
      <c r="AGI722"/>
      <c r="AGJ722"/>
      <c r="AGK722"/>
      <c r="AGL722"/>
      <c r="AGM722"/>
      <c r="AGN722"/>
      <c r="AGO722"/>
      <c r="AGP722"/>
      <c r="AGQ722"/>
      <c r="AGR722"/>
      <c r="AGS722"/>
      <c r="AGT722"/>
      <c r="AGU722"/>
      <c r="AGV722"/>
      <c r="AGW722"/>
      <c r="AGX722"/>
      <c r="AGY722"/>
      <c r="AGZ722"/>
      <c r="AHA722"/>
      <c r="AHB722"/>
      <c r="AHC722"/>
      <c r="AHD722"/>
      <c r="AHE722"/>
      <c r="AHF722"/>
      <c r="AHG722"/>
      <c r="AHH722"/>
      <c r="AHI722"/>
      <c r="AHJ722"/>
      <c r="AHK722"/>
      <c r="AHL722"/>
      <c r="AHM722"/>
      <c r="AHN722"/>
      <c r="AHO722"/>
      <c r="AHP722"/>
      <c r="AHQ722"/>
      <c r="AHR722"/>
      <c r="AHS722"/>
      <c r="AHT722"/>
      <c r="AHU722"/>
      <c r="AHV722"/>
      <c r="AHW722"/>
      <c r="AHX722"/>
      <c r="AHY722"/>
      <c r="AHZ722"/>
      <c r="AIA722"/>
      <c r="AIB722"/>
      <c r="AIC722"/>
      <c r="AID722"/>
      <c r="AIE722"/>
      <c r="AIF722"/>
      <c r="AIG722"/>
      <c r="AIH722"/>
      <c r="AII722"/>
      <c r="AIJ722"/>
      <c r="AIK722"/>
      <c r="AIL722"/>
      <c r="AIM722"/>
      <c r="AIN722"/>
      <c r="AIO722"/>
      <c r="AIP722"/>
      <c r="AIQ722"/>
      <c r="AIR722"/>
      <c r="AIS722"/>
      <c r="AIT722"/>
      <c r="AIU722"/>
      <c r="AIV722"/>
      <c r="AIW722"/>
      <c r="AIX722"/>
      <c r="AIY722"/>
      <c r="AIZ722"/>
      <c r="AJA722"/>
      <c r="AJB722"/>
      <c r="AJC722"/>
      <c r="AJD722"/>
      <c r="AJE722"/>
      <c r="AJF722"/>
      <c r="AJG722"/>
      <c r="AJH722"/>
      <c r="AJI722"/>
      <c r="AJJ722"/>
      <c r="AJK722"/>
      <c r="AJL722"/>
      <c r="AJM722"/>
      <c r="AJN722"/>
      <c r="AJO722"/>
      <c r="AJP722"/>
      <c r="AJQ722"/>
      <c r="AJR722"/>
      <c r="AJS722"/>
      <c r="AJT722"/>
      <c r="AJU722"/>
      <c r="AJV722"/>
      <c r="AJW722"/>
      <c r="AJX722"/>
      <c r="AJY722"/>
      <c r="AJZ722"/>
      <c r="AKA722"/>
      <c r="AKB722"/>
      <c r="AKC722"/>
      <c r="AKD722"/>
      <c r="AKE722"/>
      <c r="AKF722"/>
      <c r="AKG722"/>
      <c r="AKH722"/>
      <c r="AKI722"/>
      <c r="AKJ722"/>
      <c r="AKK722"/>
      <c r="AKL722"/>
      <c r="AKM722"/>
      <c r="AKN722"/>
      <c r="AKO722"/>
      <c r="AKP722"/>
      <c r="AKQ722"/>
      <c r="AKR722"/>
      <c r="AKS722"/>
      <c r="AKT722"/>
      <c r="AKU722"/>
      <c r="AKV722"/>
      <c r="AKW722"/>
      <c r="AKX722"/>
      <c r="AKY722"/>
      <c r="AKZ722"/>
      <c r="ALA722"/>
      <c r="ALB722"/>
      <c r="ALC722"/>
      <c r="ALD722"/>
      <c r="ALE722"/>
      <c r="ALF722"/>
      <c r="ALG722"/>
      <c r="ALH722"/>
      <c r="ALI722"/>
      <c r="ALJ722"/>
      <c r="ALK722"/>
      <c r="ALL722"/>
      <c r="ALM722"/>
      <c r="ALN722"/>
      <c r="ALO722"/>
      <c r="ALP722"/>
      <c r="ALQ722"/>
      <c r="ALR722"/>
      <c r="ALS722"/>
      <c r="ALT722"/>
      <c r="ALU722"/>
      <c r="ALV722"/>
      <c r="ALW722"/>
      <c r="ALX722"/>
      <c r="ALY722"/>
      <c r="ALZ722"/>
      <c r="AMA722"/>
      <c r="AMB722"/>
      <c r="AMC722"/>
      <c r="AMD722"/>
      <c r="AME722"/>
      <c r="AMF722"/>
      <c r="AMG722"/>
      <c r="AMH722"/>
      <c r="AMI722"/>
      <c r="AMJ722"/>
      <c r="AMK722"/>
      <c r="AML722"/>
      <c r="AMM722"/>
      <c r="AMN722"/>
      <c r="AMO722"/>
      <c r="AMP722"/>
      <c r="AMQ722"/>
      <c r="AMR722"/>
      <c r="AMS722"/>
      <c r="AMT722"/>
      <c r="AMU722"/>
      <c r="AMV722"/>
      <c r="AMW722"/>
      <c r="AMX722"/>
      <c r="AMY722"/>
      <c r="AMZ722"/>
      <c r="ANA722"/>
      <c r="ANB722"/>
      <c r="ANC722"/>
      <c r="AND722"/>
      <c r="ANE722"/>
      <c r="ANF722"/>
      <c r="ANG722"/>
      <c r="ANH722"/>
      <c r="ANI722"/>
      <c r="ANJ722"/>
      <c r="ANK722"/>
      <c r="ANL722"/>
      <c r="ANM722"/>
      <c r="ANN722"/>
      <c r="ANO722"/>
      <c r="ANP722"/>
      <c r="ANQ722"/>
      <c r="ANR722"/>
      <c r="ANS722"/>
      <c r="ANT722"/>
      <c r="ANU722"/>
      <c r="ANV722"/>
      <c r="ANW722"/>
      <c r="ANX722"/>
      <c r="ANY722"/>
      <c r="ANZ722"/>
      <c r="AOA722"/>
      <c r="AOB722"/>
      <c r="AOC722"/>
      <c r="AOD722"/>
      <c r="AOE722"/>
      <c r="AOF722"/>
      <c r="AOG722"/>
      <c r="AOH722"/>
      <c r="AOI722"/>
      <c r="AOJ722"/>
      <c r="AOK722"/>
      <c r="AOL722"/>
      <c r="AOM722"/>
      <c r="AON722"/>
      <c r="AOO722"/>
      <c r="AOP722"/>
      <c r="AOQ722"/>
      <c r="AOR722"/>
      <c r="AOS722"/>
      <c r="AOT722"/>
      <c r="AOU722"/>
      <c r="AOV722"/>
      <c r="AOW722"/>
      <c r="AOX722"/>
      <c r="AOY722"/>
      <c r="AOZ722"/>
      <c r="APA722"/>
      <c r="APB722"/>
      <c r="APC722"/>
      <c r="APD722"/>
      <c r="APE722"/>
      <c r="APF722"/>
      <c r="APG722"/>
      <c r="APH722"/>
      <c r="API722"/>
      <c r="APJ722"/>
      <c r="APK722"/>
      <c r="APL722"/>
      <c r="APM722"/>
      <c r="APN722"/>
      <c r="APO722"/>
      <c r="APP722"/>
      <c r="APQ722"/>
      <c r="APR722"/>
      <c r="APS722"/>
      <c r="APT722"/>
      <c r="APU722"/>
      <c r="APV722"/>
      <c r="APW722"/>
      <c r="APX722"/>
      <c r="APY722"/>
      <c r="APZ722"/>
      <c r="AQA722"/>
      <c r="AQB722"/>
      <c r="AQC722"/>
      <c r="AQD722"/>
      <c r="AQE722"/>
      <c r="AQF722"/>
      <c r="AQG722"/>
      <c r="AQH722"/>
      <c r="AQI722"/>
      <c r="AQJ722"/>
      <c r="AQK722"/>
      <c r="AQL722"/>
      <c r="AQM722"/>
      <c r="AQN722"/>
      <c r="AQO722"/>
      <c r="AQP722"/>
      <c r="AQQ722"/>
      <c r="AQR722"/>
      <c r="AQS722"/>
      <c r="AQT722"/>
      <c r="AQU722"/>
      <c r="AQV722"/>
      <c r="AQW722"/>
      <c r="AQX722"/>
      <c r="AQY722"/>
      <c r="AQZ722"/>
      <c r="ARA722"/>
      <c r="ARB722"/>
      <c r="ARC722"/>
      <c r="ARD722"/>
      <c r="ARE722"/>
      <c r="ARF722"/>
      <c r="ARG722"/>
      <c r="ARH722"/>
      <c r="ARI722"/>
      <c r="ARJ722"/>
      <c r="ARK722"/>
      <c r="ARL722"/>
      <c r="ARM722"/>
      <c r="ARN722"/>
      <c r="ARO722"/>
      <c r="ARP722"/>
      <c r="ARQ722"/>
      <c r="ARR722"/>
      <c r="ARS722"/>
      <c r="ART722"/>
      <c r="ARU722"/>
      <c r="ARV722"/>
      <c r="ARW722"/>
      <c r="ARX722"/>
      <c r="ARY722"/>
      <c r="ARZ722"/>
      <c r="ASA722"/>
      <c r="ASB722"/>
      <c r="ASC722"/>
      <c r="ASD722"/>
      <c r="ASE722"/>
      <c r="ASF722"/>
      <c r="ASG722"/>
      <c r="ASH722"/>
      <c r="ASI722"/>
      <c r="ASJ722"/>
      <c r="ASK722"/>
      <c r="ASL722"/>
      <c r="ASM722"/>
      <c r="ASN722"/>
      <c r="ASO722"/>
      <c r="ASP722"/>
      <c r="ASQ722"/>
      <c r="ASR722"/>
      <c r="ASS722"/>
      <c r="AST722"/>
      <c r="ASU722"/>
      <c r="ASV722"/>
      <c r="ASW722"/>
      <c r="ASX722"/>
      <c r="ASY722"/>
      <c r="ASZ722"/>
      <c r="ATA722"/>
      <c r="ATB722"/>
      <c r="ATC722"/>
      <c r="ATD722"/>
      <c r="ATE722"/>
      <c r="ATF722"/>
      <c r="ATG722"/>
      <c r="ATH722"/>
      <c r="ATI722"/>
      <c r="ATJ722"/>
      <c r="ATK722"/>
      <c r="ATL722"/>
      <c r="ATM722"/>
      <c r="ATN722"/>
      <c r="ATO722"/>
      <c r="ATP722"/>
      <c r="ATQ722"/>
      <c r="ATR722"/>
      <c r="ATS722"/>
      <c r="ATT722"/>
      <c r="ATU722"/>
      <c r="ATV722"/>
      <c r="ATW722"/>
      <c r="ATX722"/>
      <c r="ATY722"/>
      <c r="ATZ722"/>
      <c r="AUA722"/>
      <c r="AUB722"/>
      <c r="AUC722"/>
      <c r="AUD722"/>
      <c r="AUE722"/>
      <c r="AUF722"/>
      <c r="AUG722"/>
      <c r="AUH722"/>
      <c r="AUI722"/>
      <c r="AUJ722"/>
      <c r="AUK722"/>
      <c r="AUL722"/>
      <c r="AUM722"/>
      <c r="AUN722"/>
      <c r="AUO722"/>
      <c r="AUP722"/>
      <c r="AUQ722"/>
      <c r="AUR722"/>
      <c r="AUS722"/>
      <c r="AUT722"/>
      <c r="AUU722"/>
      <c r="AUV722"/>
      <c r="AUW722"/>
      <c r="AUX722"/>
      <c r="AUY722"/>
      <c r="AUZ722"/>
      <c r="AVA722"/>
      <c r="AVB722"/>
      <c r="AVC722"/>
      <c r="AVD722"/>
      <c r="AVE722"/>
      <c r="AVF722"/>
      <c r="AVG722"/>
      <c r="AVH722"/>
      <c r="AVI722"/>
      <c r="AVJ722"/>
      <c r="AVK722"/>
      <c r="AVL722"/>
      <c r="AVM722"/>
      <c r="AVN722"/>
      <c r="AVO722"/>
      <c r="AVP722"/>
      <c r="AVQ722"/>
      <c r="AVR722"/>
      <c r="AVS722"/>
      <c r="AVT722"/>
      <c r="AVU722"/>
      <c r="AVV722"/>
      <c r="AVW722"/>
      <c r="AVX722"/>
      <c r="AVY722"/>
      <c r="AVZ722"/>
      <c r="AWA722"/>
      <c r="AWB722"/>
      <c r="AWC722"/>
      <c r="AWD722"/>
      <c r="AWE722"/>
      <c r="AWF722"/>
      <c r="AWG722"/>
      <c r="AWH722"/>
      <c r="AWI722"/>
      <c r="AWJ722"/>
      <c r="AWK722"/>
      <c r="AWL722"/>
      <c r="AWM722"/>
      <c r="AWN722"/>
      <c r="AWO722"/>
      <c r="AWP722"/>
      <c r="AWQ722"/>
      <c r="AWR722"/>
      <c r="AWS722"/>
      <c r="AWT722"/>
      <c r="AWU722"/>
      <c r="AWV722"/>
      <c r="AWW722"/>
      <c r="AWX722"/>
      <c r="AWY722"/>
      <c r="AWZ722"/>
      <c r="AXA722"/>
      <c r="AXB722"/>
      <c r="AXC722"/>
      <c r="AXD722"/>
      <c r="AXE722"/>
      <c r="AXF722"/>
      <c r="AXG722"/>
      <c r="AXH722"/>
      <c r="AXI722"/>
      <c r="AXJ722"/>
      <c r="AXK722"/>
      <c r="AXL722"/>
      <c r="AXM722"/>
      <c r="AXN722"/>
      <c r="AXO722"/>
      <c r="AXP722"/>
      <c r="AXQ722"/>
      <c r="AXR722"/>
      <c r="AXS722"/>
      <c r="AXT722"/>
      <c r="AXU722"/>
      <c r="AXV722"/>
      <c r="AXW722"/>
      <c r="AXX722"/>
      <c r="AXY722"/>
      <c r="AXZ722"/>
      <c r="AYA722"/>
      <c r="AYB722"/>
      <c r="AYC722"/>
      <c r="AYD722"/>
      <c r="AYE722"/>
      <c r="AYF722"/>
      <c r="AYG722"/>
      <c r="AYH722"/>
      <c r="AYI722"/>
      <c r="AYJ722"/>
      <c r="AYK722"/>
      <c r="AYL722"/>
      <c r="AYM722"/>
      <c r="AYN722"/>
      <c r="AYO722"/>
      <c r="AYP722"/>
      <c r="AYQ722"/>
      <c r="AYR722"/>
      <c r="AYS722"/>
      <c r="AYT722"/>
      <c r="AYU722"/>
      <c r="AYV722"/>
      <c r="AYW722"/>
      <c r="AYX722"/>
      <c r="AYY722"/>
      <c r="AYZ722"/>
      <c r="AZA722"/>
      <c r="AZB722"/>
      <c r="AZC722"/>
      <c r="AZD722"/>
      <c r="AZE722"/>
      <c r="AZF722"/>
      <c r="AZG722"/>
      <c r="AZH722"/>
      <c r="AZI722"/>
      <c r="AZJ722"/>
      <c r="AZK722"/>
      <c r="AZL722"/>
      <c r="AZM722"/>
      <c r="AZN722"/>
      <c r="AZO722"/>
      <c r="AZP722"/>
      <c r="AZQ722"/>
      <c r="AZR722"/>
      <c r="AZS722"/>
      <c r="AZT722"/>
      <c r="AZU722"/>
      <c r="AZV722"/>
      <c r="AZW722"/>
      <c r="AZX722"/>
      <c r="AZY722"/>
      <c r="AZZ722"/>
      <c r="BAA722"/>
      <c r="BAB722"/>
      <c r="BAC722"/>
      <c r="BAD722"/>
      <c r="BAE722"/>
      <c r="BAF722"/>
      <c r="BAG722"/>
      <c r="BAH722"/>
      <c r="BAI722"/>
      <c r="BAJ722"/>
      <c r="BAK722"/>
      <c r="BAL722"/>
      <c r="BAM722"/>
      <c r="BAN722"/>
      <c r="BAO722"/>
      <c r="BAP722"/>
      <c r="BAQ722"/>
      <c r="BAR722"/>
      <c r="BAS722"/>
      <c r="BAT722"/>
      <c r="BAU722"/>
      <c r="BAV722"/>
      <c r="BAW722"/>
      <c r="BAX722"/>
      <c r="BAY722"/>
      <c r="BAZ722"/>
      <c r="BBA722"/>
      <c r="BBB722"/>
      <c r="BBC722"/>
      <c r="BBD722"/>
      <c r="BBE722"/>
      <c r="BBF722"/>
      <c r="BBG722"/>
      <c r="BBH722"/>
      <c r="BBI722"/>
      <c r="BBJ722"/>
      <c r="BBK722"/>
      <c r="BBL722"/>
      <c r="BBM722"/>
      <c r="BBN722"/>
      <c r="BBO722"/>
      <c r="BBP722"/>
      <c r="BBQ722"/>
      <c r="BBR722"/>
      <c r="BBS722"/>
      <c r="BBT722"/>
      <c r="BBU722"/>
      <c r="BBV722"/>
      <c r="BBW722"/>
      <c r="BBX722"/>
      <c r="BBY722"/>
      <c r="BBZ722"/>
      <c r="BCA722"/>
      <c r="BCB722"/>
      <c r="BCC722"/>
      <c r="BCD722"/>
      <c r="BCE722"/>
      <c r="BCF722"/>
      <c r="BCG722"/>
      <c r="BCH722"/>
      <c r="BCI722"/>
      <c r="BCJ722"/>
      <c r="BCK722"/>
      <c r="BCL722"/>
      <c r="BCM722"/>
      <c r="BCN722"/>
      <c r="BCO722"/>
      <c r="BCP722"/>
      <c r="BCQ722"/>
      <c r="BCR722"/>
      <c r="BCS722"/>
      <c r="BCT722"/>
      <c r="BCU722"/>
      <c r="BCV722"/>
      <c r="BCW722"/>
      <c r="BCX722"/>
      <c r="BCY722"/>
      <c r="BCZ722"/>
      <c r="BDA722"/>
      <c r="BDB722"/>
      <c r="BDC722"/>
      <c r="BDD722"/>
      <c r="BDE722"/>
      <c r="BDF722"/>
      <c r="BDG722"/>
      <c r="BDH722"/>
      <c r="BDI722"/>
      <c r="BDJ722"/>
      <c r="BDK722"/>
      <c r="BDL722"/>
      <c r="BDM722"/>
      <c r="BDN722"/>
      <c r="BDO722"/>
      <c r="BDP722"/>
      <c r="BDQ722"/>
      <c r="BDR722"/>
      <c r="BDS722"/>
      <c r="BDT722"/>
      <c r="BDU722"/>
      <c r="BDV722"/>
      <c r="BDW722"/>
      <c r="BDX722"/>
      <c r="BDY722"/>
      <c r="BDZ722"/>
      <c r="BEA722"/>
      <c r="BEB722"/>
      <c r="BEC722"/>
      <c r="BED722"/>
      <c r="BEE722"/>
      <c r="BEF722"/>
      <c r="BEG722"/>
      <c r="BEH722"/>
      <c r="BEI722"/>
      <c r="BEJ722"/>
      <c r="BEK722"/>
      <c r="BEL722"/>
      <c r="BEM722"/>
      <c r="BEN722"/>
      <c r="BEO722"/>
      <c r="BEP722"/>
      <c r="BEQ722"/>
      <c r="BER722"/>
      <c r="BES722"/>
      <c r="BET722"/>
      <c r="BEU722"/>
      <c r="BEV722"/>
      <c r="BEW722"/>
      <c r="BEX722"/>
      <c r="BEY722"/>
      <c r="BEZ722"/>
      <c r="BFA722"/>
      <c r="BFB722"/>
      <c r="BFC722"/>
      <c r="BFD722"/>
      <c r="BFE722"/>
      <c r="BFF722"/>
      <c r="BFG722"/>
      <c r="BFH722"/>
      <c r="BFI722"/>
      <c r="BFJ722"/>
      <c r="BFK722"/>
      <c r="BFL722"/>
      <c r="BFM722"/>
      <c r="BFN722"/>
      <c r="BFO722"/>
      <c r="BFP722"/>
      <c r="BFQ722"/>
      <c r="BFR722"/>
      <c r="BFS722"/>
      <c r="BFT722"/>
      <c r="BFU722"/>
      <c r="BFV722"/>
      <c r="BFW722"/>
      <c r="BFX722"/>
      <c r="BFY722"/>
      <c r="BFZ722"/>
      <c r="BGA722"/>
      <c r="BGB722"/>
      <c r="BGC722"/>
      <c r="BGD722"/>
      <c r="BGE722"/>
      <c r="BGF722"/>
      <c r="BGG722"/>
      <c r="BGH722"/>
      <c r="BGI722"/>
      <c r="BGJ722"/>
      <c r="BGK722"/>
      <c r="BGL722"/>
      <c r="BGM722"/>
      <c r="BGN722"/>
      <c r="BGO722"/>
      <c r="BGP722"/>
      <c r="BGQ722"/>
      <c r="BGR722"/>
      <c r="BGS722"/>
      <c r="BGT722"/>
      <c r="BGU722"/>
      <c r="BGV722"/>
      <c r="BGW722"/>
      <c r="BGX722"/>
      <c r="BGY722"/>
      <c r="BGZ722"/>
      <c r="BHA722"/>
      <c r="BHB722"/>
      <c r="BHC722"/>
      <c r="BHD722"/>
      <c r="BHE722"/>
      <c r="BHF722"/>
      <c r="BHG722"/>
      <c r="BHH722"/>
      <c r="BHI722"/>
      <c r="BHJ722"/>
      <c r="BHK722"/>
      <c r="BHL722"/>
      <c r="BHM722"/>
      <c r="BHN722"/>
      <c r="BHO722"/>
      <c r="BHP722"/>
      <c r="BHQ722"/>
      <c r="BHR722"/>
      <c r="BHS722"/>
      <c r="BHT722"/>
      <c r="BHU722"/>
      <c r="BHV722"/>
      <c r="BHW722"/>
      <c r="BHX722"/>
      <c r="BHY722"/>
      <c r="BHZ722"/>
      <c r="BIA722"/>
      <c r="BIB722"/>
      <c r="BIC722"/>
      <c r="BID722"/>
      <c r="BIE722"/>
      <c r="BIF722"/>
      <c r="BIG722"/>
      <c r="BIH722"/>
      <c r="BII722"/>
      <c r="BIJ722"/>
      <c r="BIK722"/>
      <c r="BIL722"/>
      <c r="BIM722"/>
      <c r="BIN722"/>
      <c r="BIO722"/>
      <c r="BIP722"/>
      <c r="BIQ722"/>
      <c r="BIR722"/>
      <c r="BIS722"/>
      <c r="BIT722"/>
      <c r="BIU722"/>
      <c r="BIV722"/>
      <c r="BIW722"/>
      <c r="BIX722"/>
      <c r="BIY722"/>
      <c r="BIZ722"/>
      <c r="BJA722"/>
      <c r="BJB722"/>
      <c r="BJC722"/>
      <c r="BJD722"/>
      <c r="BJE722"/>
      <c r="BJF722"/>
      <c r="BJG722"/>
      <c r="BJH722"/>
      <c r="BJI722"/>
      <c r="BJJ722"/>
      <c r="BJK722"/>
      <c r="BJL722"/>
      <c r="BJM722"/>
      <c r="BJN722"/>
      <c r="BJO722"/>
      <c r="BJP722"/>
      <c r="BJQ722"/>
      <c r="BJR722"/>
      <c r="BJS722"/>
      <c r="BJT722"/>
      <c r="BJU722"/>
      <c r="BJV722"/>
      <c r="BJW722"/>
      <c r="BJX722"/>
      <c r="BJY722"/>
      <c r="BJZ722"/>
      <c r="BKA722"/>
      <c r="BKB722"/>
      <c r="BKC722"/>
      <c r="BKD722"/>
      <c r="BKE722"/>
      <c r="BKF722"/>
      <c r="BKG722"/>
      <c r="BKH722"/>
      <c r="BKI722"/>
      <c r="BKJ722"/>
      <c r="BKK722"/>
      <c r="BKL722"/>
      <c r="BKM722"/>
      <c r="BKN722"/>
      <c r="BKO722"/>
      <c r="BKP722"/>
      <c r="BKQ722"/>
      <c r="BKR722"/>
      <c r="BKS722"/>
      <c r="BKT722"/>
      <c r="BKU722"/>
      <c r="BKV722"/>
      <c r="BKW722"/>
      <c r="BKX722"/>
      <c r="BKY722"/>
      <c r="BKZ722"/>
      <c r="BLA722"/>
      <c r="BLB722"/>
      <c r="BLC722"/>
      <c r="BLD722"/>
      <c r="BLE722"/>
      <c r="BLF722"/>
      <c r="BLG722"/>
      <c r="BLH722"/>
      <c r="BLI722"/>
      <c r="BLJ722"/>
      <c r="BLK722"/>
      <c r="BLL722"/>
      <c r="BLM722"/>
      <c r="BLN722"/>
      <c r="BLO722"/>
      <c r="BLP722"/>
      <c r="BLQ722"/>
      <c r="BLR722"/>
      <c r="BLS722"/>
      <c r="BLT722"/>
      <c r="BLU722"/>
      <c r="BLV722"/>
      <c r="BLW722"/>
      <c r="BLX722"/>
      <c r="BLY722"/>
      <c r="BLZ722"/>
      <c r="BMA722"/>
      <c r="BMB722"/>
      <c r="BMC722"/>
      <c r="BMD722"/>
      <c r="BME722"/>
      <c r="BMF722"/>
      <c r="BMG722"/>
      <c r="BMH722"/>
      <c r="BMI722"/>
      <c r="BMJ722"/>
      <c r="BMK722"/>
      <c r="BML722"/>
      <c r="BMM722"/>
      <c r="BMN722"/>
      <c r="BMO722"/>
      <c r="BMP722"/>
      <c r="BMQ722"/>
      <c r="BMR722"/>
      <c r="BMS722"/>
      <c r="BMT722"/>
      <c r="BMU722"/>
      <c r="BMV722"/>
      <c r="BMW722"/>
      <c r="BMX722"/>
      <c r="BMY722"/>
      <c r="BMZ722"/>
      <c r="BNA722"/>
      <c r="BNB722"/>
      <c r="BNC722"/>
      <c r="BND722"/>
      <c r="BNE722"/>
      <c r="BNF722"/>
      <c r="BNG722"/>
      <c r="BNH722"/>
      <c r="BNI722"/>
      <c r="BNJ722"/>
      <c r="BNK722"/>
      <c r="BNL722"/>
      <c r="BNM722"/>
      <c r="BNN722"/>
      <c r="BNO722"/>
      <c r="BNP722"/>
      <c r="BNQ722"/>
      <c r="BNR722"/>
      <c r="BNS722"/>
      <c r="BNT722"/>
      <c r="BNU722"/>
      <c r="BNV722"/>
      <c r="BNW722"/>
      <c r="BNX722"/>
      <c r="BNY722"/>
      <c r="BNZ722"/>
      <c r="BOA722"/>
      <c r="BOB722"/>
      <c r="BOC722"/>
      <c r="BOD722"/>
      <c r="BOE722"/>
      <c r="BOF722"/>
      <c r="BOG722"/>
      <c r="BOH722"/>
      <c r="BOI722"/>
      <c r="BOJ722"/>
      <c r="BOK722"/>
      <c r="BOL722"/>
      <c r="BOM722"/>
      <c r="BON722"/>
      <c r="BOO722"/>
      <c r="BOP722"/>
      <c r="BOQ722"/>
      <c r="BOR722"/>
      <c r="BOS722"/>
      <c r="BOT722"/>
      <c r="BOU722"/>
      <c r="BOV722"/>
      <c r="BOW722"/>
      <c r="BOX722"/>
      <c r="BOY722"/>
      <c r="BOZ722"/>
      <c r="BPA722"/>
      <c r="BPB722"/>
      <c r="BPC722"/>
      <c r="BPD722"/>
      <c r="BPE722"/>
      <c r="BPF722"/>
      <c r="BPG722"/>
      <c r="BPH722"/>
      <c r="BPI722"/>
      <c r="BPJ722"/>
      <c r="BPK722"/>
      <c r="BPL722"/>
      <c r="BPM722"/>
      <c r="BPN722"/>
      <c r="BPO722"/>
      <c r="BPP722"/>
      <c r="BPQ722"/>
      <c r="BPR722"/>
      <c r="BPS722"/>
      <c r="BPT722"/>
      <c r="BPU722"/>
      <c r="BPV722"/>
      <c r="BPW722"/>
      <c r="BPX722"/>
      <c r="BPY722"/>
      <c r="BPZ722"/>
      <c r="BQA722"/>
      <c r="BQB722"/>
      <c r="BQC722"/>
      <c r="BQD722"/>
      <c r="BQE722"/>
      <c r="BQF722"/>
      <c r="BQG722"/>
      <c r="BQH722"/>
      <c r="BQI722"/>
      <c r="BQJ722"/>
      <c r="BQK722"/>
      <c r="BQL722"/>
      <c r="BQM722"/>
      <c r="BQN722"/>
      <c r="BQO722"/>
      <c r="BQP722"/>
      <c r="BQQ722"/>
      <c r="BQR722"/>
      <c r="BQS722"/>
      <c r="BQT722"/>
      <c r="BQU722"/>
      <c r="BQV722"/>
      <c r="BQW722"/>
      <c r="BQX722"/>
      <c r="BQY722"/>
      <c r="BQZ722"/>
      <c r="BRA722"/>
      <c r="BRB722"/>
      <c r="BRC722"/>
      <c r="BRD722"/>
      <c r="BRE722"/>
      <c r="BRF722"/>
      <c r="BRG722"/>
      <c r="BRH722"/>
      <c r="BRI722"/>
      <c r="BRJ722"/>
      <c r="BRK722"/>
      <c r="BRL722"/>
      <c r="BRM722"/>
      <c r="BRN722"/>
      <c r="BRO722"/>
      <c r="BRP722"/>
      <c r="BRQ722"/>
      <c r="BRR722"/>
      <c r="BRS722"/>
      <c r="BRT722"/>
      <c r="BRU722"/>
      <c r="BRV722"/>
      <c r="BRW722"/>
      <c r="BRX722"/>
      <c r="BRY722"/>
      <c r="BRZ722"/>
      <c r="BSA722"/>
      <c r="BSB722"/>
      <c r="BSC722"/>
      <c r="BSD722"/>
      <c r="BSE722"/>
      <c r="BSF722"/>
      <c r="BSG722"/>
      <c r="BSH722"/>
      <c r="BSI722"/>
      <c r="BSJ722"/>
      <c r="BSK722"/>
      <c r="BSL722"/>
      <c r="BSM722"/>
      <c r="BSN722"/>
      <c r="BSO722"/>
      <c r="BSP722"/>
      <c r="BSQ722"/>
      <c r="BSR722"/>
      <c r="BSS722"/>
      <c r="BST722"/>
      <c r="BSU722"/>
      <c r="BSV722"/>
      <c r="BSW722"/>
      <c r="BSX722"/>
      <c r="BSY722"/>
      <c r="BSZ722"/>
      <c r="BTA722"/>
      <c r="BTB722"/>
      <c r="BTC722"/>
      <c r="BTD722"/>
      <c r="BTE722"/>
      <c r="BTF722"/>
      <c r="BTG722"/>
      <c r="BTH722"/>
      <c r="BTI722"/>
      <c r="BTJ722"/>
      <c r="BTK722"/>
      <c r="BTL722"/>
      <c r="BTM722"/>
      <c r="BTN722"/>
      <c r="BTO722"/>
      <c r="BTP722"/>
      <c r="BTQ722"/>
      <c r="BTR722"/>
      <c r="BTS722"/>
      <c r="BTT722"/>
      <c r="BTU722"/>
      <c r="BTV722"/>
      <c r="BTW722"/>
      <c r="BTX722"/>
      <c r="BTY722"/>
      <c r="BTZ722"/>
      <c r="BUA722"/>
      <c r="BUB722"/>
      <c r="BUC722"/>
      <c r="BUD722"/>
      <c r="BUE722"/>
      <c r="BUF722"/>
      <c r="BUG722"/>
      <c r="BUH722"/>
      <c r="BUI722"/>
      <c r="BUJ722"/>
      <c r="BUK722"/>
      <c r="BUL722"/>
      <c r="BUM722"/>
      <c r="BUN722"/>
      <c r="BUO722"/>
      <c r="BUP722"/>
      <c r="BUQ722"/>
      <c r="BUR722"/>
      <c r="BUS722"/>
      <c r="BUT722"/>
      <c r="BUU722"/>
      <c r="BUV722"/>
      <c r="BUW722"/>
      <c r="BUX722"/>
      <c r="BUY722"/>
      <c r="BUZ722"/>
      <c r="BVA722"/>
      <c r="BVB722"/>
      <c r="BVC722"/>
      <c r="BVD722"/>
      <c r="BVE722"/>
      <c r="BVF722"/>
      <c r="BVG722"/>
      <c r="BVH722"/>
      <c r="BVI722"/>
      <c r="BVJ722"/>
      <c r="BVK722"/>
      <c r="BVL722"/>
      <c r="BVM722"/>
      <c r="BVN722"/>
      <c r="BVO722"/>
      <c r="BVP722"/>
      <c r="BVQ722"/>
      <c r="BVR722"/>
      <c r="BVS722"/>
      <c r="BVT722"/>
      <c r="BVU722"/>
      <c r="BVV722"/>
      <c r="BVW722"/>
      <c r="BVX722"/>
      <c r="BVY722"/>
      <c r="BVZ722"/>
      <c r="BWA722"/>
      <c r="BWB722"/>
      <c r="BWC722"/>
      <c r="BWD722"/>
      <c r="BWE722"/>
      <c r="BWF722"/>
      <c r="BWG722"/>
      <c r="BWH722"/>
      <c r="BWI722"/>
      <c r="BWJ722"/>
      <c r="BWK722"/>
      <c r="BWL722"/>
      <c r="BWM722"/>
      <c r="BWN722"/>
      <c r="BWO722"/>
      <c r="BWP722"/>
      <c r="BWQ722"/>
      <c r="BWR722"/>
      <c r="BWS722"/>
      <c r="BWT722"/>
      <c r="BWU722"/>
      <c r="BWV722"/>
      <c r="BWW722"/>
      <c r="BWX722"/>
      <c r="BWY722"/>
      <c r="BWZ722"/>
      <c r="BXA722"/>
      <c r="BXB722"/>
      <c r="BXC722"/>
      <c r="BXD722"/>
      <c r="BXE722"/>
      <c r="BXF722"/>
      <c r="BXG722"/>
      <c r="BXH722"/>
      <c r="BXI722"/>
      <c r="BXJ722"/>
      <c r="BXK722"/>
      <c r="BXL722"/>
      <c r="BXM722"/>
      <c r="BXN722"/>
      <c r="BXO722"/>
      <c r="BXP722"/>
      <c r="BXQ722"/>
      <c r="BXR722"/>
      <c r="BXS722"/>
      <c r="BXT722"/>
      <c r="BXU722"/>
      <c r="BXV722"/>
      <c r="BXW722"/>
      <c r="BXX722"/>
      <c r="BXY722"/>
      <c r="BXZ722"/>
      <c r="BYA722"/>
      <c r="BYB722"/>
      <c r="BYC722"/>
      <c r="BYD722"/>
      <c r="BYE722"/>
      <c r="BYF722"/>
      <c r="BYG722"/>
      <c r="BYH722"/>
      <c r="BYI722"/>
      <c r="BYJ722"/>
      <c r="BYK722"/>
      <c r="BYL722"/>
      <c r="BYM722"/>
      <c r="BYN722"/>
      <c r="BYO722"/>
      <c r="BYP722"/>
      <c r="BYQ722"/>
      <c r="BYR722"/>
      <c r="BYS722"/>
      <c r="BYT722"/>
      <c r="BYU722"/>
      <c r="BYV722"/>
      <c r="BYW722"/>
      <c r="BYX722"/>
      <c r="BYY722"/>
      <c r="BYZ722"/>
      <c r="BZA722"/>
      <c r="BZB722"/>
      <c r="BZC722"/>
      <c r="BZD722"/>
      <c r="BZE722"/>
      <c r="BZF722"/>
      <c r="BZG722"/>
      <c r="BZH722"/>
      <c r="BZI722"/>
      <c r="BZJ722"/>
      <c r="BZK722"/>
      <c r="BZL722"/>
      <c r="BZM722"/>
      <c r="BZN722"/>
      <c r="BZO722"/>
      <c r="BZP722"/>
      <c r="BZQ722"/>
      <c r="BZR722"/>
      <c r="BZS722"/>
      <c r="BZT722"/>
      <c r="BZU722"/>
      <c r="BZV722"/>
      <c r="BZW722"/>
      <c r="BZX722"/>
      <c r="BZY722"/>
      <c r="BZZ722"/>
      <c r="CAA722"/>
      <c r="CAB722"/>
      <c r="CAC722"/>
      <c r="CAD722"/>
      <c r="CAE722"/>
      <c r="CAF722"/>
      <c r="CAG722"/>
      <c r="CAH722"/>
      <c r="CAI722"/>
      <c r="CAJ722"/>
      <c r="CAK722"/>
      <c r="CAL722"/>
      <c r="CAM722"/>
      <c r="CAN722"/>
      <c r="CAO722"/>
      <c r="CAP722"/>
      <c r="CAQ722"/>
      <c r="CAR722"/>
      <c r="CAS722"/>
      <c r="CAT722"/>
      <c r="CAU722"/>
      <c r="CAV722"/>
      <c r="CAW722"/>
      <c r="CAX722"/>
      <c r="CAY722"/>
      <c r="CAZ722"/>
      <c r="CBA722"/>
      <c r="CBB722"/>
      <c r="CBC722"/>
      <c r="CBD722"/>
      <c r="CBE722"/>
      <c r="CBF722"/>
      <c r="CBG722"/>
      <c r="CBH722"/>
      <c r="CBI722"/>
      <c r="CBJ722"/>
      <c r="CBK722"/>
      <c r="CBL722"/>
      <c r="CBM722"/>
      <c r="CBN722"/>
      <c r="CBO722"/>
      <c r="CBP722"/>
      <c r="CBQ722"/>
      <c r="CBR722"/>
      <c r="CBS722"/>
      <c r="CBT722"/>
      <c r="CBU722"/>
      <c r="CBV722"/>
      <c r="CBW722"/>
      <c r="CBX722"/>
      <c r="CBY722"/>
      <c r="CBZ722"/>
      <c r="CCA722"/>
      <c r="CCB722"/>
      <c r="CCC722"/>
      <c r="CCD722"/>
      <c r="CCE722"/>
      <c r="CCF722"/>
      <c r="CCG722"/>
      <c r="CCH722"/>
      <c r="CCI722"/>
      <c r="CCJ722"/>
      <c r="CCK722"/>
      <c r="CCL722"/>
      <c r="CCM722"/>
      <c r="CCN722"/>
      <c r="CCO722"/>
      <c r="CCP722"/>
      <c r="CCQ722"/>
      <c r="CCR722"/>
      <c r="CCS722"/>
      <c r="CCT722"/>
      <c r="CCU722"/>
      <c r="CCV722"/>
      <c r="CCW722"/>
      <c r="CCX722"/>
      <c r="CCY722"/>
      <c r="CCZ722"/>
      <c r="CDA722"/>
      <c r="CDB722"/>
      <c r="CDC722"/>
      <c r="CDD722"/>
      <c r="CDE722"/>
      <c r="CDF722"/>
      <c r="CDG722"/>
      <c r="CDH722"/>
      <c r="CDI722"/>
      <c r="CDJ722"/>
      <c r="CDK722"/>
      <c r="CDL722"/>
      <c r="CDM722"/>
      <c r="CDN722"/>
      <c r="CDO722"/>
      <c r="CDP722"/>
      <c r="CDQ722"/>
      <c r="CDR722"/>
      <c r="CDS722"/>
      <c r="CDT722"/>
      <c r="CDU722"/>
      <c r="CDV722"/>
      <c r="CDW722"/>
      <c r="CDX722"/>
      <c r="CDY722"/>
      <c r="CDZ722"/>
      <c r="CEA722"/>
      <c r="CEB722"/>
      <c r="CEC722"/>
      <c r="CED722"/>
      <c r="CEE722"/>
      <c r="CEF722"/>
      <c r="CEG722"/>
      <c r="CEH722"/>
      <c r="CEI722"/>
      <c r="CEJ722"/>
      <c r="CEK722"/>
      <c r="CEL722"/>
      <c r="CEM722"/>
      <c r="CEN722"/>
      <c r="CEO722"/>
      <c r="CEP722"/>
      <c r="CEQ722"/>
      <c r="CER722"/>
      <c r="CES722"/>
      <c r="CET722"/>
      <c r="CEU722"/>
      <c r="CEV722"/>
      <c r="CEW722"/>
      <c r="CEX722"/>
      <c r="CEY722"/>
      <c r="CEZ722"/>
      <c r="CFA722"/>
      <c r="CFB722"/>
      <c r="CFC722"/>
      <c r="CFD722"/>
      <c r="CFE722"/>
      <c r="CFF722"/>
      <c r="CFG722"/>
      <c r="CFH722"/>
      <c r="CFI722"/>
      <c r="CFJ722"/>
      <c r="CFK722"/>
      <c r="CFL722"/>
      <c r="CFM722"/>
      <c r="CFN722"/>
      <c r="CFO722"/>
      <c r="CFP722"/>
      <c r="CFQ722"/>
      <c r="CFR722"/>
      <c r="CFS722"/>
      <c r="CFT722"/>
      <c r="CFU722"/>
      <c r="CFV722"/>
      <c r="CFW722"/>
      <c r="CFX722"/>
      <c r="CFY722"/>
      <c r="CFZ722"/>
      <c r="CGA722"/>
      <c r="CGB722"/>
      <c r="CGC722"/>
      <c r="CGD722"/>
      <c r="CGE722"/>
      <c r="CGF722"/>
      <c r="CGG722"/>
      <c r="CGH722"/>
      <c r="CGI722"/>
      <c r="CGJ722"/>
      <c r="CGK722"/>
      <c r="CGL722"/>
      <c r="CGM722"/>
      <c r="CGN722"/>
      <c r="CGO722"/>
      <c r="CGP722"/>
      <c r="CGQ722"/>
      <c r="CGR722"/>
      <c r="CGS722"/>
      <c r="CGT722"/>
      <c r="CGU722"/>
      <c r="CGV722"/>
      <c r="CGW722"/>
      <c r="CGX722"/>
      <c r="CGY722"/>
      <c r="CGZ722"/>
      <c r="CHA722"/>
      <c r="CHB722"/>
      <c r="CHC722"/>
      <c r="CHD722"/>
      <c r="CHE722"/>
      <c r="CHF722"/>
      <c r="CHG722"/>
      <c r="CHH722"/>
      <c r="CHI722"/>
      <c r="CHJ722"/>
      <c r="CHK722"/>
      <c r="CHL722"/>
      <c r="CHM722"/>
      <c r="CHN722"/>
      <c r="CHO722"/>
      <c r="CHP722"/>
      <c r="CHQ722"/>
      <c r="CHR722"/>
      <c r="CHS722"/>
      <c r="CHT722"/>
      <c r="CHU722"/>
      <c r="CHV722"/>
      <c r="CHW722"/>
      <c r="CHX722"/>
      <c r="CHY722"/>
      <c r="CHZ722"/>
      <c r="CIA722"/>
      <c r="CIB722"/>
      <c r="CIC722"/>
      <c r="CID722"/>
      <c r="CIE722"/>
      <c r="CIF722"/>
      <c r="CIG722"/>
      <c r="CIH722"/>
      <c r="CII722"/>
      <c r="CIJ722"/>
      <c r="CIK722"/>
      <c r="CIL722"/>
      <c r="CIM722"/>
      <c r="CIN722"/>
      <c r="CIO722"/>
      <c r="CIP722"/>
      <c r="CIQ722"/>
      <c r="CIR722"/>
      <c r="CIS722"/>
      <c r="CIT722"/>
      <c r="CIU722"/>
      <c r="CIV722"/>
      <c r="CIW722"/>
      <c r="CIX722"/>
      <c r="CIY722"/>
      <c r="CIZ722"/>
      <c r="CJA722"/>
      <c r="CJB722"/>
      <c r="CJC722"/>
      <c r="CJD722"/>
      <c r="CJE722"/>
      <c r="CJF722"/>
      <c r="CJG722"/>
      <c r="CJH722"/>
      <c r="CJI722"/>
      <c r="CJJ722"/>
      <c r="CJK722"/>
      <c r="CJL722"/>
      <c r="CJM722"/>
      <c r="CJN722"/>
      <c r="CJO722"/>
      <c r="CJP722"/>
      <c r="CJQ722"/>
      <c r="CJR722"/>
      <c r="CJS722"/>
      <c r="CJT722"/>
      <c r="CJU722"/>
      <c r="CJV722"/>
      <c r="CJW722"/>
      <c r="CJX722"/>
      <c r="CJY722"/>
      <c r="CJZ722"/>
      <c r="CKA722"/>
      <c r="CKB722"/>
      <c r="CKC722"/>
      <c r="CKD722"/>
      <c r="CKE722"/>
      <c r="CKF722"/>
      <c r="CKG722"/>
      <c r="CKH722"/>
      <c r="CKI722"/>
      <c r="CKJ722"/>
      <c r="CKK722"/>
      <c r="CKL722"/>
      <c r="CKM722"/>
      <c r="CKN722"/>
      <c r="CKO722"/>
      <c r="CKP722"/>
      <c r="CKQ722"/>
      <c r="CKR722"/>
      <c r="CKS722"/>
      <c r="CKT722"/>
      <c r="CKU722"/>
      <c r="CKV722"/>
      <c r="CKW722"/>
      <c r="CKX722"/>
      <c r="CKY722"/>
      <c r="CKZ722"/>
      <c r="CLA722"/>
      <c r="CLB722"/>
      <c r="CLC722"/>
      <c r="CLD722"/>
      <c r="CLE722"/>
      <c r="CLF722"/>
      <c r="CLG722"/>
      <c r="CLH722"/>
      <c r="CLI722"/>
      <c r="CLJ722"/>
      <c r="CLK722"/>
      <c r="CLL722"/>
      <c r="CLM722"/>
      <c r="CLN722"/>
      <c r="CLO722"/>
      <c r="CLP722"/>
      <c r="CLQ722"/>
      <c r="CLR722"/>
      <c r="CLS722"/>
      <c r="CLT722"/>
      <c r="CLU722"/>
      <c r="CLV722"/>
      <c r="CLW722"/>
      <c r="CLX722"/>
      <c r="CLY722"/>
      <c r="CLZ722"/>
      <c r="CMA722"/>
      <c r="CMB722"/>
      <c r="CMC722"/>
      <c r="CMD722"/>
      <c r="CME722"/>
      <c r="CMF722"/>
      <c r="CMG722"/>
      <c r="CMH722"/>
      <c r="CMI722"/>
      <c r="CMJ722"/>
      <c r="CMK722"/>
      <c r="CML722"/>
      <c r="CMM722"/>
      <c r="CMN722"/>
      <c r="CMO722"/>
      <c r="CMP722"/>
      <c r="CMQ722"/>
      <c r="CMR722"/>
      <c r="CMS722"/>
      <c r="CMT722"/>
      <c r="CMU722"/>
      <c r="CMV722"/>
      <c r="CMW722"/>
      <c r="CMX722"/>
      <c r="CMY722"/>
      <c r="CMZ722"/>
      <c r="CNA722"/>
      <c r="CNB722"/>
      <c r="CNC722"/>
      <c r="CND722"/>
      <c r="CNE722"/>
      <c r="CNF722"/>
      <c r="CNG722"/>
      <c r="CNH722"/>
      <c r="CNI722"/>
      <c r="CNJ722"/>
      <c r="CNK722"/>
      <c r="CNL722"/>
      <c r="CNM722"/>
      <c r="CNN722"/>
      <c r="CNO722"/>
      <c r="CNP722"/>
      <c r="CNQ722"/>
      <c r="CNR722"/>
      <c r="CNS722"/>
      <c r="CNT722"/>
      <c r="CNU722"/>
      <c r="CNV722"/>
      <c r="CNW722"/>
      <c r="CNX722"/>
      <c r="CNY722"/>
      <c r="CNZ722"/>
      <c r="COA722"/>
      <c r="COB722"/>
      <c r="COC722"/>
      <c r="COD722"/>
      <c r="COE722"/>
      <c r="COF722"/>
      <c r="COG722"/>
      <c r="COH722"/>
      <c r="COI722"/>
      <c r="COJ722"/>
      <c r="COK722"/>
      <c r="COL722"/>
      <c r="COM722"/>
      <c r="CON722"/>
      <c r="COO722"/>
      <c r="COP722"/>
      <c r="COQ722"/>
      <c r="COR722"/>
      <c r="COS722"/>
      <c r="COT722"/>
      <c r="COU722"/>
      <c r="COV722"/>
      <c r="COW722"/>
      <c r="COX722"/>
      <c r="COY722"/>
      <c r="COZ722"/>
      <c r="CPA722"/>
      <c r="CPB722"/>
      <c r="CPC722"/>
      <c r="CPD722"/>
      <c r="CPE722"/>
      <c r="CPF722"/>
      <c r="CPG722"/>
      <c r="CPH722"/>
      <c r="CPI722"/>
      <c r="CPJ722"/>
      <c r="CPK722"/>
      <c r="CPL722"/>
      <c r="CPM722"/>
      <c r="CPN722"/>
      <c r="CPO722"/>
      <c r="CPP722"/>
      <c r="CPQ722"/>
      <c r="CPR722"/>
      <c r="CPS722"/>
      <c r="CPT722"/>
      <c r="CPU722"/>
      <c r="CPV722"/>
      <c r="CPW722"/>
      <c r="CPX722"/>
      <c r="CPY722"/>
      <c r="CPZ722"/>
      <c r="CQA722"/>
      <c r="CQB722"/>
      <c r="CQC722"/>
      <c r="CQD722"/>
      <c r="CQE722"/>
      <c r="CQF722"/>
      <c r="CQG722"/>
      <c r="CQH722"/>
      <c r="CQI722"/>
      <c r="CQJ722"/>
      <c r="CQK722"/>
      <c r="CQL722"/>
      <c r="CQM722"/>
      <c r="CQN722"/>
      <c r="CQO722"/>
      <c r="CQP722"/>
      <c r="CQQ722"/>
      <c r="CQR722"/>
      <c r="CQS722"/>
      <c r="CQT722"/>
      <c r="CQU722"/>
      <c r="CQV722"/>
      <c r="CQW722"/>
      <c r="CQX722"/>
      <c r="CQY722"/>
      <c r="CQZ722"/>
      <c r="CRA722"/>
      <c r="CRB722"/>
      <c r="CRC722"/>
      <c r="CRD722"/>
      <c r="CRE722"/>
      <c r="CRF722"/>
      <c r="CRG722"/>
      <c r="CRH722"/>
      <c r="CRI722"/>
      <c r="CRJ722"/>
      <c r="CRK722"/>
      <c r="CRL722"/>
      <c r="CRM722"/>
      <c r="CRN722"/>
      <c r="CRO722"/>
      <c r="CRP722"/>
      <c r="CRQ722"/>
      <c r="CRR722"/>
      <c r="CRS722"/>
      <c r="CRT722"/>
      <c r="CRU722"/>
      <c r="CRV722"/>
      <c r="CRW722"/>
      <c r="CRX722"/>
      <c r="CRY722"/>
      <c r="CRZ722"/>
      <c r="CSA722"/>
      <c r="CSB722"/>
      <c r="CSC722"/>
      <c r="CSD722"/>
      <c r="CSE722"/>
      <c r="CSF722"/>
      <c r="CSG722"/>
      <c r="CSH722"/>
      <c r="CSI722"/>
      <c r="CSJ722"/>
      <c r="CSK722"/>
      <c r="CSL722"/>
      <c r="CSM722"/>
      <c r="CSN722"/>
      <c r="CSO722"/>
      <c r="CSP722"/>
      <c r="CSQ722"/>
      <c r="CSR722"/>
      <c r="CSS722"/>
      <c r="CST722"/>
      <c r="CSU722"/>
      <c r="CSV722"/>
      <c r="CSW722"/>
      <c r="CSX722"/>
      <c r="CSY722"/>
      <c r="CSZ722"/>
      <c r="CTA722"/>
      <c r="CTB722"/>
      <c r="CTC722"/>
      <c r="CTD722"/>
      <c r="CTE722"/>
      <c r="CTF722"/>
      <c r="CTG722"/>
      <c r="CTH722"/>
      <c r="CTI722"/>
      <c r="CTJ722"/>
      <c r="CTK722"/>
      <c r="CTL722"/>
      <c r="CTM722"/>
      <c r="CTN722"/>
      <c r="CTO722"/>
      <c r="CTP722"/>
      <c r="CTQ722"/>
      <c r="CTR722"/>
      <c r="CTS722"/>
      <c r="CTT722"/>
      <c r="CTU722"/>
      <c r="CTV722"/>
      <c r="CTW722"/>
      <c r="CTX722"/>
      <c r="CTY722"/>
      <c r="CTZ722"/>
      <c r="CUA722"/>
      <c r="CUB722"/>
      <c r="CUC722"/>
      <c r="CUD722"/>
      <c r="CUE722"/>
      <c r="CUF722"/>
      <c r="CUG722"/>
      <c r="CUH722"/>
      <c r="CUI722"/>
      <c r="CUJ722"/>
      <c r="CUK722"/>
      <c r="CUL722"/>
      <c r="CUM722"/>
      <c r="CUN722"/>
      <c r="CUO722"/>
      <c r="CUP722"/>
      <c r="CUQ722"/>
      <c r="CUR722"/>
      <c r="CUS722"/>
      <c r="CUT722"/>
      <c r="CUU722"/>
      <c r="CUV722"/>
      <c r="CUW722"/>
      <c r="CUX722"/>
      <c r="CUY722"/>
      <c r="CUZ722"/>
      <c r="CVA722"/>
      <c r="CVB722"/>
      <c r="CVC722"/>
      <c r="CVD722"/>
      <c r="CVE722"/>
      <c r="CVF722"/>
      <c r="CVG722"/>
      <c r="CVH722"/>
      <c r="CVI722"/>
      <c r="CVJ722"/>
      <c r="CVK722"/>
      <c r="CVL722"/>
      <c r="CVM722"/>
      <c r="CVN722"/>
      <c r="CVO722"/>
      <c r="CVP722"/>
      <c r="CVQ722"/>
      <c r="CVR722"/>
      <c r="CVS722"/>
      <c r="CVT722"/>
      <c r="CVU722"/>
      <c r="CVV722"/>
      <c r="CVW722"/>
      <c r="CVX722"/>
      <c r="CVY722"/>
      <c r="CVZ722"/>
      <c r="CWA722"/>
      <c r="CWB722"/>
      <c r="CWC722"/>
      <c r="CWD722"/>
      <c r="CWE722"/>
      <c r="CWF722"/>
      <c r="CWG722"/>
      <c r="CWH722"/>
      <c r="CWI722"/>
      <c r="CWJ722"/>
      <c r="CWK722"/>
      <c r="CWL722"/>
      <c r="CWM722"/>
      <c r="CWN722"/>
      <c r="CWO722"/>
      <c r="CWP722"/>
      <c r="CWQ722"/>
      <c r="CWR722"/>
      <c r="CWS722"/>
      <c r="CWT722"/>
      <c r="CWU722"/>
      <c r="CWV722"/>
      <c r="CWW722"/>
      <c r="CWX722"/>
      <c r="CWY722"/>
      <c r="CWZ722"/>
      <c r="CXA722"/>
      <c r="CXB722"/>
      <c r="CXC722"/>
      <c r="CXD722"/>
      <c r="CXE722"/>
      <c r="CXF722"/>
      <c r="CXG722"/>
      <c r="CXH722"/>
      <c r="CXI722"/>
      <c r="CXJ722"/>
      <c r="CXK722"/>
      <c r="CXL722"/>
      <c r="CXM722"/>
      <c r="CXN722"/>
      <c r="CXO722"/>
      <c r="CXP722"/>
      <c r="CXQ722"/>
      <c r="CXR722"/>
      <c r="CXS722"/>
      <c r="CXT722"/>
      <c r="CXU722"/>
      <c r="CXV722"/>
      <c r="CXW722"/>
      <c r="CXX722"/>
      <c r="CXY722"/>
      <c r="CXZ722"/>
      <c r="CYA722"/>
      <c r="CYB722"/>
      <c r="CYC722"/>
      <c r="CYD722"/>
      <c r="CYE722"/>
      <c r="CYF722"/>
      <c r="CYG722"/>
      <c r="CYH722"/>
      <c r="CYI722"/>
      <c r="CYJ722"/>
      <c r="CYK722"/>
      <c r="CYL722"/>
      <c r="CYM722"/>
      <c r="CYN722"/>
      <c r="CYO722"/>
      <c r="CYP722"/>
      <c r="CYQ722"/>
      <c r="CYR722"/>
      <c r="CYS722"/>
      <c r="CYT722"/>
      <c r="CYU722"/>
      <c r="CYV722"/>
      <c r="CYW722"/>
      <c r="CYX722"/>
      <c r="CYY722"/>
      <c r="CYZ722"/>
      <c r="CZA722"/>
      <c r="CZB722"/>
      <c r="CZC722"/>
      <c r="CZD722"/>
      <c r="CZE722"/>
      <c r="CZF722"/>
      <c r="CZG722"/>
      <c r="CZH722"/>
      <c r="CZI722"/>
      <c r="CZJ722"/>
      <c r="CZK722"/>
      <c r="CZL722"/>
      <c r="CZM722"/>
      <c r="CZN722"/>
      <c r="CZO722"/>
      <c r="CZP722"/>
      <c r="CZQ722"/>
      <c r="CZR722"/>
      <c r="CZS722"/>
      <c r="CZT722"/>
      <c r="CZU722"/>
      <c r="CZV722"/>
      <c r="CZW722"/>
      <c r="CZX722"/>
      <c r="CZY722"/>
      <c r="CZZ722"/>
      <c r="DAA722"/>
      <c r="DAB722"/>
      <c r="DAC722"/>
      <c r="DAD722"/>
      <c r="DAE722"/>
      <c r="DAF722"/>
      <c r="DAG722"/>
      <c r="DAH722"/>
      <c r="DAI722"/>
      <c r="DAJ722"/>
      <c r="DAK722"/>
      <c r="DAL722"/>
      <c r="DAM722"/>
      <c r="DAN722"/>
      <c r="DAO722"/>
      <c r="DAP722"/>
      <c r="DAQ722"/>
      <c r="DAR722"/>
      <c r="DAS722"/>
      <c r="DAT722"/>
      <c r="DAU722"/>
      <c r="DAV722"/>
      <c r="DAW722"/>
      <c r="DAX722"/>
      <c r="DAY722"/>
      <c r="DAZ722"/>
      <c r="DBA722"/>
      <c r="DBB722"/>
      <c r="DBC722"/>
      <c r="DBD722"/>
      <c r="DBE722"/>
      <c r="DBF722"/>
      <c r="DBG722"/>
      <c r="DBH722"/>
      <c r="DBI722"/>
      <c r="DBJ722"/>
      <c r="DBK722"/>
      <c r="DBL722"/>
      <c r="DBM722"/>
      <c r="DBN722"/>
      <c r="DBO722"/>
      <c r="DBP722"/>
      <c r="DBQ722"/>
      <c r="DBR722"/>
      <c r="DBS722"/>
      <c r="DBT722"/>
      <c r="DBU722"/>
      <c r="DBV722"/>
      <c r="DBW722"/>
      <c r="DBX722"/>
      <c r="DBY722"/>
      <c r="DBZ722"/>
      <c r="DCA722"/>
      <c r="DCB722"/>
      <c r="DCC722"/>
      <c r="DCD722"/>
      <c r="DCE722"/>
      <c r="DCF722"/>
      <c r="DCG722"/>
      <c r="DCH722"/>
      <c r="DCI722"/>
      <c r="DCJ722"/>
      <c r="DCK722"/>
      <c r="DCL722"/>
      <c r="DCM722"/>
      <c r="DCN722"/>
      <c r="DCO722"/>
      <c r="DCP722"/>
      <c r="DCQ722"/>
      <c r="DCR722"/>
      <c r="DCS722"/>
      <c r="DCT722"/>
      <c r="DCU722"/>
      <c r="DCV722"/>
      <c r="DCW722"/>
      <c r="DCX722"/>
      <c r="DCY722"/>
      <c r="DCZ722"/>
      <c r="DDA722"/>
      <c r="DDB722"/>
      <c r="DDC722"/>
      <c r="DDD722"/>
      <c r="DDE722"/>
      <c r="DDF722"/>
      <c r="DDG722"/>
      <c r="DDH722"/>
      <c r="DDI722"/>
      <c r="DDJ722"/>
      <c r="DDK722"/>
      <c r="DDL722"/>
      <c r="DDM722"/>
      <c r="DDN722"/>
      <c r="DDO722"/>
      <c r="DDP722"/>
      <c r="DDQ722"/>
      <c r="DDR722"/>
      <c r="DDS722"/>
      <c r="DDT722"/>
      <c r="DDU722"/>
      <c r="DDV722"/>
      <c r="DDW722"/>
      <c r="DDX722"/>
      <c r="DDY722"/>
      <c r="DDZ722"/>
      <c r="DEA722"/>
      <c r="DEB722"/>
      <c r="DEC722"/>
      <c r="DED722"/>
      <c r="DEE722"/>
      <c r="DEF722"/>
      <c r="DEG722"/>
      <c r="DEH722"/>
      <c r="DEI722"/>
      <c r="DEJ722"/>
      <c r="DEK722"/>
      <c r="DEL722"/>
      <c r="DEM722"/>
      <c r="DEN722"/>
      <c r="DEO722"/>
      <c r="DEP722"/>
      <c r="DEQ722"/>
      <c r="DER722"/>
      <c r="DES722"/>
      <c r="DET722"/>
      <c r="DEU722"/>
      <c r="DEV722"/>
      <c r="DEW722"/>
      <c r="DEX722"/>
      <c r="DEY722"/>
      <c r="DEZ722"/>
      <c r="DFA722"/>
      <c r="DFB722"/>
      <c r="DFC722"/>
      <c r="DFD722"/>
      <c r="DFE722"/>
      <c r="DFF722"/>
      <c r="DFG722"/>
      <c r="DFH722"/>
      <c r="DFI722"/>
      <c r="DFJ722"/>
      <c r="DFK722"/>
      <c r="DFL722"/>
      <c r="DFM722"/>
      <c r="DFN722"/>
      <c r="DFO722"/>
      <c r="DFP722"/>
      <c r="DFQ722"/>
      <c r="DFR722"/>
      <c r="DFS722"/>
      <c r="DFT722"/>
      <c r="DFU722"/>
      <c r="DFV722"/>
      <c r="DFW722"/>
      <c r="DFX722"/>
      <c r="DFY722"/>
      <c r="DFZ722"/>
      <c r="DGA722"/>
      <c r="DGB722"/>
      <c r="DGC722"/>
      <c r="DGD722"/>
      <c r="DGE722"/>
      <c r="DGF722"/>
      <c r="DGG722"/>
      <c r="DGH722"/>
      <c r="DGI722"/>
      <c r="DGJ722"/>
      <c r="DGK722"/>
      <c r="DGL722"/>
      <c r="DGM722"/>
      <c r="DGN722"/>
      <c r="DGO722"/>
      <c r="DGP722"/>
      <c r="DGQ722"/>
      <c r="DGR722"/>
      <c r="DGS722"/>
      <c r="DGT722"/>
      <c r="DGU722"/>
      <c r="DGV722"/>
      <c r="DGW722"/>
      <c r="DGX722"/>
      <c r="DGY722"/>
      <c r="DGZ722"/>
      <c r="DHA722"/>
      <c r="DHB722"/>
      <c r="DHC722"/>
      <c r="DHD722"/>
      <c r="DHE722"/>
      <c r="DHF722"/>
      <c r="DHG722"/>
      <c r="DHH722"/>
      <c r="DHI722"/>
      <c r="DHJ722"/>
      <c r="DHK722"/>
      <c r="DHL722"/>
      <c r="DHM722"/>
      <c r="DHN722"/>
      <c r="DHO722"/>
      <c r="DHP722"/>
      <c r="DHQ722"/>
      <c r="DHR722"/>
      <c r="DHS722"/>
      <c r="DHT722"/>
      <c r="DHU722"/>
      <c r="DHV722"/>
      <c r="DHW722"/>
      <c r="DHX722"/>
      <c r="DHY722"/>
      <c r="DHZ722"/>
      <c r="DIA722"/>
      <c r="DIB722"/>
      <c r="DIC722"/>
      <c r="DID722"/>
      <c r="DIE722"/>
      <c r="DIF722"/>
      <c r="DIG722"/>
      <c r="DIH722"/>
      <c r="DII722"/>
      <c r="DIJ722"/>
      <c r="DIK722"/>
      <c r="DIL722"/>
      <c r="DIM722"/>
      <c r="DIN722"/>
      <c r="DIO722"/>
      <c r="DIP722"/>
      <c r="DIQ722"/>
      <c r="DIR722"/>
      <c r="DIS722"/>
      <c r="DIT722"/>
      <c r="DIU722"/>
      <c r="DIV722"/>
      <c r="DIW722"/>
      <c r="DIX722"/>
      <c r="DIY722"/>
      <c r="DIZ722"/>
      <c r="DJA722"/>
      <c r="DJB722"/>
      <c r="DJC722"/>
      <c r="DJD722"/>
      <c r="DJE722"/>
      <c r="DJF722"/>
      <c r="DJG722"/>
      <c r="DJH722"/>
      <c r="DJI722"/>
      <c r="DJJ722"/>
      <c r="DJK722"/>
      <c r="DJL722"/>
      <c r="DJM722"/>
      <c r="DJN722"/>
      <c r="DJO722"/>
      <c r="DJP722"/>
      <c r="DJQ722"/>
      <c r="DJR722"/>
      <c r="DJS722"/>
      <c r="DJT722"/>
      <c r="DJU722"/>
      <c r="DJV722"/>
      <c r="DJW722"/>
      <c r="DJX722"/>
      <c r="DJY722"/>
      <c r="DJZ722"/>
      <c r="DKA722"/>
      <c r="DKB722"/>
      <c r="DKC722"/>
      <c r="DKD722"/>
      <c r="DKE722"/>
      <c r="DKF722"/>
      <c r="DKG722"/>
      <c r="DKH722"/>
      <c r="DKI722"/>
      <c r="DKJ722"/>
      <c r="DKK722"/>
      <c r="DKL722"/>
      <c r="DKM722"/>
      <c r="DKN722"/>
      <c r="DKO722"/>
      <c r="DKP722"/>
      <c r="DKQ722"/>
      <c r="DKR722"/>
      <c r="DKS722"/>
      <c r="DKT722"/>
      <c r="DKU722"/>
      <c r="DKV722"/>
      <c r="DKW722"/>
      <c r="DKX722"/>
      <c r="DKY722"/>
      <c r="DKZ722"/>
      <c r="DLA722"/>
      <c r="DLB722"/>
      <c r="DLC722"/>
      <c r="DLD722"/>
      <c r="DLE722"/>
      <c r="DLF722"/>
      <c r="DLG722"/>
      <c r="DLH722"/>
      <c r="DLI722"/>
      <c r="DLJ722"/>
      <c r="DLK722"/>
      <c r="DLL722"/>
      <c r="DLM722"/>
      <c r="DLN722"/>
      <c r="DLO722"/>
      <c r="DLP722"/>
      <c r="DLQ722"/>
      <c r="DLR722"/>
      <c r="DLS722"/>
      <c r="DLT722"/>
      <c r="DLU722"/>
      <c r="DLV722"/>
      <c r="DLW722"/>
      <c r="DLX722"/>
      <c r="DLY722"/>
      <c r="DLZ722"/>
      <c r="DMA722"/>
      <c r="DMB722"/>
      <c r="DMC722"/>
      <c r="DMD722"/>
      <c r="DME722"/>
      <c r="DMF722"/>
      <c r="DMG722"/>
      <c r="DMH722"/>
      <c r="DMI722"/>
      <c r="DMJ722"/>
      <c r="DMK722"/>
      <c r="DML722"/>
      <c r="DMM722"/>
      <c r="DMN722"/>
      <c r="DMO722"/>
      <c r="DMP722"/>
      <c r="DMQ722"/>
      <c r="DMR722"/>
      <c r="DMS722"/>
      <c r="DMT722"/>
      <c r="DMU722"/>
      <c r="DMV722"/>
      <c r="DMW722"/>
      <c r="DMX722"/>
      <c r="DMY722"/>
      <c r="DMZ722"/>
      <c r="DNA722"/>
      <c r="DNB722"/>
      <c r="DNC722"/>
      <c r="DND722"/>
      <c r="DNE722"/>
      <c r="DNF722"/>
      <c r="DNG722"/>
      <c r="DNH722"/>
      <c r="DNI722"/>
      <c r="DNJ722"/>
      <c r="DNK722"/>
      <c r="DNL722"/>
      <c r="DNM722"/>
      <c r="DNN722"/>
      <c r="DNO722"/>
      <c r="DNP722"/>
      <c r="DNQ722"/>
      <c r="DNR722"/>
      <c r="DNS722"/>
      <c r="DNT722"/>
      <c r="DNU722"/>
      <c r="DNV722"/>
      <c r="DNW722"/>
      <c r="DNX722"/>
      <c r="DNY722"/>
      <c r="DNZ722"/>
      <c r="DOA722"/>
      <c r="DOB722"/>
      <c r="DOC722"/>
      <c r="DOD722"/>
      <c r="DOE722"/>
      <c r="DOF722"/>
      <c r="DOG722"/>
      <c r="DOH722"/>
      <c r="DOI722"/>
      <c r="DOJ722"/>
      <c r="DOK722"/>
      <c r="DOL722"/>
      <c r="DOM722"/>
      <c r="DON722"/>
      <c r="DOO722"/>
      <c r="DOP722"/>
      <c r="DOQ722"/>
      <c r="DOR722"/>
      <c r="DOS722"/>
      <c r="DOT722"/>
      <c r="DOU722"/>
      <c r="DOV722"/>
      <c r="DOW722"/>
      <c r="DOX722"/>
      <c r="DOY722"/>
      <c r="DOZ722"/>
      <c r="DPA722"/>
      <c r="DPB722"/>
      <c r="DPC722"/>
      <c r="DPD722"/>
      <c r="DPE722"/>
      <c r="DPF722"/>
      <c r="DPG722"/>
      <c r="DPH722"/>
      <c r="DPI722"/>
      <c r="DPJ722"/>
      <c r="DPK722"/>
      <c r="DPL722"/>
      <c r="DPM722"/>
      <c r="DPN722"/>
      <c r="DPO722"/>
      <c r="DPP722"/>
      <c r="DPQ722"/>
      <c r="DPR722"/>
      <c r="DPS722"/>
      <c r="DPT722"/>
      <c r="DPU722"/>
      <c r="DPV722"/>
      <c r="DPW722"/>
      <c r="DPX722"/>
      <c r="DPY722"/>
      <c r="DPZ722"/>
      <c r="DQA722"/>
      <c r="DQB722"/>
      <c r="DQC722"/>
      <c r="DQD722"/>
      <c r="DQE722"/>
      <c r="DQF722"/>
      <c r="DQG722"/>
      <c r="DQH722"/>
      <c r="DQI722"/>
      <c r="DQJ722"/>
      <c r="DQK722"/>
      <c r="DQL722"/>
      <c r="DQM722"/>
      <c r="DQN722"/>
      <c r="DQO722"/>
      <c r="DQP722"/>
      <c r="DQQ722"/>
      <c r="DQR722"/>
      <c r="DQS722"/>
      <c r="DQT722"/>
      <c r="DQU722"/>
      <c r="DQV722"/>
      <c r="DQW722"/>
      <c r="DQX722"/>
      <c r="DQY722"/>
      <c r="DQZ722"/>
      <c r="DRA722"/>
      <c r="DRB722"/>
      <c r="DRC722"/>
      <c r="DRD722"/>
      <c r="DRE722"/>
      <c r="DRF722"/>
      <c r="DRG722"/>
      <c r="DRH722"/>
      <c r="DRI722"/>
      <c r="DRJ722"/>
      <c r="DRK722"/>
      <c r="DRL722"/>
      <c r="DRM722"/>
      <c r="DRN722"/>
      <c r="DRO722"/>
      <c r="DRP722"/>
      <c r="DRQ722"/>
      <c r="DRR722"/>
      <c r="DRS722"/>
      <c r="DRT722"/>
      <c r="DRU722"/>
      <c r="DRV722"/>
      <c r="DRW722"/>
      <c r="DRX722"/>
      <c r="DRY722"/>
      <c r="DRZ722"/>
      <c r="DSA722"/>
      <c r="DSB722"/>
      <c r="DSC722"/>
      <c r="DSD722"/>
      <c r="DSE722"/>
      <c r="DSF722"/>
      <c r="DSG722"/>
      <c r="DSH722"/>
      <c r="DSI722"/>
      <c r="DSJ722"/>
      <c r="DSK722"/>
      <c r="DSL722"/>
      <c r="DSM722"/>
      <c r="DSN722"/>
      <c r="DSO722"/>
      <c r="DSP722"/>
      <c r="DSQ722"/>
      <c r="DSR722"/>
      <c r="DSS722"/>
      <c r="DST722"/>
      <c r="DSU722"/>
      <c r="DSV722"/>
      <c r="DSW722"/>
      <c r="DSX722"/>
      <c r="DSY722"/>
      <c r="DSZ722"/>
      <c r="DTA722"/>
      <c r="DTB722"/>
      <c r="DTC722"/>
      <c r="DTD722"/>
      <c r="DTE722"/>
      <c r="DTF722"/>
      <c r="DTG722"/>
      <c r="DTH722"/>
      <c r="DTI722"/>
      <c r="DTJ722"/>
      <c r="DTK722"/>
      <c r="DTL722"/>
      <c r="DTM722"/>
      <c r="DTN722"/>
      <c r="DTO722"/>
      <c r="DTP722"/>
      <c r="DTQ722"/>
      <c r="DTR722"/>
      <c r="DTS722"/>
      <c r="DTT722"/>
      <c r="DTU722"/>
      <c r="DTV722"/>
      <c r="DTW722"/>
      <c r="DTX722"/>
      <c r="DTY722"/>
      <c r="DTZ722"/>
      <c r="DUA722"/>
      <c r="DUB722"/>
      <c r="DUC722"/>
      <c r="DUD722"/>
      <c r="DUE722"/>
      <c r="DUF722"/>
      <c r="DUG722"/>
      <c r="DUH722"/>
      <c r="DUI722"/>
      <c r="DUJ722"/>
      <c r="DUK722"/>
      <c r="DUL722"/>
      <c r="DUM722"/>
      <c r="DUN722"/>
      <c r="DUO722"/>
      <c r="DUP722"/>
      <c r="DUQ722"/>
      <c r="DUR722"/>
      <c r="DUS722"/>
      <c r="DUT722"/>
      <c r="DUU722"/>
      <c r="DUV722"/>
      <c r="DUW722"/>
      <c r="DUX722"/>
      <c r="DUY722"/>
      <c r="DUZ722"/>
      <c r="DVA722"/>
      <c r="DVB722"/>
      <c r="DVC722"/>
      <c r="DVD722"/>
      <c r="DVE722"/>
      <c r="DVF722"/>
      <c r="DVG722"/>
      <c r="DVH722"/>
      <c r="DVI722"/>
      <c r="DVJ722"/>
      <c r="DVK722"/>
      <c r="DVL722"/>
      <c r="DVM722"/>
      <c r="DVN722"/>
      <c r="DVO722"/>
      <c r="DVP722"/>
      <c r="DVQ722"/>
      <c r="DVR722"/>
      <c r="DVS722"/>
      <c r="DVT722"/>
      <c r="DVU722"/>
      <c r="DVV722"/>
      <c r="DVW722"/>
      <c r="DVX722"/>
      <c r="DVY722"/>
      <c r="DVZ722"/>
      <c r="DWA722"/>
      <c r="DWB722"/>
      <c r="DWC722"/>
      <c r="DWD722"/>
      <c r="DWE722"/>
      <c r="DWF722"/>
      <c r="DWG722"/>
      <c r="DWH722"/>
      <c r="DWI722"/>
      <c r="DWJ722"/>
      <c r="DWK722"/>
      <c r="DWL722"/>
      <c r="DWM722"/>
      <c r="DWN722"/>
      <c r="DWO722"/>
      <c r="DWP722"/>
      <c r="DWQ722"/>
      <c r="DWR722"/>
      <c r="DWS722"/>
      <c r="DWT722"/>
      <c r="DWU722"/>
      <c r="DWV722"/>
      <c r="DWW722"/>
      <c r="DWX722"/>
      <c r="DWY722"/>
      <c r="DWZ722"/>
      <c r="DXA722"/>
      <c r="DXB722"/>
      <c r="DXC722"/>
      <c r="DXD722"/>
      <c r="DXE722"/>
      <c r="DXF722"/>
      <c r="DXG722"/>
      <c r="DXH722"/>
      <c r="DXI722"/>
      <c r="DXJ722"/>
      <c r="DXK722"/>
      <c r="DXL722"/>
      <c r="DXM722"/>
      <c r="DXN722"/>
      <c r="DXO722"/>
      <c r="DXP722"/>
      <c r="DXQ722"/>
      <c r="DXR722"/>
      <c r="DXS722"/>
      <c r="DXT722"/>
      <c r="DXU722"/>
      <c r="DXV722"/>
      <c r="DXW722"/>
      <c r="DXX722"/>
      <c r="DXY722"/>
      <c r="DXZ722"/>
      <c r="DYA722"/>
      <c r="DYB722"/>
      <c r="DYC722"/>
      <c r="DYD722"/>
      <c r="DYE722"/>
      <c r="DYF722"/>
      <c r="DYG722"/>
      <c r="DYH722"/>
      <c r="DYI722"/>
      <c r="DYJ722"/>
      <c r="DYK722"/>
      <c r="DYL722"/>
      <c r="DYM722"/>
      <c r="DYN722"/>
      <c r="DYO722"/>
      <c r="DYP722"/>
      <c r="DYQ722"/>
      <c r="DYR722"/>
      <c r="DYS722"/>
      <c r="DYT722"/>
      <c r="DYU722"/>
      <c r="DYV722"/>
      <c r="DYW722"/>
      <c r="DYX722"/>
      <c r="DYY722"/>
      <c r="DYZ722"/>
      <c r="DZA722"/>
      <c r="DZB722"/>
      <c r="DZC722"/>
      <c r="DZD722"/>
      <c r="DZE722"/>
      <c r="DZF722"/>
      <c r="DZG722"/>
      <c r="DZH722"/>
      <c r="DZI722"/>
      <c r="DZJ722"/>
      <c r="DZK722"/>
      <c r="DZL722"/>
      <c r="DZM722"/>
      <c r="DZN722"/>
      <c r="DZO722"/>
      <c r="DZP722"/>
      <c r="DZQ722"/>
      <c r="DZR722"/>
      <c r="DZS722"/>
      <c r="DZT722"/>
      <c r="DZU722"/>
      <c r="DZV722"/>
      <c r="DZW722"/>
      <c r="DZX722"/>
      <c r="DZY722"/>
      <c r="DZZ722"/>
      <c r="EAA722"/>
      <c r="EAB722"/>
      <c r="EAC722"/>
      <c r="EAD722"/>
      <c r="EAE722"/>
      <c r="EAF722"/>
      <c r="EAG722"/>
      <c r="EAH722"/>
      <c r="EAI722"/>
      <c r="EAJ722"/>
      <c r="EAK722"/>
      <c r="EAL722"/>
      <c r="EAM722"/>
      <c r="EAN722"/>
      <c r="EAO722"/>
      <c r="EAP722"/>
      <c r="EAQ722"/>
      <c r="EAR722"/>
      <c r="EAS722"/>
      <c r="EAT722"/>
      <c r="EAU722"/>
      <c r="EAV722"/>
      <c r="EAW722"/>
      <c r="EAX722"/>
      <c r="EAY722"/>
      <c r="EAZ722"/>
      <c r="EBA722"/>
      <c r="EBB722"/>
      <c r="EBC722"/>
      <c r="EBD722"/>
      <c r="EBE722"/>
      <c r="EBF722"/>
      <c r="EBG722"/>
      <c r="EBH722"/>
      <c r="EBI722"/>
      <c r="EBJ722"/>
      <c r="EBK722"/>
      <c r="EBL722"/>
      <c r="EBM722"/>
      <c r="EBN722"/>
      <c r="EBO722"/>
      <c r="EBP722"/>
      <c r="EBQ722"/>
      <c r="EBR722"/>
      <c r="EBS722"/>
      <c r="EBT722"/>
      <c r="EBU722"/>
      <c r="EBV722"/>
      <c r="EBW722"/>
      <c r="EBX722"/>
      <c r="EBY722"/>
      <c r="EBZ722"/>
      <c r="ECA722"/>
      <c r="ECB722"/>
      <c r="ECC722"/>
      <c r="ECD722"/>
      <c r="ECE722"/>
      <c r="ECF722"/>
      <c r="ECG722"/>
      <c r="ECH722"/>
      <c r="ECI722"/>
      <c r="ECJ722"/>
      <c r="ECK722"/>
      <c r="ECL722"/>
      <c r="ECM722"/>
      <c r="ECN722"/>
      <c r="ECO722"/>
      <c r="ECP722"/>
      <c r="ECQ722"/>
      <c r="ECR722"/>
      <c r="ECS722"/>
      <c r="ECT722"/>
      <c r="ECU722"/>
      <c r="ECV722"/>
      <c r="ECW722"/>
      <c r="ECX722"/>
      <c r="ECY722"/>
      <c r="ECZ722"/>
      <c r="EDA722"/>
      <c r="EDB722"/>
      <c r="EDC722"/>
      <c r="EDD722"/>
      <c r="EDE722"/>
      <c r="EDF722"/>
      <c r="EDG722"/>
      <c r="EDH722"/>
      <c r="EDI722"/>
      <c r="EDJ722"/>
      <c r="EDK722"/>
      <c r="EDL722"/>
      <c r="EDM722"/>
      <c r="EDN722"/>
      <c r="EDO722"/>
      <c r="EDP722"/>
      <c r="EDQ722"/>
      <c r="EDR722"/>
      <c r="EDS722"/>
      <c r="EDT722"/>
      <c r="EDU722"/>
      <c r="EDV722"/>
      <c r="EDW722"/>
      <c r="EDX722"/>
      <c r="EDY722"/>
      <c r="EDZ722"/>
      <c r="EEA722"/>
      <c r="EEB722"/>
      <c r="EEC722"/>
      <c r="EED722"/>
      <c r="EEE722"/>
      <c r="EEF722"/>
      <c r="EEG722"/>
      <c r="EEH722"/>
      <c r="EEI722"/>
      <c r="EEJ722"/>
      <c r="EEK722"/>
      <c r="EEL722"/>
      <c r="EEM722"/>
      <c r="EEN722"/>
      <c r="EEO722"/>
      <c r="EEP722"/>
      <c r="EEQ722"/>
      <c r="EER722"/>
      <c r="EES722"/>
      <c r="EET722"/>
      <c r="EEU722"/>
      <c r="EEV722"/>
      <c r="EEW722"/>
      <c r="EEX722"/>
      <c r="EEY722"/>
      <c r="EEZ722"/>
      <c r="EFA722"/>
      <c r="EFB722"/>
      <c r="EFC722"/>
      <c r="EFD722"/>
      <c r="EFE722"/>
      <c r="EFF722"/>
      <c r="EFG722"/>
      <c r="EFH722"/>
      <c r="EFI722"/>
      <c r="EFJ722"/>
      <c r="EFK722"/>
      <c r="EFL722"/>
      <c r="EFM722"/>
      <c r="EFN722"/>
      <c r="EFO722"/>
      <c r="EFP722"/>
      <c r="EFQ722"/>
      <c r="EFR722"/>
      <c r="EFS722"/>
      <c r="EFT722"/>
      <c r="EFU722"/>
      <c r="EFV722"/>
      <c r="EFW722"/>
      <c r="EFX722"/>
      <c r="EFY722"/>
      <c r="EFZ722"/>
      <c r="EGA722"/>
      <c r="EGB722"/>
      <c r="EGC722"/>
      <c r="EGD722"/>
      <c r="EGE722"/>
      <c r="EGF722"/>
      <c r="EGG722"/>
      <c r="EGH722"/>
      <c r="EGI722"/>
      <c r="EGJ722"/>
      <c r="EGK722"/>
      <c r="EGL722"/>
      <c r="EGM722"/>
      <c r="EGN722"/>
      <c r="EGO722"/>
      <c r="EGP722"/>
      <c r="EGQ722"/>
      <c r="EGR722"/>
      <c r="EGS722"/>
      <c r="EGT722"/>
      <c r="EGU722"/>
      <c r="EGV722"/>
      <c r="EGW722"/>
      <c r="EGX722"/>
      <c r="EGY722"/>
      <c r="EGZ722"/>
      <c r="EHA722"/>
      <c r="EHB722"/>
      <c r="EHC722"/>
      <c r="EHD722"/>
      <c r="EHE722"/>
      <c r="EHF722"/>
      <c r="EHG722"/>
      <c r="EHH722"/>
      <c r="EHI722"/>
      <c r="EHJ722"/>
      <c r="EHK722"/>
      <c r="EHL722"/>
      <c r="EHM722"/>
      <c r="EHN722"/>
      <c r="EHO722"/>
      <c r="EHP722"/>
      <c r="EHQ722"/>
      <c r="EHR722"/>
      <c r="EHS722"/>
      <c r="EHT722"/>
      <c r="EHU722"/>
      <c r="EHV722"/>
      <c r="EHW722"/>
      <c r="EHX722"/>
      <c r="EHY722"/>
      <c r="EHZ722"/>
      <c r="EIA722"/>
      <c r="EIB722"/>
      <c r="EIC722"/>
      <c r="EID722"/>
      <c r="EIE722"/>
      <c r="EIF722"/>
      <c r="EIG722"/>
      <c r="EIH722"/>
      <c r="EII722"/>
      <c r="EIJ722"/>
      <c r="EIK722"/>
      <c r="EIL722"/>
      <c r="EIM722"/>
      <c r="EIN722"/>
      <c r="EIO722"/>
      <c r="EIP722"/>
      <c r="EIQ722"/>
      <c r="EIR722"/>
      <c r="EIS722"/>
      <c r="EIT722"/>
      <c r="EIU722"/>
      <c r="EIV722"/>
      <c r="EIW722"/>
      <c r="EIX722"/>
      <c r="EIY722"/>
      <c r="EIZ722"/>
      <c r="EJA722"/>
      <c r="EJB722"/>
      <c r="EJC722"/>
      <c r="EJD722"/>
      <c r="EJE722"/>
      <c r="EJF722"/>
      <c r="EJG722"/>
      <c r="EJH722"/>
      <c r="EJI722"/>
      <c r="EJJ722"/>
      <c r="EJK722"/>
      <c r="EJL722"/>
      <c r="EJM722"/>
      <c r="EJN722"/>
      <c r="EJO722"/>
      <c r="EJP722"/>
      <c r="EJQ722"/>
      <c r="EJR722"/>
      <c r="EJS722"/>
      <c r="EJT722"/>
      <c r="EJU722"/>
      <c r="EJV722"/>
      <c r="EJW722"/>
      <c r="EJX722"/>
      <c r="EJY722"/>
      <c r="EJZ722"/>
      <c r="EKA722"/>
      <c r="EKB722"/>
      <c r="EKC722"/>
      <c r="EKD722"/>
      <c r="EKE722"/>
      <c r="EKF722"/>
      <c r="EKG722"/>
      <c r="EKH722"/>
      <c r="EKI722"/>
      <c r="EKJ722"/>
      <c r="EKK722"/>
      <c r="EKL722"/>
      <c r="EKM722"/>
      <c r="EKN722"/>
      <c r="EKO722"/>
      <c r="EKP722"/>
      <c r="EKQ722"/>
      <c r="EKR722"/>
      <c r="EKS722"/>
      <c r="EKT722"/>
      <c r="EKU722"/>
      <c r="EKV722"/>
      <c r="EKW722"/>
      <c r="EKX722"/>
      <c r="EKY722"/>
      <c r="EKZ722"/>
      <c r="ELA722"/>
      <c r="ELB722"/>
      <c r="ELC722"/>
      <c r="ELD722"/>
      <c r="ELE722"/>
      <c r="ELF722"/>
      <c r="ELG722"/>
      <c r="ELH722"/>
      <c r="ELI722"/>
      <c r="ELJ722"/>
      <c r="ELK722"/>
      <c r="ELL722"/>
      <c r="ELM722"/>
      <c r="ELN722"/>
      <c r="ELO722"/>
      <c r="ELP722"/>
      <c r="ELQ722"/>
      <c r="ELR722"/>
      <c r="ELS722"/>
      <c r="ELT722"/>
      <c r="ELU722"/>
      <c r="ELV722"/>
      <c r="ELW722"/>
      <c r="ELX722"/>
      <c r="ELY722"/>
      <c r="ELZ722"/>
      <c r="EMA722"/>
      <c r="EMB722"/>
      <c r="EMC722"/>
      <c r="EMD722"/>
      <c r="EME722"/>
      <c r="EMF722"/>
      <c r="EMG722"/>
      <c r="EMH722"/>
      <c r="EMI722"/>
      <c r="EMJ722"/>
      <c r="EMK722"/>
      <c r="EML722"/>
      <c r="EMM722"/>
      <c r="EMN722"/>
      <c r="EMO722"/>
      <c r="EMP722"/>
      <c r="EMQ722"/>
      <c r="EMR722"/>
      <c r="EMS722"/>
      <c r="EMT722"/>
      <c r="EMU722"/>
      <c r="EMV722"/>
      <c r="EMW722"/>
      <c r="EMX722"/>
      <c r="EMY722"/>
      <c r="EMZ722"/>
      <c r="ENA722"/>
      <c r="ENB722"/>
      <c r="ENC722"/>
      <c r="END722"/>
      <c r="ENE722"/>
      <c r="ENF722"/>
      <c r="ENG722"/>
      <c r="ENH722"/>
      <c r="ENI722"/>
      <c r="ENJ722"/>
      <c r="ENK722"/>
      <c r="ENL722"/>
      <c r="ENM722"/>
      <c r="ENN722"/>
      <c r="ENO722"/>
      <c r="ENP722"/>
      <c r="ENQ722"/>
      <c r="ENR722"/>
      <c r="ENS722"/>
      <c r="ENT722"/>
      <c r="ENU722"/>
      <c r="ENV722"/>
      <c r="ENW722"/>
      <c r="ENX722"/>
      <c r="ENY722"/>
      <c r="ENZ722"/>
      <c r="EOA722"/>
      <c r="EOB722"/>
      <c r="EOC722"/>
      <c r="EOD722"/>
      <c r="EOE722"/>
      <c r="EOF722"/>
      <c r="EOG722"/>
      <c r="EOH722"/>
      <c r="EOI722"/>
      <c r="EOJ722"/>
      <c r="EOK722"/>
      <c r="EOL722"/>
      <c r="EOM722"/>
      <c r="EON722"/>
      <c r="EOO722"/>
      <c r="EOP722"/>
      <c r="EOQ722"/>
      <c r="EOR722"/>
      <c r="EOS722"/>
      <c r="EOT722"/>
      <c r="EOU722"/>
      <c r="EOV722"/>
      <c r="EOW722"/>
      <c r="EOX722"/>
      <c r="EOY722"/>
      <c r="EOZ722"/>
      <c r="EPA722"/>
      <c r="EPB722"/>
      <c r="EPC722"/>
      <c r="EPD722"/>
      <c r="EPE722"/>
      <c r="EPF722"/>
      <c r="EPG722"/>
      <c r="EPH722"/>
      <c r="EPI722"/>
      <c r="EPJ722"/>
      <c r="EPK722"/>
      <c r="EPL722"/>
      <c r="EPM722"/>
      <c r="EPN722"/>
      <c r="EPO722"/>
      <c r="EPP722"/>
      <c r="EPQ722"/>
      <c r="EPR722"/>
      <c r="EPS722"/>
      <c r="EPT722"/>
      <c r="EPU722"/>
      <c r="EPV722"/>
      <c r="EPW722"/>
      <c r="EPX722"/>
      <c r="EPY722"/>
      <c r="EPZ722"/>
      <c r="EQA722"/>
      <c r="EQB722"/>
      <c r="EQC722"/>
      <c r="EQD722"/>
      <c r="EQE722"/>
      <c r="EQF722"/>
      <c r="EQG722"/>
      <c r="EQH722"/>
      <c r="EQI722"/>
      <c r="EQJ722"/>
      <c r="EQK722"/>
      <c r="EQL722"/>
      <c r="EQM722"/>
      <c r="EQN722"/>
      <c r="EQO722"/>
      <c r="EQP722"/>
      <c r="EQQ722"/>
      <c r="EQR722"/>
      <c r="EQS722"/>
      <c r="EQT722"/>
      <c r="EQU722"/>
      <c r="EQV722"/>
      <c r="EQW722"/>
      <c r="EQX722"/>
      <c r="EQY722"/>
      <c r="EQZ722"/>
      <c r="ERA722"/>
      <c r="ERB722"/>
      <c r="ERC722"/>
      <c r="ERD722"/>
      <c r="ERE722"/>
      <c r="ERF722"/>
      <c r="ERG722"/>
      <c r="ERH722"/>
      <c r="ERI722"/>
      <c r="ERJ722"/>
      <c r="ERK722"/>
      <c r="ERL722"/>
      <c r="ERM722"/>
      <c r="ERN722"/>
      <c r="ERO722"/>
      <c r="ERP722"/>
      <c r="ERQ722"/>
      <c r="ERR722"/>
      <c r="ERS722"/>
      <c r="ERT722"/>
      <c r="ERU722"/>
      <c r="ERV722"/>
      <c r="ERW722"/>
      <c r="ERX722"/>
      <c r="ERY722"/>
      <c r="ERZ722"/>
      <c r="ESA722"/>
      <c r="ESB722"/>
      <c r="ESC722"/>
      <c r="ESD722"/>
      <c r="ESE722"/>
      <c r="ESF722"/>
      <c r="ESG722"/>
      <c r="ESH722"/>
      <c r="ESI722"/>
      <c r="ESJ722"/>
      <c r="ESK722"/>
      <c r="ESL722"/>
      <c r="ESM722"/>
      <c r="ESN722"/>
      <c r="ESO722"/>
      <c r="ESP722"/>
      <c r="ESQ722"/>
      <c r="ESR722"/>
      <c r="ESS722"/>
      <c r="EST722"/>
      <c r="ESU722"/>
      <c r="ESV722"/>
      <c r="ESW722"/>
      <c r="ESX722"/>
      <c r="ESY722"/>
      <c r="ESZ722"/>
      <c r="ETA722"/>
      <c r="ETB722"/>
      <c r="ETC722"/>
      <c r="ETD722"/>
      <c r="ETE722"/>
      <c r="ETF722"/>
      <c r="ETG722"/>
      <c r="ETH722"/>
      <c r="ETI722"/>
      <c r="ETJ722"/>
      <c r="ETK722"/>
      <c r="ETL722"/>
      <c r="ETM722"/>
      <c r="ETN722"/>
      <c r="ETO722"/>
      <c r="ETP722"/>
      <c r="ETQ722"/>
      <c r="ETR722"/>
      <c r="ETS722"/>
      <c r="ETT722"/>
      <c r="ETU722"/>
      <c r="ETV722"/>
      <c r="ETW722"/>
      <c r="ETX722"/>
      <c r="ETY722"/>
      <c r="ETZ722"/>
      <c r="EUA722"/>
      <c r="EUB722"/>
      <c r="EUC722"/>
      <c r="EUD722"/>
      <c r="EUE722"/>
      <c r="EUF722"/>
      <c r="EUG722"/>
      <c r="EUH722"/>
      <c r="EUI722"/>
      <c r="EUJ722"/>
      <c r="EUK722"/>
      <c r="EUL722"/>
      <c r="EUM722"/>
      <c r="EUN722"/>
      <c r="EUO722"/>
      <c r="EUP722"/>
      <c r="EUQ722"/>
      <c r="EUR722"/>
      <c r="EUS722"/>
      <c r="EUT722"/>
      <c r="EUU722"/>
      <c r="EUV722"/>
      <c r="EUW722"/>
      <c r="EUX722"/>
      <c r="EUY722"/>
      <c r="EUZ722"/>
      <c r="EVA722"/>
      <c r="EVB722"/>
      <c r="EVC722"/>
      <c r="EVD722"/>
      <c r="EVE722"/>
      <c r="EVF722"/>
      <c r="EVG722"/>
      <c r="EVH722"/>
      <c r="EVI722"/>
      <c r="EVJ722"/>
      <c r="EVK722"/>
      <c r="EVL722"/>
      <c r="EVM722"/>
      <c r="EVN722"/>
      <c r="EVO722"/>
      <c r="EVP722"/>
      <c r="EVQ722"/>
      <c r="EVR722"/>
      <c r="EVS722"/>
      <c r="EVT722"/>
      <c r="EVU722"/>
      <c r="EVV722"/>
      <c r="EVW722"/>
      <c r="EVX722"/>
      <c r="EVY722"/>
      <c r="EVZ722"/>
      <c r="EWA722"/>
      <c r="EWB722"/>
      <c r="EWC722"/>
      <c r="EWD722"/>
      <c r="EWE722"/>
      <c r="EWF722"/>
      <c r="EWG722"/>
      <c r="EWH722"/>
      <c r="EWI722"/>
      <c r="EWJ722"/>
      <c r="EWK722"/>
      <c r="EWL722"/>
      <c r="EWM722"/>
      <c r="EWN722"/>
      <c r="EWO722"/>
      <c r="EWP722"/>
      <c r="EWQ722"/>
      <c r="EWR722"/>
      <c r="EWS722"/>
      <c r="EWT722"/>
      <c r="EWU722"/>
      <c r="EWV722"/>
      <c r="EWW722"/>
      <c r="EWX722"/>
      <c r="EWY722"/>
      <c r="EWZ722"/>
      <c r="EXA722"/>
      <c r="EXB722"/>
      <c r="EXC722"/>
      <c r="EXD722"/>
      <c r="EXE722"/>
      <c r="EXF722"/>
      <c r="EXG722"/>
      <c r="EXH722"/>
      <c r="EXI722"/>
      <c r="EXJ722"/>
      <c r="EXK722"/>
      <c r="EXL722"/>
      <c r="EXM722"/>
      <c r="EXN722"/>
      <c r="EXO722"/>
      <c r="EXP722"/>
      <c r="EXQ722"/>
      <c r="EXR722"/>
      <c r="EXS722"/>
      <c r="EXT722"/>
      <c r="EXU722"/>
      <c r="EXV722"/>
      <c r="EXW722"/>
      <c r="EXX722"/>
      <c r="EXY722"/>
      <c r="EXZ722"/>
      <c r="EYA722"/>
      <c r="EYB722"/>
      <c r="EYC722"/>
      <c r="EYD722"/>
      <c r="EYE722"/>
      <c r="EYF722"/>
      <c r="EYG722"/>
      <c r="EYH722"/>
      <c r="EYI722"/>
      <c r="EYJ722"/>
      <c r="EYK722"/>
      <c r="EYL722"/>
      <c r="EYM722"/>
      <c r="EYN722"/>
      <c r="EYO722"/>
      <c r="EYP722"/>
      <c r="EYQ722"/>
      <c r="EYR722"/>
      <c r="EYS722"/>
      <c r="EYT722"/>
      <c r="EYU722"/>
      <c r="EYV722"/>
      <c r="EYW722"/>
      <c r="EYX722"/>
      <c r="EYY722"/>
      <c r="EYZ722"/>
      <c r="EZA722"/>
      <c r="EZB722"/>
      <c r="EZC722"/>
      <c r="EZD722"/>
      <c r="EZE722"/>
      <c r="EZF722"/>
      <c r="EZG722"/>
      <c r="EZH722"/>
      <c r="EZI722"/>
      <c r="EZJ722"/>
      <c r="EZK722"/>
      <c r="EZL722"/>
      <c r="EZM722"/>
      <c r="EZN722"/>
      <c r="EZO722"/>
      <c r="EZP722"/>
      <c r="EZQ722"/>
      <c r="EZR722"/>
      <c r="EZS722"/>
      <c r="EZT722"/>
      <c r="EZU722"/>
      <c r="EZV722"/>
      <c r="EZW722"/>
      <c r="EZX722"/>
      <c r="EZY722"/>
      <c r="EZZ722"/>
      <c r="FAA722"/>
      <c r="FAB722"/>
      <c r="FAC722"/>
      <c r="FAD722"/>
      <c r="FAE722"/>
      <c r="FAF722"/>
      <c r="FAG722"/>
      <c r="FAH722"/>
      <c r="FAI722"/>
      <c r="FAJ722"/>
      <c r="FAK722"/>
      <c r="FAL722"/>
      <c r="FAM722"/>
      <c r="FAN722"/>
      <c r="FAO722"/>
      <c r="FAP722"/>
      <c r="FAQ722"/>
      <c r="FAR722"/>
      <c r="FAS722"/>
      <c r="FAT722"/>
      <c r="FAU722"/>
      <c r="FAV722"/>
      <c r="FAW722"/>
      <c r="FAX722"/>
      <c r="FAY722"/>
      <c r="FAZ722"/>
      <c r="FBA722"/>
      <c r="FBB722"/>
      <c r="FBC722"/>
      <c r="FBD722"/>
      <c r="FBE722"/>
      <c r="FBF722"/>
      <c r="FBG722"/>
      <c r="FBH722"/>
      <c r="FBI722"/>
      <c r="FBJ722"/>
      <c r="FBK722"/>
      <c r="FBL722"/>
      <c r="FBM722"/>
      <c r="FBN722"/>
      <c r="FBO722"/>
      <c r="FBP722"/>
      <c r="FBQ722"/>
      <c r="FBR722"/>
      <c r="FBS722"/>
      <c r="FBT722"/>
      <c r="FBU722"/>
      <c r="FBV722"/>
      <c r="FBW722"/>
      <c r="FBX722"/>
      <c r="FBY722"/>
      <c r="FBZ722"/>
      <c r="FCA722"/>
      <c r="FCB722"/>
      <c r="FCC722"/>
      <c r="FCD722"/>
      <c r="FCE722"/>
      <c r="FCF722"/>
      <c r="FCG722"/>
      <c r="FCH722"/>
      <c r="FCI722"/>
      <c r="FCJ722"/>
      <c r="FCK722"/>
      <c r="FCL722"/>
      <c r="FCM722"/>
      <c r="FCN722"/>
      <c r="FCO722"/>
      <c r="FCP722"/>
      <c r="FCQ722"/>
      <c r="FCR722"/>
      <c r="FCS722"/>
      <c r="FCT722"/>
      <c r="FCU722"/>
      <c r="FCV722"/>
      <c r="FCW722"/>
      <c r="FCX722"/>
      <c r="FCY722"/>
      <c r="FCZ722"/>
      <c r="FDA722"/>
      <c r="FDB722"/>
      <c r="FDC722"/>
      <c r="FDD722"/>
      <c r="FDE722"/>
      <c r="FDF722"/>
      <c r="FDG722"/>
      <c r="FDH722"/>
      <c r="FDI722"/>
      <c r="FDJ722"/>
      <c r="FDK722"/>
      <c r="FDL722"/>
      <c r="FDM722"/>
      <c r="FDN722"/>
      <c r="FDO722"/>
      <c r="FDP722"/>
      <c r="FDQ722"/>
      <c r="FDR722"/>
      <c r="FDS722"/>
      <c r="FDT722"/>
      <c r="FDU722"/>
      <c r="FDV722"/>
      <c r="FDW722"/>
      <c r="FDX722"/>
      <c r="FDY722"/>
      <c r="FDZ722"/>
      <c r="FEA722"/>
      <c r="FEB722"/>
      <c r="FEC722"/>
      <c r="FED722"/>
      <c r="FEE722"/>
      <c r="FEF722"/>
      <c r="FEG722"/>
      <c r="FEH722"/>
      <c r="FEI722"/>
      <c r="FEJ722"/>
      <c r="FEK722"/>
      <c r="FEL722"/>
      <c r="FEM722"/>
      <c r="FEN722"/>
      <c r="FEO722"/>
      <c r="FEP722"/>
      <c r="FEQ722"/>
      <c r="FER722"/>
      <c r="FES722"/>
      <c r="FET722"/>
      <c r="FEU722"/>
      <c r="FEV722"/>
      <c r="FEW722"/>
      <c r="FEX722"/>
      <c r="FEY722"/>
      <c r="FEZ722"/>
      <c r="FFA722"/>
      <c r="FFB722"/>
      <c r="FFC722"/>
      <c r="FFD722"/>
      <c r="FFE722"/>
      <c r="FFF722"/>
      <c r="FFG722"/>
      <c r="FFH722"/>
      <c r="FFI722"/>
      <c r="FFJ722"/>
      <c r="FFK722"/>
      <c r="FFL722"/>
      <c r="FFM722"/>
      <c r="FFN722"/>
      <c r="FFO722"/>
      <c r="FFP722"/>
      <c r="FFQ722"/>
      <c r="FFR722"/>
      <c r="FFS722"/>
      <c r="FFT722"/>
      <c r="FFU722"/>
      <c r="FFV722"/>
      <c r="FFW722"/>
      <c r="FFX722"/>
      <c r="FFY722"/>
      <c r="FFZ722"/>
      <c r="FGA722"/>
      <c r="FGB722"/>
      <c r="FGC722"/>
      <c r="FGD722"/>
      <c r="FGE722"/>
      <c r="FGF722"/>
      <c r="FGG722"/>
      <c r="FGH722"/>
      <c r="FGI722"/>
      <c r="FGJ722"/>
      <c r="FGK722"/>
      <c r="FGL722"/>
      <c r="FGM722"/>
      <c r="FGN722"/>
      <c r="FGO722"/>
      <c r="FGP722"/>
      <c r="FGQ722"/>
      <c r="FGR722"/>
      <c r="FGS722"/>
      <c r="FGT722"/>
      <c r="FGU722"/>
      <c r="FGV722"/>
      <c r="FGW722"/>
      <c r="FGX722"/>
      <c r="FGY722"/>
      <c r="FGZ722"/>
      <c r="FHA722"/>
      <c r="FHB722"/>
      <c r="FHC722"/>
      <c r="FHD722"/>
      <c r="FHE722"/>
      <c r="FHF722"/>
      <c r="FHG722"/>
      <c r="FHH722"/>
      <c r="FHI722"/>
      <c r="FHJ722"/>
      <c r="FHK722"/>
      <c r="FHL722"/>
      <c r="FHM722"/>
      <c r="FHN722"/>
      <c r="FHO722"/>
      <c r="FHP722"/>
      <c r="FHQ722"/>
      <c r="FHR722"/>
      <c r="FHS722"/>
      <c r="FHT722"/>
      <c r="FHU722"/>
      <c r="FHV722"/>
      <c r="FHW722"/>
      <c r="FHX722"/>
      <c r="FHY722"/>
      <c r="FHZ722"/>
      <c r="FIA722"/>
      <c r="FIB722"/>
      <c r="FIC722"/>
      <c r="FID722"/>
      <c r="FIE722"/>
      <c r="FIF722"/>
      <c r="FIG722"/>
      <c r="FIH722"/>
      <c r="FII722"/>
      <c r="FIJ722"/>
      <c r="FIK722"/>
      <c r="FIL722"/>
      <c r="FIM722"/>
      <c r="FIN722"/>
      <c r="FIO722"/>
      <c r="FIP722"/>
      <c r="FIQ722"/>
      <c r="FIR722"/>
      <c r="FIS722"/>
      <c r="FIT722"/>
      <c r="FIU722"/>
      <c r="FIV722"/>
      <c r="FIW722"/>
      <c r="FIX722"/>
      <c r="FIY722"/>
      <c r="FIZ722"/>
      <c r="FJA722"/>
      <c r="FJB722"/>
      <c r="FJC722"/>
      <c r="FJD722"/>
      <c r="FJE722"/>
      <c r="FJF722"/>
      <c r="FJG722"/>
      <c r="FJH722"/>
      <c r="FJI722"/>
      <c r="FJJ722"/>
      <c r="FJK722"/>
      <c r="FJL722"/>
      <c r="FJM722"/>
      <c r="FJN722"/>
      <c r="FJO722"/>
      <c r="FJP722"/>
      <c r="FJQ722"/>
      <c r="FJR722"/>
      <c r="FJS722"/>
      <c r="FJT722"/>
      <c r="FJU722"/>
      <c r="FJV722"/>
      <c r="FJW722"/>
      <c r="FJX722"/>
      <c r="FJY722"/>
      <c r="FJZ722"/>
      <c r="FKA722"/>
      <c r="FKB722"/>
      <c r="FKC722"/>
      <c r="FKD722"/>
      <c r="FKE722"/>
      <c r="FKF722"/>
      <c r="FKG722"/>
      <c r="FKH722"/>
      <c r="FKI722"/>
      <c r="FKJ722"/>
      <c r="FKK722"/>
      <c r="FKL722"/>
      <c r="FKM722"/>
      <c r="FKN722"/>
      <c r="FKO722"/>
      <c r="FKP722"/>
      <c r="FKQ722"/>
      <c r="FKR722"/>
      <c r="FKS722"/>
      <c r="FKT722"/>
      <c r="FKU722"/>
      <c r="FKV722"/>
      <c r="FKW722"/>
      <c r="FKX722"/>
      <c r="FKY722"/>
      <c r="FKZ722"/>
      <c r="FLA722"/>
      <c r="FLB722"/>
      <c r="FLC722"/>
      <c r="FLD722"/>
      <c r="FLE722"/>
      <c r="FLF722"/>
      <c r="FLG722"/>
      <c r="FLH722"/>
      <c r="FLI722"/>
      <c r="FLJ722"/>
      <c r="FLK722"/>
      <c r="FLL722"/>
      <c r="FLM722"/>
      <c r="FLN722"/>
      <c r="FLO722"/>
      <c r="FLP722"/>
      <c r="FLQ722"/>
      <c r="FLR722"/>
      <c r="FLS722"/>
      <c r="FLT722"/>
      <c r="FLU722"/>
      <c r="FLV722"/>
      <c r="FLW722"/>
      <c r="FLX722"/>
      <c r="FLY722"/>
      <c r="FLZ722"/>
      <c r="FMA722"/>
      <c r="FMB722"/>
      <c r="FMC722"/>
      <c r="FMD722"/>
      <c r="FME722"/>
      <c r="FMF722"/>
      <c r="FMG722"/>
      <c r="FMH722"/>
      <c r="FMI722"/>
      <c r="FMJ722"/>
      <c r="FMK722"/>
      <c r="FML722"/>
      <c r="FMM722"/>
      <c r="FMN722"/>
      <c r="FMO722"/>
      <c r="FMP722"/>
      <c r="FMQ722"/>
      <c r="FMR722"/>
      <c r="FMS722"/>
      <c r="FMT722"/>
      <c r="FMU722"/>
      <c r="FMV722"/>
      <c r="FMW722"/>
      <c r="FMX722"/>
      <c r="FMY722"/>
      <c r="FMZ722"/>
      <c r="FNA722"/>
      <c r="FNB722"/>
      <c r="FNC722"/>
      <c r="FND722"/>
      <c r="FNE722"/>
      <c r="FNF722"/>
      <c r="FNG722"/>
      <c r="FNH722"/>
      <c r="FNI722"/>
      <c r="FNJ722"/>
      <c r="FNK722"/>
      <c r="FNL722"/>
      <c r="FNM722"/>
      <c r="FNN722"/>
      <c r="FNO722"/>
      <c r="FNP722"/>
      <c r="FNQ722"/>
      <c r="FNR722"/>
      <c r="FNS722"/>
      <c r="FNT722"/>
      <c r="FNU722"/>
      <c r="FNV722"/>
      <c r="FNW722"/>
      <c r="FNX722"/>
      <c r="FNY722"/>
      <c r="FNZ722"/>
      <c r="FOA722"/>
      <c r="FOB722"/>
      <c r="FOC722"/>
      <c r="FOD722"/>
      <c r="FOE722"/>
      <c r="FOF722"/>
      <c r="FOG722"/>
      <c r="FOH722"/>
      <c r="FOI722"/>
      <c r="FOJ722"/>
      <c r="FOK722"/>
      <c r="FOL722"/>
      <c r="FOM722"/>
      <c r="FON722"/>
      <c r="FOO722"/>
      <c r="FOP722"/>
      <c r="FOQ722"/>
      <c r="FOR722"/>
      <c r="FOS722"/>
      <c r="FOT722"/>
      <c r="FOU722"/>
      <c r="FOV722"/>
      <c r="FOW722"/>
      <c r="FOX722"/>
      <c r="FOY722"/>
      <c r="FOZ722"/>
      <c r="FPA722"/>
      <c r="FPB722"/>
      <c r="FPC722"/>
      <c r="FPD722"/>
      <c r="FPE722"/>
      <c r="FPF722"/>
      <c r="FPG722"/>
      <c r="FPH722"/>
      <c r="FPI722"/>
      <c r="FPJ722"/>
      <c r="FPK722"/>
      <c r="FPL722"/>
      <c r="FPM722"/>
      <c r="FPN722"/>
      <c r="FPO722"/>
      <c r="FPP722"/>
      <c r="FPQ722"/>
      <c r="FPR722"/>
      <c r="FPS722"/>
      <c r="FPT722"/>
      <c r="FPU722"/>
      <c r="FPV722"/>
      <c r="FPW722"/>
      <c r="FPX722"/>
      <c r="FPY722"/>
      <c r="FPZ722"/>
      <c r="FQA722"/>
      <c r="FQB722"/>
      <c r="FQC722"/>
      <c r="FQD722"/>
      <c r="FQE722"/>
      <c r="FQF722"/>
      <c r="FQG722"/>
      <c r="FQH722"/>
      <c r="FQI722"/>
      <c r="FQJ722"/>
      <c r="FQK722"/>
      <c r="FQL722"/>
      <c r="FQM722"/>
      <c r="FQN722"/>
      <c r="FQO722"/>
      <c r="FQP722"/>
      <c r="FQQ722"/>
      <c r="FQR722"/>
      <c r="FQS722"/>
      <c r="FQT722"/>
      <c r="FQU722"/>
      <c r="FQV722"/>
      <c r="FQW722"/>
      <c r="FQX722"/>
      <c r="FQY722"/>
      <c r="FQZ722"/>
      <c r="FRA722"/>
      <c r="FRB722"/>
      <c r="FRC722"/>
      <c r="FRD722"/>
      <c r="FRE722"/>
      <c r="FRF722"/>
      <c r="FRG722"/>
      <c r="FRH722"/>
      <c r="FRI722"/>
      <c r="FRJ722"/>
      <c r="FRK722"/>
      <c r="FRL722"/>
      <c r="FRM722"/>
      <c r="FRN722"/>
      <c r="FRO722"/>
      <c r="FRP722"/>
      <c r="FRQ722"/>
      <c r="FRR722"/>
      <c r="FRS722"/>
      <c r="FRT722"/>
      <c r="FRU722"/>
      <c r="FRV722"/>
      <c r="FRW722"/>
      <c r="FRX722"/>
      <c r="FRY722"/>
      <c r="FRZ722"/>
      <c r="FSA722"/>
      <c r="FSB722"/>
      <c r="FSC722"/>
      <c r="FSD722"/>
      <c r="FSE722"/>
      <c r="FSF722"/>
      <c r="FSG722"/>
      <c r="FSH722"/>
      <c r="FSI722"/>
      <c r="FSJ722"/>
      <c r="FSK722"/>
      <c r="FSL722"/>
      <c r="FSM722"/>
      <c r="FSN722"/>
      <c r="FSO722"/>
      <c r="FSP722"/>
      <c r="FSQ722"/>
      <c r="FSR722"/>
      <c r="FSS722"/>
      <c r="FST722"/>
      <c r="FSU722"/>
      <c r="FSV722"/>
      <c r="FSW722"/>
      <c r="FSX722"/>
      <c r="FSY722"/>
      <c r="FSZ722"/>
      <c r="FTA722"/>
      <c r="FTB722"/>
      <c r="FTC722"/>
      <c r="FTD722"/>
      <c r="FTE722"/>
      <c r="FTF722"/>
      <c r="FTG722"/>
      <c r="FTH722"/>
      <c r="FTI722"/>
      <c r="FTJ722"/>
      <c r="FTK722"/>
      <c r="FTL722"/>
      <c r="FTM722"/>
      <c r="FTN722"/>
      <c r="FTO722"/>
      <c r="FTP722"/>
      <c r="FTQ722"/>
      <c r="FTR722"/>
      <c r="FTS722"/>
      <c r="FTT722"/>
      <c r="FTU722"/>
      <c r="FTV722"/>
      <c r="FTW722"/>
      <c r="FTX722"/>
      <c r="FTY722"/>
      <c r="FTZ722"/>
      <c r="FUA722"/>
      <c r="FUB722"/>
      <c r="FUC722"/>
      <c r="FUD722"/>
      <c r="FUE722"/>
      <c r="FUF722"/>
      <c r="FUG722"/>
      <c r="FUH722"/>
      <c r="FUI722"/>
      <c r="FUJ722"/>
      <c r="FUK722"/>
      <c r="FUL722"/>
      <c r="FUM722"/>
      <c r="FUN722"/>
      <c r="FUO722"/>
      <c r="FUP722"/>
      <c r="FUQ722"/>
      <c r="FUR722"/>
      <c r="FUS722"/>
      <c r="FUT722"/>
      <c r="FUU722"/>
      <c r="FUV722"/>
      <c r="FUW722"/>
      <c r="FUX722"/>
      <c r="FUY722"/>
      <c r="FUZ722"/>
      <c r="FVA722"/>
      <c r="FVB722"/>
      <c r="FVC722"/>
      <c r="FVD722"/>
      <c r="FVE722"/>
      <c r="FVF722"/>
      <c r="FVG722"/>
      <c r="FVH722"/>
      <c r="FVI722"/>
      <c r="FVJ722"/>
      <c r="FVK722"/>
      <c r="FVL722"/>
      <c r="FVM722"/>
      <c r="FVN722"/>
      <c r="FVO722"/>
      <c r="FVP722"/>
      <c r="FVQ722"/>
      <c r="FVR722"/>
      <c r="FVS722"/>
      <c r="FVT722"/>
      <c r="FVU722"/>
      <c r="FVV722"/>
      <c r="FVW722"/>
      <c r="FVX722"/>
      <c r="FVY722"/>
      <c r="FVZ722"/>
      <c r="FWA722"/>
      <c r="FWB722"/>
      <c r="FWC722"/>
      <c r="FWD722"/>
      <c r="FWE722"/>
      <c r="FWF722"/>
      <c r="FWG722"/>
      <c r="FWH722"/>
      <c r="FWI722"/>
      <c r="FWJ722"/>
      <c r="FWK722"/>
      <c r="FWL722"/>
      <c r="FWM722"/>
      <c r="FWN722"/>
      <c r="FWO722"/>
      <c r="FWP722"/>
      <c r="FWQ722"/>
      <c r="FWR722"/>
      <c r="FWS722"/>
      <c r="FWT722"/>
      <c r="FWU722"/>
      <c r="FWV722"/>
      <c r="FWW722"/>
      <c r="FWX722"/>
      <c r="FWY722"/>
      <c r="FWZ722"/>
      <c r="FXA722"/>
      <c r="FXB722"/>
      <c r="FXC722"/>
      <c r="FXD722"/>
      <c r="FXE722"/>
      <c r="FXF722"/>
      <c r="FXG722"/>
      <c r="FXH722"/>
      <c r="FXI722"/>
      <c r="FXJ722"/>
      <c r="FXK722"/>
      <c r="FXL722"/>
      <c r="FXM722"/>
      <c r="FXN722"/>
      <c r="FXO722"/>
      <c r="FXP722"/>
      <c r="FXQ722"/>
      <c r="FXR722"/>
      <c r="FXS722"/>
      <c r="FXT722"/>
      <c r="FXU722"/>
      <c r="FXV722"/>
      <c r="FXW722"/>
      <c r="FXX722"/>
      <c r="FXY722"/>
      <c r="FXZ722"/>
      <c r="FYA722"/>
      <c r="FYB722"/>
      <c r="FYC722"/>
      <c r="FYD722"/>
      <c r="FYE722"/>
      <c r="FYF722"/>
      <c r="FYG722"/>
      <c r="FYH722"/>
      <c r="FYI722"/>
      <c r="FYJ722"/>
      <c r="FYK722"/>
      <c r="FYL722"/>
      <c r="FYM722"/>
      <c r="FYN722"/>
      <c r="FYO722"/>
      <c r="FYP722"/>
      <c r="FYQ722"/>
      <c r="FYR722"/>
      <c r="FYS722"/>
      <c r="FYT722"/>
      <c r="FYU722"/>
      <c r="FYV722"/>
      <c r="FYW722"/>
      <c r="FYX722"/>
      <c r="FYY722"/>
      <c r="FYZ722"/>
      <c r="FZA722"/>
      <c r="FZB722"/>
      <c r="FZC722"/>
      <c r="FZD722"/>
      <c r="FZE722"/>
      <c r="FZF722"/>
      <c r="FZG722"/>
      <c r="FZH722"/>
      <c r="FZI722"/>
      <c r="FZJ722"/>
      <c r="FZK722"/>
      <c r="FZL722"/>
      <c r="FZM722"/>
      <c r="FZN722"/>
      <c r="FZO722"/>
      <c r="FZP722"/>
      <c r="FZQ722"/>
      <c r="FZR722"/>
      <c r="FZS722"/>
      <c r="FZT722"/>
      <c r="FZU722"/>
      <c r="FZV722"/>
      <c r="FZW722"/>
      <c r="FZX722"/>
      <c r="FZY722"/>
      <c r="FZZ722"/>
      <c r="GAA722"/>
      <c r="GAB722"/>
      <c r="GAC722"/>
      <c r="GAD722"/>
      <c r="GAE722"/>
      <c r="GAF722"/>
      <c r="GAG722"/>
      <c r="GAH722"/>
      <c r="GAI722"/>
      <c r="GAJ722"/>
      <c r="GAK722"/>
      <c r="GAL722"/>
      <c r="GAM722"/>
      <c r="GAN722"/>
      <c r="GAO722"/>
      <c r="GAP722"/>
      <c r="GAQ722"/>
      <c r="GAR722"/>
      <c r="GAS722"/>
      <c r="GAT722"/>
      <c r="GAU722"/>
      <c r="GAV722"/>
      <c r="GAW722"/>
      <c r="GAX722"/>
      <c r="GAY722"/>
      <c r="GAZ722"/>
      <c r="GBA722"/>
      <c r="GBB722"/>
      <c r="GBC722"/>
      <c r="GBD722"/>
      <c r="GBE722"/>
      <c r="GBF722"/>
      <c r="GBG722"/>
      <c r="GBH722"/>
      <c r="GBI722"/>
      <c r="GBJ722"/>
      <c r="GBK722"/>
      <c r="GBL722"/>
      <c r="GBM722"/>
      <c r="GBN722"/>
      <c r="GBO722"/>
      <c r="GBP722"/>
      <c r="GBQ722"/>
      <c r="GBR722"/>
      <c r="GBS722"/>
      <c r="GBT722"/>
      <c r="GBU722"/>
      <c r="GBV722"/>
      <c r="GBW722"/>
      <c r="GBX722"/>
      <c r="GBY722"/>
      <c r="GBZ722"/>
      <c r="GCA722"/>
      <c r="GCB722"/>
      <c r="GCC722"/>
      <c r="GCD722"/>
      <c r="GCE722"/>
      <c r="GCF722"/>
      <c r="GCG722"/>
      <c r="GCH722"/>
      <c r="GCI722"/>
      <c r="GCJ722"/>
      <c r="GCK722"/>
      <c r="GCL722"/>
      <c r="GCM722"/>
      <c r="GCN722"/>
      <c r="GCO722"/>
      <c r="GCP722"/>
      <c r="GCQ722"/>
      <c r="GCR722"/>
      <c r="GCS722"/>
      <c r="GCT722"/>
      <c r="GCU722"/>
      <c r="GCV722"/>
      <c r="GCW722"/>
      <c r="GCX722"/>
      <c r="GCY722"/>
      <c r="GCZ722"/>
      <c r="GDA722"/>
      <c r="GDB722"/>
      <c r="GDC722"/>
      <c r="GDD722"/>
      <c r="GDE722"/>
      <c r="GDF722"/>
      <c r="GDG722"/>
      <c r="GDH722"/>
      <c r="GDI722"/>
      <c r="GDJ722"/>
      <c r="GDK722"/>
      <c r="GDL722"/>
      <c r="GDM722"/>
      <c r="GDN722"/>
      <c r="GDO722"/>
      <c r="GDP722"/>
      <c r="GDQ722"/>
      <c r="GDR722"/>
      <c r="GDS722"/>
      <c r="GDT722"/>
      <c r="GDU722"/>
      <c r="GDV722"/>
      <c r="GDW722"/>
      <c r="GDX722"/>
      <c r="GDY722"/>
      <c r="GDZ722"/>
      <c r="GEA722"/>
      <c r="GEB722"/>
      <c r="GEC722"/>
      <c r="GED722"/>
      <c r="GEE722"/>
      <c r="GEF722"/>
      <c r="GEG722"/>
      <c r="GEH722"/>
      <c r="GEI722"/>
      <c r="GEJ722"/>
      <c r="GEK722"/>
      <c r="GEL722"/>
      <c r="GEM722"/>
      <c r="GEN722"/>
      <c r="GEO722"/>
      <c r="GEP722"/>
      <c r="GEQ722"/>
      <c r="GER722"/>
      <c r="GES722"/>
      <c r="GET722"/>
      <c r="GEU722"/>
      <c r="GEV722"/>
      <c r="GEW722"/>
      <c r="GEX722"/>
      <c r="GEY722"/>
      <c r="GEZ722"/>
      <c r="GFA722"/>
      <c r="GFB722"/>
      <c r="GFC722"/>
      <c r="GFD722"/>
      <c r="GFE722"/>
      <c r="GFF722"/>
      <c r="GFG722"/>
      <c r="GFH722"/>
      <c r="GFI722"/>
      <c r="GFJ722"/>
      <c r="GFK722"/>
      <c r="GFL722"/>
      <c r="GFM722"/>
      <c r="GFN722"/>
      <c r="GFO722"/>
      <c r="GFP722"/>
      <c r="GFQ722"/>
      <c r="GFR722"/>
      <c r="GFS722"/>
      <c r="GFT722"/>
      <c r="GFU722"/>
      <c r="GFV722"/>
      <c r="GFW722"/>
      <c r="GFX722"/>
      <c r="GFY722"/>
      <c r="GFZ722"/>
      <c r="GGA722"/>
      <c r="GGB722"/>
      <c r="GGC722"/>
      <c r="GGD722"/>
      <c r="GGE722"/>
      <c r="GGF722"/>
      <c r="GGG722"/>
      <c r="GGH722"/>
      <c r="GGI722"/>
      <c r="GGJ722"/>
      <c r="GGK722"/>
      <c r="GGL722"/>
      <c r="GGM722"/>
      <c r="GGN722"/>
      <c r="GGO722"/>
      <c r="GGP722"/>
      <c r="GGQ722"/>
      <c r="GGR722"/>
      <c r="GGS722"/>
      <c r="GGT722"/>
      <c r="GGU722"/>
      <c r="GGV722"/>
      <c r="GGW722"/>
      <c r="GGX722"/>
      <c r="GGY722"/>
      <c r="GGZ722"/>
      <c r="GHA722"/>
      <c r="GHB722"/>
      <c r="GHC722"/>
      <c r="GHD722"/>
      <c r="GHE722"/>
      <c r="GHF722"/>
      <c r="GHG722"/>
      <c r="GHH722"/>
      <c r="GHI722"/>
      <c r="GHJ722"/>
      <c r="GHK722"/>
      <c r="GHL722"/>
      <c r="GHM722"/>
      <c r="GHN722"/>
      <c r="GHO722"/>
      <c r="GHP722"/>
      <c r="GHQ722"/>
      <c r="GHR722"/>
      <c r="GHS722"/>
      <c r="GHT722"/>
      <c r="GHU722"/>
      <c r="GHV722"/>
      <c r="GHW722"/>
      <c r="GHX722"/>
      <c r="GHY722"/>
      <c r="GHZ722"/>
      <c r="GIA722"/>
      <c r="GIB722"/>
      <c r="GIC722"/>
      <c r="GID722"/>
      <c r="GIE722"/>
      <c r="GIF722"/>
      <c r="GIG722"/>
      <c r="GIH722"/>
      <c r="GII722"/>
      <c r="GIJ722"/>
      <c r="GIK722"/>
      <c r="GIL722"/>
      <c r="GIM722"/>
      <c r="GIN722"/>
      <c r="GIO722"/>
      <c r="GIP722"/>
      <c r="GIQ722"/>
      <c r="GIR722"/>
      <c r="GIS722"/>
      <c r="GIT722"/>
      <c r="GIU722"/>
      <c r="GIV722"/>
      <c r="GIW722"/>
      <c r="GIX722"/>
      <c r="GIY722"/>
      <c r="GIZ722"/>
      <c r="GJA722"/>
      <c r="GJB722"/>
      <c r="GJC722"/>
      <c r="GJD722"/>
      <c r="GJE722"/>
      <c r="GJF722"/>
      <c r="GJG722"/>
      <c r="GJH722"/>
      <c r="GJI722"/>
      <c r="GJJ722"/>
      <c r="GJK722"/>
      <c r="GJL722"/>
      <c r="GJM722"/>
      <c r="GJN722"/>
      <c r="GJO722"/>
      <c r="GJP722"/>
      <c r="GJQ722"/>
      <c r="GJR722"/>
      <c r="GJS722"/>
      <c r="GJT722"/>
      <c r="GJU722"/>
      <c r="GJV722"/>
      <c r="GJW722"/>
      <c r="GJX722"/>
      <c r="GJY722"/>
      <c r="GJZ722"/>
      <c r="GKA722"/>
      <c r="GKB722"/>
      <c r="GKC722"/>
      <c r="GKD722"/>
      <c r="GKE722"/>
      <c r="GKF722"/>
      <c r="GKG722"/>
      <c r="GKH722"/>
      <c r="GKI722"/>
      <c r="GKJ722"/>
      <c r="GKK722"/>
      <c r="GKL722"/>
      <c r="GKM722"/>
      <c r="GKN722"/>
      <c r="GKO722"/>
      <c r="GKP722"/>
      <c r="GKQ722"/>
      <c r="GKR722"/>
      <c r="GKS722"/>
      <c r="GKT722"/>
      <c r="GKU722"/>
      <c r="GKV722"/>
      <c r="GKW722"/>
      <c r="GKX722"/>
      <c r="GKY722"/>
      <c r="GKZ722"/>
      <c r="GLA722"/>
      <c r="GLB722"/>
      <c r="GLC722"/>
      <c r="GLD722"/>
      <c r="GLE722"/>
      <c r="GLF722"/>
      <c r="GLG722"/>
      <c r="GLH722"/>
      <c r="GLI722"/>
      <c r="GLJ722"/>
      <c r="GLK722"/>
      <c r="GLL722"/>
      <c r="GLM722"/>
      <c r="GLN722"/>
      <c r="GLO722"/>
      <c r="GLP722"/>
      <c r="GLQ722"/>
      <c r="GLR722"/>
      <c r="GLS722"/>
      <c r="GLT722"/>
      <c r="GLU722"/>
      <c r="GLV722"/>
      <c r="GLW722"/>
      <c r="GLX722"/>
      <c r="GLY722"/>
      <c r="GLZ722"/>
      <c r="GMA722"/>
      <c r="GMB722"/>
      <c r="GMC722"/>
      <c r="GMD722"/>
      <c r="GME722"/>
      <c r="GMF722"/>
      <c r="GMG722"/>
      <c r="GMH722"/>
      <c r="GMI722"/>
      <c r="GMJ722"/>
      <c r="GMK722"/>
      <c r="GML722"/>
      <c r="GMM722"/>
      <c r="GMN722"/>
      <c r="GMO722"/>
      <c r="GMP722"/>
      <c r="GMQ722"/>
      <c r="GMR722"/>
      <c r="GMS722"/>
      <c r="GMT722"/>
      <c r="GMU722"/>
      <c r="GMV722"/>
      <c r="GMW722"/>
      <c r="GMX722"/>
      <c r="GMY722"/>
      <c r="GMZ722"/>
      <c r="GNA722"/>
      <c r="GNB722"/>
      <c r="GNC722"/>
      <c r="GND722"/>
      <c r="GNE722"/>
      <c r="GNF722"/>
      <c r="GNG722"/>
      <c r="GNH722"/>
      <c r="GNI722"/>
      <c r="GNJ722"/>
      <c r="GNK722"/>
      <c r="GNL722"/>
      <c r="GNM722"/>
      <c r="GNN722"/>
      <c r="GNO722"/>
      <c r="GNP722"/>
      <c r="GNQ722"/>
      <c r="GNR722"/>
      <c r="GNS722"/>
      <c r="GNT722"/>
      <c r="GNU722"/>
      <c r="GNV722"/>
      <c r="GNW722"/>
      <c r="GNX722"/>
      <c r="GNY722"/>
      <c r="GNZ722"/>
      <c r="GOA722"/>
      <c r="GOB722"/>
      <c r="GOC722"/>
      <c r="GOD722"/>
      <c r="GOE722"/>
      <c r="GOF722"/>
      <c r="GOG722"/>
      <c r="GOH722"/>
      <c r="GOI722"/>
      <c r="GOJ722"/>
      <c r="GOK722"/>
      <c r="GOL722"/>
      <c r="GOM722"/>
      <c r="GON722"/>
      <c r="GOO722"/>
      <c r="GOP722"/>
      <c r="GOQ722"/>
      <c r="GOR722"/>
      <c r="GOS722"/>
      <c r="GOT722"/>
      <c r="GOU722"/>
      <c r="GOV722"/>
      <c r="GOW722"/>
      <c r="GOX722"/>
      <c r="GOY722"/>
      <c r="GOZ722"/>
      <c r="GPA722"/>
      <c r="GPB722"/>
      <c r="GPC722"/>
      <c r="GPD722"/>
      <c r="GPE722"/>
      <c r="GPF722"/>
      <c r="GPG722"/>
      <c r="GPH722"/>
      <c r="GPI722"/>
      <c r="GPJ722"/>
      <c r="GPK722"/>
      <c r="GPL722"/>
      <c r="GPM722"/>
      <c r="GPN722"/>
      <c r="GPO722"/>
      <c r="GPP722"/>
      <c r="GPQ722"/>
      <c r="GPR722"/>
      <c r="GPS722"/>
      <c r="GPT722"/>
      <c r="GPU722"/>
      <c r="GPV722"/>
      <c r="GPW722"/>
      <c r="GPX722"/>
      <c r="GPY722"/>
      <c r="GPZ722"/>
      <c r="GQA722"/>
      <c r="GQB722"/>
      <c r="GQC722"/>
      <c r="GQD722"/>
      <c r="GQE722"/>
      <c r="GQF722"/>
      <c r="GQG722"/>
      <c r="GQH722"/>
      <c r="GQI722"/>
      <c r="GQJ722"/>
      <c r="GQK722"/>
      <c r="GQL722"/>
      <c r="GQM722"/>
      <c r="GQN722"/>
      <c r="GQO722"/>
      <c r="GQP722"/>
      <c r="GQQ722"/>
      <c r="GQR722"/>
      <c r="GQS722"/>
      <c r="GQT722"/>
      <c r="GQU722"/>
      <c r="GQV722"/>
      <c r="GQW722"/>
      <c r="GQX722"/>
      <c r="GQY722"/>
      <c r="GQZ722"/>
      <c r="GRA722"/>
      <c r="GRB722"/>
      <c r="GRC722"/>
      <c r="GRD722"/>
      <c r="GRE722"/>
      <c r="GRF722"/>
      <c r="GRG722"/>
      <c r="GRH722"/>
      <c r="GRI722"/>
      <c r="GRJ722"/>
      <c r="GRK722"/>
      <c r="GRL722"/>
      <c r="GRM722"/>
      <c r="GRN722"/>
      <c r="GRO722"/>
      <c r="GRP722"/>
      <c r="GRQ722"/>
      <c r="GRR722"/>
      <c r="GRS722"/>
      <c r="GRT722"/>
      <c r="GRU722"/>
      <c r="GRV722"/>
      <c r="GRW722"/>
      <c r="GRX722"/>
      <c r="GRY722"/>
      <c r="GRZ722"/>
      <c r="GSA722"/>
      <c r="GSB722"/>
      <c r="GSC722"/>
      <c r="GSD722"/>
      <c r="GSE722"/>
      <c r="GSF722"/>
      <c r="GSG722"/>
      <c r="GSH722"/>
      <c r="GSI722"/>
      <c r="GSJ722"/>
      <c r="GSK722"/>
      <c r="GSL722"/>
      <c r="GSM722"/>
      <c r="GSN722"/>
      <c r="GSO722"/>
      <c r="GSP722"/>
      <c r="GSQ722"/>
      <c r="GSR722"/>
      <c r="GSS722"/>
      <c r="GST722"/>
      <c r="GSU722"/>
      <c r="GSV722"/>
      <c r="GSW722"/>
      <c r="GSX722"/>
      <c r="GSY722"/>
      <c r="GSZ722"/>
      <c r="GTA722"/>
      <c r="GTB722"/>
      <c r="GTC722"/>
      <c r="GTD722"/>
      <c r="GTE722"/>
      <c r="GTF722"/>
      <c r="GTG722"/>
      <c r="GTH722"/>
      <c r="GTI722"/>
      <c r="GTJ722"/>
      <c r="GTK722"/>
      <c r="GTL722"/>
      <c r="GTM722"/>
      <c r="GTN722"/>
      <c r="GTO722"/>
      <c r="GTP722"/>
      <c r="GTQ722"/>
      <c r="GTR722"/>
      <c r="GTS722"/>
      <c r="GTT722"/>
      <c r="GTU722"/>
      <c r="GTV722"/>
      <c r="GTW722"/>
      <c r="GTX722"/>
      <c r="GTY722"/>
      <c r="GTZ722"/>
      <c r="GUA722"/>
      <c r="GUB722"/>
      <c r="GUC722"/>
      <c r="GUD722"/>
      <c r="GUE722"/>
      <c r="GUF722"/>
      <c r="GUG722"/>
      <c r="GUH722"/>
      <c r="GUI722"/>
      <c r="GUJ722"/>
      <c r="GUK722"/>
      <c r="GUL722"/>
      <c r="GUM722"/>
      <c r="GUN722"/>
      <c r="GUO722"/>
      <c r="GUP722"/>
      <c r="GUQ722"/>
      <c r="GUR722"/>
      <c r="GUS722"/>
      <c r="GUT722"/>
      <c r="GUU722"/>
      <c r="GUV722"/>
      <c r="GUW722"/>
      <c r="GUX722"/>
      <c r="GUY722"/>
      <c r="GUZ722"/>
      <c r="GVA722"/>
      <c r="GVB722"/>
      <c r="GVC722"/>
      <c r="GVD722"/>
      <c r="GVE722"/>
      <c r="GVF722"/>
      <c r="GVG722"/>
      <c r="GVH722"/>
      <c r="GVI722"/>
      <c r="GVJ722"/>
      <c r="GVK722"/>
      <c r="GVL722"/>
      <c r="GVM722"/>
      <c r="GVN722"/>
      <c r="GVO722"/>
      <c r="GVP722"/>
      <c r="GVQ722"/>
      <c r="GVR722"/>
      <c r="GVS722"/>
      <c r="GVT722"/>
      <c r="GVU722"/>
      <c r="GVV722"/>
      <c r="GVW722"/>
      <c r="GVX722"/>
      <c r="GVY722"/>
      <c r="GVZ722"/>
      <c r="GWA722"/>
      <c r="GWB722"/>
      <c r="GWC722"/>
      <c r="GWD722"/>
      <c r="GWE722"/>
      <c r="GWF722"/>
      <c r="GWG722"/>
      <c r="GWH722"/>
      <c r="GWI722"/>
      <c r="GWJ722"/>
      <c r="GWK722"/>
      <c r="GWL722"/>
      <c r="GWM722"/>
      <c r="GWN722"/>
      <c r="GWO722"/>
      <c r="GWP722"/>
      <c r="GWQ722"/>
      <c r="GWR722"/>
      <c r="GWS722"/>
      <c r="GWT722"/>
      <c r="GWU722"/>
      <c r="GWV722"/>
      <c r="GWW722"/>
      <c r="GWX722"/>
      <c r="GWY722"/>
      <c r="GWZ722"/>
      <c r="GXA722"/>
      <c r="GXB722"/>
      <c r="GXC722"/>
      <c r="GXD722"/>
      <c r="GXE722"/>
      <c r="GXF722"/>
      <c r="GXG722"/>
      <c r="GXH722"/>
      <c r="GXI722"/>
      <c r="GXJ722"/>
      <c r="GXK722"/>
      <c r="GXL722"/>
      <c r="GXM722"/>
      <c r="GXN722"/>
      <c r="GXO722"/>
      <c r="GXP722"/>
      <c r="GXQ722"/>
      <c r="GXR722"/>
      <c r="GXS722"/>
      <c r="GXT722"/>
      <c r="GXU722"/>
      <c r="GXV722"/>
      <c r="GXW722"/>
      <c r="GXX722"/>
      <c r="GXY722"/>
      <c r="GXZ722"/>
      <c r="GYA722"/>
      <c r="GYB722"/>
      <c r="GYC722"/>
      <c r="GYD722"/>
      <c r="GYE722"/>
      <c r="GYF722"/>
      <c r="GYG722"/>
      <c r="GYH722"/>
      <c r="GYI722"/>
      <c r="GYJ722"/>
      <c r="GYK722"/>
      <c r="GYL722"/>
      <c r="GYM722"/>
      <c r="GYN722"/>
      <c r="GYO722"/>
      <c r="GYP722"/>
      <c r="GYQ722"/>
      <c r="GYR722"/>
      <c r="GYS722"/>
      <c r="GYT722"/>
      <c r="GYU722"/>
      <c r="GYV722"/>
      <c r="GYW722"/>
      <c r="GYX722"/>
      <c r="GYY722"/>
      <c r="GYZ722"/>
      <c r="GZA722"/>
      <c r="GZB722"/>
      <c r="GZC722"/>
      <c r="GZD722"/>
      <c r="GZE722"/>
      <c r="GZF722"/>
      <c r="GZG722"/>
      <c r="GZH722"/>
      <c r="GZI722"/>
      <c r="GZJ722"/>
      <c r="GZK722"/>
      <c r="GZL722"/>
      <c r="GZM722"/>
      <c r="GZN722"/>
      <c r="GZO722"/>
      <c r="GZP722"/>
      <c r="GZQ722"/>
      <c r="GZR722"/>
      <c r="GZS722"/>
      <c r="GZT722"/>
      <c r="GZU722"/>
      <c r="GZV722"/>
      <c r="GZW722"/>
      <c r="GZX722"/>
      <c r="GZY722"/>
      <c r="GZZ722"/>
      <c r="HAA722"/>
      <c r="HAB722"/>
      <c r="HAC722"/>
      <c r="HAD722"/>
      <c r="HAE722"/>
      <c r="HAF722"/>
      <c r="HAG722"/>
      <c r="HAH722"/>
      <c r="HAI722"/>
      <c r="HAJ722"/>
      <c r="HAK722"/>
      <c r="HAL722"/>
      <c r="HAM722"/>
      <c r="HAN722"/>
      <c r="HAO722"/>
      <c r="HAP722"/>
      <c r="HAQ722"/>
      <c r="HAR722"/>
      <c r="HAS722"/>
      <c r="HAT722"/>
      <c r="HAU722"/>
      <c r="HAV722"/>
      <c r="HAW722"/>
      <c r="HAX722"/>
      <c r="HAY722"/>
      <c r="HAZ722"/>
      <c r="HBA722"/>
      <c r="HBB722"/>
      <c r="HBC722"/>
      <c r="HBD722"/>
      <c r="HBE722"/>
      <c r="HBF722"/>
      <c r="HBG722"/>
      <c r="HBH722"/>
      <c r="HBI722"/>
      <c r="HBJ722"/>
      <c r="HBK722"/>
      <c r="HBL722"/>
      <c r="HBM722"/>
      <c r="HBN722"/>
      <c r="HBO722"/>
      <c r="HBP722"/>
      <c r="HBQ722"/>
      <c r="HBR722"/>
      <c r="HBS722"/>
      <c r="HBT722"/>
      <c r="HBU722"/>
      <c r="HBV722"/>
      <c r="HBW722"/>
      <c r="HBX722"/>
      <c r="HBY722"/>
      <c r="HBZ722"/>
      <c r="HCA722"/>
      <c r="HCB722"/>
      <c r="HCC722"/>
      <c r="HCD722"/>
      <c r="HCE722"/>
      <c r="HCF722"/>
      <c r="HCG722"/>
      <c r="HCH722"/>
      <c r="HCI722"/>
      <c r="HCJ722"/>
      <c r="HCK722"/>
      <c r="HCL722"/>
      <c r="HCM722"/>
      <c r="HCN722"/>
      <c r="HCO722"/>
      <c r="HCP722"/>
      <c r="HCQ722"/>
      <c r="HCR722"/>
      <c r="HCS722"/>
      <c r="HCT722"/>
      <c r="HCU722"/>
      <c r="HCV722"/>
      <c r="HCW722"/>
      <c r="HCX722"/>
      <c r="HCY722"/>
      <c r="HCZ722"/>
      <c r="HDA722"/>
      <c r="HDB722"/>
      <c r="HDC722"/>
      <c r="HDD722"/>
      <c r="HDE722"/>
      <c r="HDF722"/>
      <c r="HDG722"/>
      <c r="HDH722"/>
      <c r="HDI722"/>
      <c r="HDJ722"/>
      <c r="HDK722"/>
      <c r="HDL722"/>
      <c r="HDM722"/>
      <c r="HDN722"/>
      <c r="HDO722"/>
      <c r="HDP722"/>
      <c r="HDQ722"/>
      <c r="HDR722"/>
      <c r="HDS722"/>
      <c r="HDT722"/>
      <c r="HDU722"/>
      <c r="HDV722"/>
      <c r="HDW722"/>
      <c r="HDX722"/>
      <c r="HDY722"/>
      <c r="HDZ722"/>
      <c r="HEA722"/>
      <c r="HEB722"/>
      <c r="HEC722"/>
      <c r="HED722"/>
      <c r="HEE722"/>
      <c r="HEF722"/>
      <c r="HEG722"/>
      <c r="HEH722"/>
      <c r="HEI722"/>
      <c r="HEJ722"/>
      <c r="HEK722"/>
      <c r="HEL722"/>
      <c r="HEM722"/>
      <c r="HEN722"/>
      <c r="HEO722"/>
      <c r="HEP722"/>
      <c r="HEQ722"/>
      <c r="HER722"/>
      <c r="HES722"/>
      <c r="HET722"/>
      <c r="HEU722"/>
      <c r="HEV722"/>
      <c r="HEW722"/>
      <c r="HEX722"/>
      <c r="HEY722"/>
      <c r="HEZ722"/>
      <c r="HFA722"/>
      <c r="HFB722"/>
      <c r="HFC722"/>
      <c r="HFD722"/>
      <c r="HFE722"/>
      <c r="HFF722"/>
      <c r="HFG722"/>
      <c r="HFH722"/>
      <c r="HFI722"/>
      <c r="HFJ722"/>
      <c r="HFK722"/>
      <c r="HFL722"/>
      <c r="HFM722"/>
      <c r="HFN722"/>
      <c r="HFO722"/>
      <c r="HFP722"/>
      <c r="HFQ722"/>
      <c r="HFR722"/>
      <c r="HFS722"/>
      <c r="HFT722"/>
      <c r="HFU722"/>
      <c r="HFV722"/>
      <c r="HFW722"/>
      <c r="HFX722"/>
      <c r="HFY722"/>
      <c r="HFZ722"/>
      <c r="HGA722"/>
      <c r="HGB722"/>
      <c r="HGC722"/>
      <c r="HGD722"/>
      <c r="HGE722"/>
      <c r="HGF722"/>
      <c r="HGG722"/>
      <c r="HGH722"/>
      <c r="HGI722"/>
      <c r="HGJ722"/>
      <c r="HGK722"/>
      <c r="HGL722"/>
      <c r="HGM722"/>
      <c r="HGN722"/>
      <c r="HGO722"/>
      <c r="HGP722"/>
      <c r="HGQ722"/>
      <c r="HGR722"/>
      <c r="HGS722"/>
      <c r="HGT722"/>
      <c r="HGU722"/>
      <c r="HGV722"/>
      <c r="HGW722"/>
      <c r="HGX722"/>
      <c r="HGY722"/>
      <c r="HGZ722"/>
      <c r="HHA722"/>
      <c r="HHB722"/>
      <c r="HHC722"/>
      <c r="HHD722"/>
      <c r="HHE722"/>
      <c r="HHF722"/>
      <c r="HHG722"/>
      <c r="HHH722"/>
      <c r="HHI722"/>
      <c r="HHJ722"/>
      <c r="HHK722"/>
      <c r="HHL722"/>
      <c r="HHM722"/>
      <c r="HHN722"/>
      <c r="HHO722"/>
      <c r="HHP722"/>
      <c r="HHQ722"/>
      <c r="HHR722"/>
      <c r="HHS722"/>
      <c r="HHT722"/>
      <c r="HHU722"/>
      <c r="HHV722"/>
      <c r="HHW722"/>
      <c r="HHX722"/>
      <c r="HHY722"/>
      <c r="HHZ722"/>
      <c r="HIA722"/>
      <c r="HIB722"/>
      <c r="HIC722"/>
      <c r="HID722"/>
      <c r="HIE722"/>
      <c r="HIF722"/>
      <c r="HIG722"/>
      <c r="HIH722"/>
      <c r="HII722"/>
      <c r="HIJ722"/>
      <c r="HIK722"/>
      <c r="HIL722"/>
      <c r="HIM722"/>
      <c r="HIN722"/>
      <c r="HIO722"/>
      <c r="HIP722"/>
      <c r="HIQ722"/>
      <c r="HIR722"/>
      <c r="HIS722"/>
      <c r="HIT722"/>
      <c r="HIU722"/>
      <c r="HIV722"/>
      <c r="HIW722"/>
      <c r="HIX722"/>
      <c r="HIY722"/>
      <c r="HIZ722"/>
      <c r="HJA722"/>
      <c r="HJB722"/>
      <c r="HJC722"/>
      <c r="HJD722"/>
      <c r="HJE722"/>
      <c r="HJF722"/>
      <c r="HJG722"/>
      <c r="HJH722"/>
      <c r="HJI722"/>
      <c r="HJJ722"/>
      <c r="HJK722"/>
      <c r="HJL722"/>
      <c r="HJM722"/>
      <c r="HJN722"/>
      <c r="HJO722"/>
      <c r="HJP722"/>
      <c r="HJQ722"/>
      <c r="HJR722"/>
      <c r="HJS722"/>
      <c r="HJT722"/>
      <c r="HJU722"/>
      <c r="HJV722"/>
      <c r="HJW722"/>
      <c r="HJX722"/>
      <c r="HJY722"/>
      <c r="HJZ722"/>
      <c r="HKA722"/>
      <c r="HKB722"/>
      <c r="HKC722"/>
      <c r="HKD722"/>
      <c r="HKE722"/>
      <c r="HKF722"/>
      <c r="HKG722"/>
      <c r="HKH722"/>
      <c r="HKI722"/>
      <c r="HKJ722"/>
      <c r="HKK722"/>
      <c r="HKL722"/>
      <c r="HKM722"/>
      <c r="HKN722"/>
      <c r="HKO722"/>
      <c r="HKP722"/>
      <c r="HKQ722"/>
      <c r="HKR722"/>
      <c r="HKS722"/>
      <c r="HKT722"/>
      <c r="HKU722"/>
      <c r="HKV722"/>
      <c r="HKW722"/>
      <c r="HKX722"/>
      <c r="HKY722"/>
      <c r="HKZ722"/>
      <c r="HLA722"/>
      <c r="HLB722"/>
      <c r="HLC722"/>
      <c r="HLD722"/>
      <c r="HLE722"/>
      <c r="HLF722"/>
      <c r="HLG722"/>
      <c r="HLH722"/>
      <c r="HLI722"/>
      <c r="HLJ722"/>
      <c r="HLK722"/>
      <c r="HLL722"/>
      <c r="HLM722"/>
      <c r="HLN722"/>
      <c r="HLO722"/>
      <c r="HLP722"/>
      <c r="HLQ722"/>
      <c r="HLR722"/>
      <c r="HLS722"/>
      <c r="HLT722"/>
      <c r="HLU722"/>
      <c r="HLV722"/>
      <c r="HLW722"/>
      <c r="HLX722"/>
      <c r="HLY722"/>
      <c r="HLZ722"/>
      <c r="HMA722"/>
      <c r="HMB722"/>
      <c r="HMC722"/>
      <c r="HMD722"/>
      <c r="HME722"/>
      <c r="HMF722"/>
      <c r="HMG722"/>
      <c r="HMH722"/>
      <c r="HMI722"/>
      <c r="HMJ722"/>
      <c r="HMK722"/>
      <c r="HML722"/>
      <c r="HMM722"/>
      <c r="HMN722"/>
      <c r="HMO722"/>
      <c r="HMP722"/>
      <c r="HMQ722"/>
      <c r="HMR722"/>
      <c r="HMS722"/>
      <c r="HMT722"/>
      <c r="HMU722"/>
      <c r="HMV722"/>
      <c r="HMW722"/>
      <c r="HMX722"/>
      <c r="HMY722"/>
      <c r="HMZ722"/>
      <c r="HNA722"/>
      <c r="HNB722"/>
      <c r="HNC722"/>
      <c r="HND722"/>
      <c r="HNE722"/>
      <c r="HNF722"/>
      <c r="HNG722"/>
      <c r="HNH722"/>
      <c r="HNI722"/>
      <c r="HNJ722"/>
      <c r="HNK722"/>
      <c r="HNL722"/>
      <c r="HNM722"/>
      <c r="HNN722"/>
      <c r="HNO722"/>
      <c r="HNP722"/>
      <c r="HNQ722"/>
      <c r="HNR722"/>
      <c r="HNS722"/>
      <c r="HNT722"/>
      <c r="HNU722"/>
      <c r="HNV722"/>
      <c r="HNW722"/>
      <c r="HNX722"/>
      <c r="HNY722"/>
      <c r="HNZ722"/>
      <c r="HOA722"/>
      <c r="HOB722"/>
      <c r="HOC722"/>
      <c r="HOD722"/>
      <c r="HOE722"/>
      <c r="HOF722"/>
      <c r="HOG722"/>
      <c r="HOH722"/>
      <c r="HOI722"/>
      <c r="HOJ722"/>
      <c r="HOK722"/>
      <c r="HOL722"/>
      <c r="HOM722"/>
      <c r="HON722"/>
      <c r="HOO722"/>
      <c r="HOP722"/>
      <c r="HOQ722"/>
      <c r="HOR722"/>
      <c r="HOS722"/>
      <c r="HOT722"/>
      <c r="HOU722"/>
      <c r="HOV722"/>
      <c r="HOW722"/>
      <c r="HOX722"/>
      <c r="HOY722"/>
      <c r="HOZ722"/>
      <c r="HPA722"/>
      <c r="HPB722"/>
      <c r="HPC722"/>
      <c r="HPD722"/>
      <c r="HPE722"/>
      <c r="HPF722"/>
      <c r="HPG722"/>
      <c r="HPH722"/>
      <c r="HPI722"/>
      <c r="HPJ722"/>
      <c r="HPK722"/>
      <c r="HPL722"/>
      <c r="HPM722"/>
      <c r="HPN722"/>
      <c r="HPO722"/>
      <c r="HPP722"/>
      <c r="HPQ722"/>
      <c r="HPR722"/>
      <c r="HPS722"/>
      <c r="HPT722"/>
      <c r="HPU722"/>
      <c r="HPV722"/>
      <c r="HPW722"/>
      <c r="HPX722"/>
      <c r="HPY722"/>
      <c r="HPZ722"/>
      <c r="HQA722"/>
      <c r="HQB722"/>
      <c r="HQC722"/>
      <c r="HQD722"/>
      <c r="HQE722"/>
      <c r="HQF722"/>
      <c r="HQG722"/>
      <c r="HQH722"/>
      <c r="HQI722"/>
      <c r="HQJ722"/>
      <c r="HQK722"/>
      <c r="HQL722"/>
      <c r="HQM722"/>
      <c r="HQN722"/>
      <c r="HQO722"/>
      <c r="HQP722"/>
      <c r="HQQ722"/>
      <c r="HQR722"/>
      <c r="HQS722"/>
      <c r="HQT722"/>
      <c r="HQU722"/>
      <c r="HQV722"/>
      <c r="HQW722"/>
      <c r="HQX722"/>
      <c r="HQY722"/>
      <c r="HQZ722"/>
      <c r="HRA722"/>
      <c r="HRB722"/>
      <c r="HRC722"/>
      <c r="HRD722"/>
      <c r="HRE722"/>
      <c r="HRF722"/>
      <c r="HRG722"/>
      <c r="HRH722"/>
      <c r="HRI722"/>
      <c r="HRJ722"/>
      <c r="HRK722"/>
      <c r="HRL722"/>
      <c r="HRM722"/>
      <c r="HRN722"/>
      <c r="HRO722"/>
      <c r="HRP722"/>
      <c r="HRQ722"/>
      <c r="HRR722"/>
      <c r="HRS722"/>
      <c r="HRT722"/>
      <c r="HRU722"/>
      <c r="HRV722"/>
      <c r="HRW722"/>
      <c r="HRX722"/>
      <c r="HRY722"/>
      <c r="HRZ722"/>
      <c r="HSA722"/>
      <c r="HSB722"/>
      <c r="HSC722"/>
      <c r="HSD722"/>
      <c r="HSE722"/>
      <c r="HSF722"/>
      <c r="HSG722"/>
      <c r="HSH722"/>
      <c r="HSI722"/>
      <c r="HSJ722"/>
      <c r="HSK722"/>
      <c r="HSL722"/>
      <c r="HSM722"/>
      <c r="HSN722"/>
      <c r="HSO722"/>
      <c r="HSP722"/>
      <c r="HSQ722"/>
      <c r="HSR722"/>
      <c r="HSS722"/>
      <c r="HST722"/>
      <c r="HSU722"/>
      <c r="HSV722"/>
      <c r="HSW722"/>
      <c r="HSX722"/>
      <c r="HSY722"/>
      <c r="HSZ722"/>
      <c r="HTA722"/>
      <c r="HTB722"/>
      <c r="HTC722"/>
      <c r="HTD722"/>
      <c r="HTE722"/>
      <c r="HTF722"/>
      <c r="HTG722"/>
      <c r="HTH722"/>
      <c r="HTI722"/>
      <c r="HTJ722"/>
      <c r="HTK722"/>
      <c r="HTL722"/>
      <c r="HTM722"/>
      <c r="HTN722"/>
      <c r="HTO722"/>
      <c r="HTP722"/>
      <c r="HTQ722"/>
      <c r="HTR722"/>
      <c r="HTS722"/>
      <c r="HTT722"/>
      <c r="HTU722"/>
      <c r="HTV722"/>
      <c r="HTW722"/>
      <c r="HTX722"/>
      <c r="HTY722"/>
      <c r="HTZ722"/>
      <c r="HUA722"/>
      <c r="HUB722"/>
      <c r="HUC722"/>
      <c r="HUD722"/>
      <c r="HUE722"/>
      <c r="HUF722"/>
      <c r="HUG722"/>
      <c r="HUH722"/>
      <c r="HUI722"/>
      <c r="HUJ722"/>
      <c r="HUK722"/>
      <c r="HUL722"/>
      <c r="HUM722"/>
      <c r="HUN722"/>
      <c r="HUO722"/>
      <c r="HUP722"/>
      <c r="HUQ722"/>
      <c r="HUR722"/>
      <c r="HUS722"/>
      <c r="HUT722"/>
      <c r="HUU722"/>
      <c r="HUV722"/>
      <c r="HUW722"/>
      <c r="HUX722"/>
      <c r="HUY722"/>
      <c r="HUZ722"/>
      <c r="HVA722"/>
      <c r="HVB722"/>
      <c r="HVC722"/>
      <c r="HVD722"/>
      <c r="HVE722"/>
      <c r="HVF722"/>
      <c r="HVG722"/>
      <c r="HVH722"/>
      <c r="HVI722"/>
      <c r="HVJ722"/>
      <c r="HVK722"/>
      <c r="HVL722"/>
      <c r="HVM722"/>
      <c r="HVN722"/>
      <c r="HVO722"/>
      <c r="HVP722"/>
      <c r="HVQ722"/>
      <c r="HVR722"/>
      <c r="HVS722"/>
      <c r="HVT722"/>
      <c r="HVU722"/>
      <c r="HVV722"/>
      <c r="HVW722"/>
      <c r="HVX722"/>
      <c r="HVY722"/>
      <c r="HVZ722"/>
      <c r="HWA722"/>
      <c r="HWB722"/>
      <c r="HWC722"/>
      <c r="HWD722"/>
      <c r="HWE722"/>
      <c r="HWF722"/>
      <c r="HWG722"/>
      <c r="HWH722"/>
      <c r="HWI722"/>
      <c r="HWJ722"/>
      <c r="HWK722"/>
      <c r="HWL722"/>
      <c r="HWM722"/>
      <c r="HWN722"/>
      <c r="HWO722"/>
      <c r="HWP722"/>
      <c r="HWQ722"/>
      <c r="HWR722"/>
      <c r="HWS722"/>
      <c r="HWT722"/>
      <c r="HWU722"/>
      <c r="HWV722"/>
      <c r="HWW722"/>
      <c r="HWX722"/>
      <c r="HWY722"/>
      <c r="HWZ722"/>
      <c r="HXA722"/>
      <c r="HXB722"/>
      <c r="HXC722"/>
      <c r="HXD722"/>
      <c r="HXE722"/>
      <c r="HXF722"/>
      <c r="HXG722"/>
      <c r="HXH722"/>
      <c r="HXI722"/>
      <c r="HXJ722"/>
      <c r="HXK722"/>
      <c r="HXL722"/>
      <c r="HXM722"/>
      <c r="HXN722"/>
      <c r="HXO722"/>
      <c r="HXP722"/>
      <c r="HXQ722"/>
      <c r="HXR722"/>
      <c r="HXS722"/>
      <c r="HXT722"/>
      <c r="HXU722"/>
      <c r="HXV722"/>
      <c r="HXW722"/>
      <c r="HXX722"/>
      <c r="HXY722"/>
      <c r="HXZ722"/>
      <c r="HYA722"/>
      <c r="HYB722"/>
      <c r="HYC722"/>
      <c r="HYD722"/>
      <c r="HYE722"/>
      <c r="HYF722"/>
      <c r="HYG722"/>
      <c r="HYH722"/>
      <c r="HYI722"/>
      <c r="HYJ722"/>
      <c r="HYK722"/>
      <c r="HYL722"/>
      <c r="HYM722"/>
      <c r="HYN722"/>
      <c r="HYO722"/>
      <c r="HYP722"/>
      <c r="HYQ722"/>
      <c r="HYR722"/>
      <c r="HYS722"/>
      <c r="HYT722"/>
      <c r="HYU722"/>
      <c r="HYV722"/>
      <c r="HYW722"/>
      <c r="HYX722"/>
      <c r="HYY722"/>
      <c r="HYZ722"/>
      <c r="HZA722"/>
      <c r="HZB722"/>
      <c r="HZC722"/>
      <c r="HZD722"/>
      <c r="HZE722"/>
      <c r="HZF722"/>
      <c r="HZG722"/>
      <c r="HZH722"/>
      <c r="HZI722"/>
      <c r="HZJ722"/>
      <c r="HZK722"/>
      <c r="HZL722"/>
      <c r="HZM722"/>
      <c r="HZN722"/>
      <c r="HZO722"/>
      <c r="HZP722"/>
      <c r="HZQ722"/>
      <c r="HZR722"/>
      <c r="HZS722"/>
      <c r="HZT722"/>
      <c r="HZU722"/>
      <c r="HZV722"/>
      <c r="HZW722"/>
      <c r="HZX722"/>
      <c r="HZY722"/>
      <c r="HZZ722"/>
      <c r="IAA722"/>
      <c r="IAB722"/>
      <c r="IAC722"/>
      <c r="IAD722"/>
      <c r="IAE722"/>
      <c r="IAF722"/>
      <c r="IAG722"/>
      <c r="IAH722"/>
      <c r="IAI722"/>
      <c r="IAJ722"/>
      <c r="IAK722"/>
      <c r="IAL722"/>
      <c r="IAM722"/>
      <c r="IAN722"/>
      <c r="IAO722"/>
      <c r="IAP722"/>
      <c r="IAQ722"/>
      <c r="IAR722"/>
      <c r="IAS722"/>
      <c r="IAT722"/>
      <c r="IAU722"/>
      <c r="IAV722"/>
      <c r="IAW722"/>
      <c r="IAX722"/>
      <c r="IAY722"/>
      <c r="IAZ722"/>
      <c r="IBA722"/>
      <c r="IBB722"/>
      <c r="IBC722"/>
      <c r="IBD722"/>
      <c r="IBE722"/>
      <c r="IBF722"/>
      <c r="IBG722"/>
      <c r="IBH722"/>
      <c r="IBI722"/>
      <c r="IBJ722"/>
      <c r="IBK722"/>
      <c r="IBL722"/>
      <c r="IBM722"/>
      <c r="IBN722"/>
      <c r="IBO722"/>
      <c r="IBP722"/>
      <c r="IBQ722"/>
      <c r="IBR722"/>
      <c r="IBS722"/>
      <c r="IBT722"/>
      <c r="IBU722"/>
      <c r="IBV722"/>
      <c r="IBW722"/>
      <c r="IBX722"/>
      <c r="IBY722"/>
      <c r="IBZ722"/>
      <c r="ICA722"/>
      <c r="ICB722"/>
      <c r="ICC722"/>
      <c r="ICD722"/>
      <c r="ICE722"/>
      <c r="ICF722"/>
      <c r="ICG722"/>
      <c r="ICH722"/>
      <c r="ICI722"/>
      <c r="ICJ722"/>
      <c r="ICK722"/>
      <c r="ICL722"/>
      <c r="ICM722"/>
      <c r="ICN722"/>
      <c r="ICO722"/>
      <c r="ICP722"/>
      <c r="ICQ722"/>
      <c r="ICR722"/>
      <c r="ICS722"/>
      <c r="ICT722"/>
      <c r="ICU722"/>
      <c r="ICV722"/>
      <c r="ICW722"/>
      <c r="ICX722"/>
      <c r="ICY722"/>
      <c r="ICZ722"/>
      <c r="IDA722"/>
      <c r="IDB722"/>
      <c r="IDC722"/>
      <c r="IDD722"/>
      <c r="IDE722"/>
      <c r="IDF722"/>
      <c r="IDG722"/>
      <c r="IDH722"/>
      <c r="IDI722"/>
      <c r="IDJ722"/>
      <c r="IDK722"/>
      <c r="IDL722"/>
      <c r="IDM722"/>
      <c r="IDN722"/>
      <c r="IDO722"/>
      <c r="IDP722"/>
      <c r="IDQ722"/>
      <c r="IDR722"/>
      <c r="IDS722"/>
      <c r="IDT722"/>
      <c r="IDU722"/>
      <c r="IDV722"/>
      <c r="IDW722"/>
      <c r="IDX722"/>
      <c r="IDY722"/>
      <c r="IDZ722"/>
      <c r="IEA722"/>
      <c r="IEB722"/>
      <c r="IEC722"/>
      <c r="IED722"/>
      <c r="IEE722"/>
      <c r="IEF722"/>
      <c r="IEG722"/>
      <c r="IEH722"/>
      <c r="IEI722"/>
      <c r="IEJ722"/>
      <c r="IEK722"/>
      <c r="IEL722"/>
      <c r="IEM722"/>
      <c r="IEN722"/>
      <c r="IEO722"/>
      <c r="IEP722"/>
      <c r="IEQ722"/>
      <c r="IER722"/>
      <c r="IES722"/>
      <c r="IET722"/>
      <c r="IEU722"/>
      <c r="IEV722"/>
      <c r="IEW722"/>
      <c r="IEX722"/>
      <c r="IEY722"/>
      <c r="IEZ722"/>
      <c r="IFA722"/>
      <c r="IFB722"/>
      <c r="IFC722"/>
      <c r="IFD722"/>
      <c r="IFE722"/>
      <c r="IFF722"/>
      <c r="IFG722"/>
      <c r="IFH722"/>
      <c r="IFI722"/>
      <c r="IFJ722"/>
      <c r="IFK722"/>
      <c r="IFL722"/>
      <c r="IFM722"/>
      <c r="IFN722"/>
      <c r="IFO722"/>
      <c r="IFP722"/>
      <c r="IFQ722"/>
      <c r="IFR722"/>
      <c r="IFS722"/>
      <c r="IFT722"/>
      <c r="IFU722"/>
      <c r="IFV722"/>
      <c r="IFW722"/>
      <c r="IFX722"/>
      <c r="IFY722"/>
      <c r="IFZ722"/>
      <c r="IGA722"/>
      <c r="IGB722"/>
      <c r="IGC722"/>
      <c r="IGD722"/>
      <c r="IGE722"/>
      <c r="IGF722"/>
      <c r="IGG722"/>
      <c r="IGH722"/>
      <c r="IGI722"/>
      <c r="IGJ722"/>
      <c r="IGK722"/>
      <c r="IGL722"/>
      <c r="IGM722"/>
      <c r="IGN722"/>
      <c r="IGO722"/>
      <c r="IGP722"/>
      <c r="IGQ722"/>
      <c r="IGR722"/>
      <c r="IGS722"/>
      <c r="IGT722"/>
      <c r="IGU722"/>
      <c r="IGV722"/>
      <c r="IGW722"/>
      <c r="IGX722"/>
      <c r="IGY722"/>
      <c r="IGZ722"/>
      <c r="IHA722"/>
      <c r="IHB722"/>
      <c r="IHC722"/>
      <c r="IHD722"/>
      <c r="IHE722"/>
      <c r="IHF722"/>
      <c r="IHG722"/>
      <c r="IHH722"/>
      <c r="IHI722"/>
      <c r="IHJ722"/>
      <c r="IHK722"/>
      <c r="IHL722"/>
      <c r="IHM722"/>
      <c r="IHN722"/>
      <c r="IHO722"/>
      <c r="IHP722"/>
      <c r="IHQ722"/>
      <c r="IHR722"/>
      <c r="IHS722"/>
      <c r="IHT722"/>
      <c r="IHU722"/>
      <c r="IHV722"/>
      <c r="IHW722"/>
      <c r="IHX722"/>
      <c r="IHY722"/>
      <c r="IHZ722"/>
      <c r="IIA722"/>
      <c r="IIB722"/>
      <c r="IIC722"/>
      <c r="IID722"/>
      <c r="IIE722"/>
      <c r="IIF722"/>
      <c r="IIG722"/>
      <c r="IIH722"/>
      <c r="III722"/>
      <c r="IIJ722"/>
      <c r="IIK722"/>
      <c r="IIL722"/>
      <c r="IIM722"/>
      <c r="IIN722"/>
      <c r="IIO722"/>
      <c r="IIP722"/>
      <c r="IIQ722"/>
      <c r="IIR722"/>
      <c r="IIS722"/>
      <c r="IIT722"/>
      <c r="IIU722"/>
      <c r="IIV722"/>
      <c r="IIW722"/>
      <c r="IIX722"/>
      <c r="IIY722"/>
      <c r="IIZ722"/>
      <c r="IJA722"/>
      <c r="IJB722"/>
      <c r="IJC722"/>
      <c r="IJD722"/>
      <c r="IJE722"/>
      <c r="IJF722"/>
      <c r="IJG722"/>
      <c r="IJH722"/>
      <c r="IJI722"/>
      <c r="IJJ722"/>
      <c r="IJK722"/>
      <c r="IJL722"/>
      <c r="IJM722"/>
      <c r="IJN722"/>
      <c r="IJO722"/>
      <c r="IJP722"/>
      <c r="IJQ722"/>
      <c r="IJR722"/>
      <c r="IJS722"/>
      <c r="IJT722"/>
      <c r="IJU722"/>
      <c r="IJV722"/>
      <c r="IJW722"/>
      <c r="IJX722"/>
      <c r="IJY722"/>
      <c r="IJZ722"/>
      <c r="IKA722"/>
      <c r="IKB722"/>
      <c r="IKC722"/>
      <c r="IKD722"/>
      <c r="IKE722"/>
      <c r="IKF722"/>
      <c r="IKG722"/>
      <c r="IKH722"/>
      <c r="IKI722"/>
      <c r="IKJ722"/>
      <c r="IKK722"/>
      <c r="IKL722"/>
      <c r="IKM722"/>
      <c r="IKN722"/>
      <c r="IKO722"/>
      <c r="IKP722"/>
      <c r="IKQ722"/>
      <c r="IKR722"/>
      <c r="IKS722"/>
      <c r="IKT722"/>
      <c r="IKU722"/>
      <c r="IKV722"/>
      <c r="IKW722"/>
      <c r="IKX722"/>
      <c r="IKY722"/>
      <c r="IKZ722"/>
      <c r="ILA722"/>
      <c r="ILB722"/>
      <c r="ILC722"/>
      <c r="ILD722"/>
      <c r="ILE722"/>
      <c r="ILF722"/>
      <c r="ILG722"/>
      <c r="ILH722"/>
      <c r="ILI722"/>
      <c r="ILJ722"/>
      <c r="ILK722"/>
      <c r="ILL722"/>
      <c r="ILM722"/>
      <c r="ILN722"/>
      <c r="ILO722"/>
      <c r="ILP722"/>
      <c r="ILQ722"/>
      <c r="ILR722"/>
      <c r="ILS722"/>
      <c r="ILT722"/>
      <c r="ILU722"/>
      <c r="ILV722"/>
      <c r="ILW722"/>
      <c r="ILX722"/>
      <c r="ILY722"/>
      <c r="ILZ722"/>
      <c r="IMA722"/>
      <c r="IMB722"/>
      <c r="IMC722"/>
      <c r="IMD722"/>
      <c r="IME722"/>
      <c r="IMF722"/>
      <c r="IMG722"/>
      <c r="IMH722"/>
      <c r="IMI722"/>
      <c r="IMJ722"/>
      <c r="IMK722"/>
      <c r="IML722"/>
      <c r="IMM722"/>
      <c r="IMN722"/>
      <c r="IMO722"/>
      <c r="IMP722"/>
      <c r="IMQ722"/>
      <c r="IMR722"/>
      <c r="IMS722"/>
      <c r="IMT722"/>
      <c r="IMU722"/>
      <c r="IMV722"/>
      <c r="IMW722"/>
      <c r="IMX722"/>
      <c r="IMY722"/>
      <c r="IMZ722"/>
      <c r="INA722"/>
      <c r="INB722"/>
      <c r="INC722"/>
      <c r="IND722"/>
      <c r="INE722"/>
      <c r="INF722"/>
      <c r="ING722"/>
      <c r="INH722"/>
      <c r="INI722"/>
      <c r="INJ722"/>
      <c r="INK722"/>
      <c r="INL722"/>
      <c r="INM722"/>
      <c r="INN722"/>
      <c r="INO722"/>
      <c r="INP722"/>
      <c r="INQ722"/>
      <c r="INR722"/>
      <c r="INS722"/>
      <c r="INT722"/>
      <c r="INU722"/>
      <c r="INV722"/>
      <c r="INW722"/>
      <c r="INX722"/>
      <c r="INY722"/>
      <c r="INZ722"/>
      <c r="IOA722"/>
      <c r="IOB722"/>
      <c r="IOC722"/>
      <c r="IOD722"/>
      <c r="IOE722"/>
      <c r="IOF722"/>
      <c r="IOG722"/>
      <c r="IOH722"/>
      <c r="IOI722"/>
      <c r="IOJ722"/>
      <c r="IOK722"/>
      <c r="IOL722"/>
      <c r="IOM722"/>
      <c r="ION722"/>
      <c r="IOO722"/>
      <c r="IOP722"/>
      <c r="IOQ722"/>
      <c r="IOR722"/>
      <c r="IOS722"/>
      <c r="IOT722"/>
      <c r="IOU722"/>
      <c r="IOV722"/>
      <c r="IOW722"/>
      <c r="IOX722"/>
      <c r="IOY722"/>
      <c r="IOZ722"/>
      <c r="IPA722"/>
      <c r="IPB722"/>
      <c r="IPC722"/>
      <c r="IPD722"/>
      <c r="IPE722"/>
      <c r="IPF722"/>
      <c r="IPG722"/>
      <c r="IPH722"/>
      <c r="IPI722"/>
      <c r="IPJ722"/>
      <c r="IPK722"/>
      <c r="IPL722"/>
      <c r="IPM722"/>
      <c r="IPN722"/>
      <c r="IPO722"/>
      <c r="IPP722"/>
      <c r="IPQ722"/>
      <c r="IPR722"/>
      <c r="IPS722"/>
      <c r="IPT722"/>
      <c r="IPU722"/>
      <c r="IPV722"/>
      <c r="IPW722"/>
      <c r="IPX722"/>
      <c r="IPY722"/>
      <c r="IPZ722"/>
      <c r="IQA722"/>
      <c r="IQB722"/>
      <c r="IQC722"/>
      <c r="IQD722"/>
      <c r="IQE722"/>
      <c r="IQF722"/>
      <c r="IQG722"/>
      <c r="IQH722"/>
      <c r="IQI722"/>
      <c r="IQJ722"/>
      <c r="IQK722"/>
      <c r="IQL722"/>
      <c r="IQM722"/>
      <c r="IQN722"/>
      <c r="IQO722"/>
      <c r="IQP722"/>
      <c r="IQQ722"/>
      <c r="IQR722"/>
      <c r="IQS722"/>
      <c r="IQT722"/>
      <c r="IQU722"/>
      <c r="IQV722"/>
      <c r="IQW722"/>
      <c r="IQX722"/>
      <c r="IQY722"/>
      <c r="IQZ722"/>
      <c r="IRA722"/>
      <c r="IRB722"/>
      <c r="IRC722"/>
      <c r="IRD722"/>
      <c r="IRE722"/>
      <c r="IRF722"/>
      <c r="IRG722"/>
      <c r="IRH722"/>
      <c r="IRI722"/>
      <c r="IRJ722"/>
      <c r="IRK722"/>
      <c r="IRL722"/>
      <c r="IRM722"/>
      <c r="IRN722"/>
      <c r="IRO722"/>
      <c r="IRP722"/>
      <c r="IRQ722"/>
      <c r="IRR722"/>
      <c r="IRS722"/>
      <c r="IRT722"/>
      <c r="IRU722"/>
      <c r="IRV722"/>
      <c r="IRW722"/>
      <c r="IRX722"/>
      <c r="IRY722"/>
      <c r="IRZ722"/>
      <c r="ISA722"/>
      <c r="ISB722"/>
      <c r="ISC722"/>
      <c r="ISD722"/>
      <c r="ISE722"/>
      <c r="ISF722"/>
      <c r="ISG722"/>
      <c r="ISH722"/>
      <c r="ISI722"/>
      <c r="ISJ722"/>
      <c r="ISK722"/>
      <c r="ISL722"/>
      <c r="ISM722"/>
      <c r="ISN722"/>
      <c r="ISO722"/>
      <c r="ISP722"/>
      <c r="ISQ722"/>
      <c r="ISR722"/>
      <c r="ISS722"/>
      <c r="IST722"/>
      <c r="ISU722"/>
      <c r="ISV722"/>
      <c r="ISW722"/>
      <c r="ISX722"/>
      <c r="ISY722"/>
      <c r="ISZ722"/>
      <c r="ITA722"/>
      <c r="ITB722"/>
      <c r="ITC722"/>
      <c r="ITD722"/>
      <c r="ITE722"/>
      <c r="ITF722"/>
      <c r="ITG722"/>
      <c r="ITH722"/>
      <c r="ITI722"/>
      <c r="ITJ722"/>
      <c r="ITK722"/>
      <c r="ITL722"/>
      <c r="ITM722"/>
      <c r="ITN722"/>
      <c r="ITO722"/>
      <c r="ITP722"/>
      <c r="ITQ722"/>
      <c r="ITR722"/>
      <c r="ITS722"/>
      <c r="ITT722"/>
      <c r="ITU722"/>
      <c r="ITV722"/>
      <c r="ITW722"/>
      <c r="ITX722"/>
      <c r="ITY722"/>
      <c r="ITZ722"/>
      <c r="IUA722"/>
      <c r="IUB722"/>
      <c r="IUC722"/>
      <c r="IUD722"/>
      <c r="IUE722"/>
      <c r="IUF722"/>
      <c r="IUG722"/>
      <c r="IUH722"/>
      <c r="IUI722"/>
      <c r="IUJ722"/>
      <c r="IUK722"/>
      <c r="IUL722"/>
      <c r="IUM722"/>
      <c r="IUN722"/>
      <c r="IUO722"/>
      <c r="IUP722"/>
      <c r="IUQ722"/>
      <c r="IUR722"/>
      <c r="IUS722"/>
      <c r="IUT722"/>
      <c r="IUU722"/>
      <c r="IUV722"/>
      <c r="IUW722"/>
      <c r="IUX722"/>
      <c r="IUY722"/>
      <c r="IUZ722"/>
      <c r="IVA722"/>
      <c r="IVB722"/>
      <c r="IVC722"/>
      <c r="IVD722"/>
      <c r="IVE722"/>
      <c r="IVF722"/>
      <c r="IVG722"/>
      <c r="IVH722"/>
      <c r="IVI722"/>
      <c r="IVJ722"/>
      <c r="IVK722"/>
      <c r="IVL722"/>
      <c r="IVM722"/>
      <c r="IVN722"/>
      <c r="IVO722"/>
      <c r="IVP722"/>
      <c r="IVQ722"/>
      <c r="IVR722"/>
      <c r="IVS722"/>
      <c r="IVT722"/>
      <c r="IVU722"/>
      <c r="IVV722"/>
      <c r="IVW722"/>
      <c r="IVX722"/>
      <c r="IVY722"/>
      <c r="IVZ722"/>
      <c r="IWA722"/>
      <c r="IWB722"/>
      <c r="IWC722"/>
      <c r="IWD722"/>
      <c r="IWE722"/>
      <c r="IWF722"/>
      <c r="IWG722"/>
      <c r="IWH722"/>
      <c r="IWI722"/>
      <c r="IWJ722"/>
      <c r="IWK722"/>
      <c r="IWL722"/>
      <c r="IWM722"/>
      <c r="IWN722"/>
      <c r="IWO722"/>
      <c r="IWP722"/>
      <c r="IWQ722"/>
      <c r="IWR722"/>
      <c r="IWS722"/>
      <c r="IWT722"/>
      <c r="IWU722"/>
      <c r="IWV722"/>
      <c r="IWW722"/>
      <c r="IWX722"/>
      <c r="IWY722"/>
      <c r="IWZ722"/>
      <c r="IXA722"/>
      <c r="IXB722"/>
      <c r="IXC722"/>
      <c r="IXD722"/>
      <c r="IXE722"/>
      <c r="IXF722"/>
      <c r="IXG722"/>
      <c r="IXH722"/>
      <c r="IXI722"/>
      <c r="IXJ722"/>
      <c r="IXK722"/>
      <c r="IXL722"/>
      <c r="IXM722"/>
      <c r="IXN722"/>
      <c r="IXO722"/>
      <c r="IXP722"/>
      <c r="IXQ722"/>
      <c r="IXR722"/>
      <c r="IXS722"/>
      <c r="IXT722"/>
      <c r="IXU722"/>
      <c r="IXV722"/>
      <c r="IXW722"/>
      <c r="IXX722"/>
      <c r="IXY722"/>
      <c r="IXZ722"/>
      <c r="IYA722"/>
      <c r="IYB722"/>
      <c r="IYC722"/>
      <c r="IYD722"/>
      <c r="IYE722"/>
      <c r="IYF722"/>
      <c r="IYG722"/>
      <c r="IYH722"/>
      <c r="IYI722"/>
      <c r="IYJ722"/>
      <c r="IYK722"/>
      <c r="IYL722"/>
      <c r="IYM722"/>
      <c r="IYN722"/>
      <c r="IYO722"/>
      <c r="IYP722"/>
      <c r="IYQ722"/>
      <c r="IYR722"/>
      <c r="IYS722"/>
      <c r="IYT722"/>
      <c r="IYU722"/>
      <c r="IYV722"/>
      <c r="IYW722"/>
      <c r="IYX722"/>
      <c r="IYY722"/>
      <c r="IYZ722"/>
      <c r="IZA722"/>
      <c r="IZB722"/>
      <c r="IZC722"/>
      <c r="IZD722"/>
      <c r="IZE722"/>
      <c r="IZF722"/>
      <c r="IZG722"/>
      <c r="IZH722"/>
      <c r="IZI722"/>
      <c r="IZJ722"/>
      <c r="IZK722"/>
      <c r="IZL722"/>
      <c r="IZM722"/>
      <c r="IZN722"/>
      <c r="IZO722"/>
      <c r="IZP722"/>
      <c r="IZQ722"/>
      <c r="IZR722"/>
      <c r="IZS722"/>
      <c r="IZT722"/>
      <c r="IZU722"/>
      <c r="IZV722"/>
      <c r="IZW722"/>
      <c r="IZX722"/>
      <c r="IZY722"/>
      <c r="IZZ722"/>
      <c r="JAA722"/>
      <c r="JAB722"/>
      <c r="JAC722"/>
      <c r="JAD722"/>
      <c r="JAE722"/>
      <c r="JAF722"/>
      <c r="JAG722"/>
      <c r="JAH722"/>
      <c r="JAI722"/>
      <c r="JAJ722"/>
      <c r="JAK722"/>
      <c r="JAL722"/>
      <c r="JAM722"/>
      <c r="JAN722"/>
      <c r="JAO722"/>
      <c r="JAP722"/>
      <c r="JAQ722"/>
      <c r="JAR722"/>
      <c r="JAS722"/>
      <c r="JAT722"/>
      <c r="JAU722"/>
      <c r="JAV722"/>
      <c r="JAW722"/>
      <c r="JAX722"/>
      <c r="JAY722"/>
      <c r="JAZ722"/>
      <c r="JBA722"/>
      <c r="JBB722"/>
      <c r="JBC722"/>
      <c r="JBD722"/>
      <c r="JBE722"/>
      <c r="JBF722"/>
      <c r="JBG722"/>
      <c r="JBH722"/>
      <c r="JBI722"/>
      <c r="JBJ722"/>
      <c r="JBK722"/>
      <c r="JBL722"/>
      <c r="JBM722"/>
      <c r="JBN722"/>
      <c r="JBO722"/>
      <c r="JBP722"/>
      <c r="JBQ722"/>
      <c r="JBR722"/>
      <c r="JBS722"/>
      <c r="JBT722"/>
      <c r="JBU722"/>
      <c r="JBV722"/>
      <c r="JBW722"/>
      <c r="JBX722"/>
      <c r="JBY722"/>
      <c r="JBZ722"/>
      <c r="JCA722"/>
      <c r="JCB722"/>
      <c r="JCC722"/>
      <c r="JCD722"/>
      <c r="JCE722"/>
      <c r="JCF722"/>
      <c r="JCG722"/>
      <c r="JCH722"/>
      <c r="JCI722"/>
      <c r="JCJ722"/>
      <c r="JCK722"/>
      <c r="JCL722"/>
      <c r="JCM722"/>
      <c r="JCN722"/>
      <c r="JCO722"/>
      <c r="JCP722"/>
      <c r="JCQ722"/>
      <c r="JCR722"/>
      <c r="JCS722"/>
      <c r="JCT722"/>
      <c r="JCU722"/>
      <c r="JCV722"/>
      <c r="JCW722"/>
      <c r="JCX722"/>
      <c r="JCY722"/>
      <c r="JCZ722"/>
      <c r="JDA722"/>
      <c r="JDB722"/>
      <c r="JDC722"/>
      <c r="JDD722"/>
      <c r="JDE722"/>
      <c r="JDF722"/>
      <c r="JDG722"/>
      <c r="JDH722"/>
      <c r="JDI722"/>
      <c r="JDJ722"/>
      <c r="JDK722"/>
      <c r="JDL722"/>
      <c r="JDM722"/>
      <c r="JDN722"/>
      <c r="JDO722"/>
      <c r="JDP722"/>
      <c r="JDQ722"/>
      <c r="JDR722"/>
      <c r="JDS722"/>
      <c r="JDT722"/>
      <c r="JDU722"/>
      <c r="JDV722"/>
      <c r="JDW722"/>
      <c r="JDX722"/>
      <c r="JDY722"/>
      <c r="JDZ722"/>
      <c r="JEA722"/>
      <c r="JEB722"/>
      <c r="JEC722"/>
      <c r="JED722"/>
      <c r="JEE722"/>
      <c r="JEF722"/>
      <c r="JEG722"/>
      <c r="JEH722"/>
      <c r="JEI722"/>
      <c r="JEJ722"/>
      <c r="JEK722"/>
      <c r="JEL722"/>
      <c r="JEM722"/>
      <c r="JEN722"/>
      <c r="JEO722"/>
      <c r="JEP722"/>
      <c r="JEQ722"/>
      <c r="JER722"/>
      <c r="JES722"/>
      <c r="JET722"/>
      <c r="JEU722"/>
      <c r="JEV722"/>
      <c r="JEW722"/>
      <c r="JEX722"/>
      <c r="JEY722"/>
      <c r="JEZ722"/>
      <c r="JFA722"/>
      <c r="JFB722"/>
      <c r="JFC722"/>
      <c r="JFD722"/>
      <c r="JFE722"/>
      <c r="JFF722"/>
      <c r="JFG722"/>
      <c r="JFH722"/>
      <c r="JFI722"/>
      <c r="JFJ722"/>
      <c r="JFK722"/>
      <c r="JFL722"/>
      <c r="JFM722"/>
      <c r="JFN722"/>
      <c r="JFO722"/>
      <c r="JFP722"/>
      <c r="JFQ722"/>
      <c r="JFR722"/>
      <c r="JFS722"/>
      <c r="JFT722"/>
      <c r="JFU722"/>
      <c r="JFV722"/>
      <c r="JFW722"/>
      <c r="JFX722"/>
      <c r="JFY722"/>
      <c r="JFZ722"/>
      <c r="JGA722"/>
      <c r="JGB722"/>
      <c r="JGC722"/>
      <c r="JGD722"/>
      <c r="JGE722"/>
      <c r="JGF722"/>
      <c r="JGG722"/>
      <c r="JGH722"/>
      <c r="JGI722"/>
      <c r="JGJ722"/>
      <c r="JGK722"/>
      <c r="JGL722"/>
      <c r="JGM722"/>
      <c r="JGN722"/>
      <c r="JGO722"/>
      <c r="JGP722"/>
      <c r="JGQ722"/>
      <c r="JGR722"/>
      <c r="JGS722"/>
      <c r="JGT722"/>
      <c r="JGU722"/>
      <c r="JGV722"/>
      <c r="JGW722"/>
      <c r="JGX722"/>
      <c r="JGY722"/>
      <c r="JGZ722"/>
      <c r="JHA722"/>
      <c r="JHB722"/>
      <c r="JHC722"/>
      <c r="JHD722"/>
      <c r="JHE722"/>
      <c r="JHF722"/>
      <c r="JHG722"/>
      <c r="JHH722"/>
      <c r="JHI722"/>
      <c r="JHJ722"/>
      <c r="JHK722"/>
      <c r="JHL722"/>
      <c r="JHM722"/>
      <c r="JHN722"/>
      <c r="JHO722"/>
      <c r="JHP722"/>
      <c r="JHQ722"/>
      <c r="JHR722"/>
      <c r="JHS722"/>
      <c r="JHT722"/>
      <c r="JHU722"/>
      <c r="JHV722"/>
      <c r="JHW722"/>
      <c r="JHX722"/>
      <c r="JHY722"/>
      <c r="JHZ722"/>
      <c r="JIA722"/>
      <c r="JIB722"/>
      <c r="JIC722"/>
      <c r="JID722"/>
      <c r="JIE722"/>
      <c r="JIF722"/>
      <c r="JIG722"/>
      <c r="JIH722"/>
      <c r="JII722"/>
      <c r="JIJ722"/>
      <c r="JIK722"/>
      <c r="JIL722"/>
      <c r="JIM722"/>
      <c r="JIN722"/>
      <c r="JIO722"/>
      <c r="JIP722"/>
      <c r="JIQ722"/>
      <c r="JIR722"/>
      <c r="JIS722"/>
      <c r="JIT722"/>
      <c r="JIU722"/>
      <c r="JIV722"/>
      <c r="JIW722"/>
      <c r="JIX722"/>
      <c r="JIY722"/>
      <c r="JIZ722"/>
      <c r="JJA722"/>
      <c r="JJB722"/>
      <c r="JJC722"/>
      <c r="JJD722"/>
      <c r="JJE722"/>
      <c r="JJF722"/>
      <c r="JJG722"/>
      <c r="JJH722"/>
      <c r="JJI722"/>
      <c r="JJJ722"/>
      <c r="JJK722"/>
      <c r="JJL722"/>
      <c r="JJM722"/>
      <c r="JJN722"/>
      <c r="JJO722"/>
      <c r="JJP722"/>
      <c r="JJQ722"/>
      <c r="JJR722"/>
      <c r="JJS722"/>
      <c r="JJT722"/>
      <c r="JJU722"/>
      <c r="JJV722"/>
      <c r="JJW722"/>
      <c r="JJX722"/>
      <c r="JJY722"/>
      <c r="JJZ722"/>
      <c r="JKA722"/>
      <c r="JKB722"/>
      <c r="JKC722"/>
      <c r="JKD722"/>
      <c r="JKE722"/>
      <c r="JKF722"/>
      <c r="JKG722"/>
      <c r="JKH722"/>
      <c r="JKI722"/>
      <c r="JKJ722"/>
      <c r="JKK722"/>
      <c r="JKL722"/>
      <c r="JKM722"/>
      <c r="JKN722"/>
      <c r="JKO722"/>
      <c r="JKP722"/>
      <c r="JKQ722"/>
      <c r="JKR722"/>
      <c r="JKS722"/>
      <c r="JKT722"/>
      <c r="JKU722"/>
      <c r="JKV722"/>
      <c r="JKW722"/>
      <c r="JKX722"/>
      <c r="JKY722"/>
      <c r="JKZ722"/>
      <c r="JLA722"/>
      <c r="JLB722"/>
      <c r="JLC722"/>
      <c r="JLD722"/>
      <c r="JLE722"/>
      <c r="JLF722"/>
      <c r="JLG722"/>
      <c r="JLH722"/>
      <c r="JLI722"/>
      <c r="JLJ722"/>
      <c r="JLK722"/>
      <c r="JLL722"/>
      <c r="JLM722"/>
      <c r="JLN722"/>
      <c r="JLO722"/>
      <c r="JLP722"/>
      <c r="JLQ722"/>
      <c r="JLR722"/>
      <c r="JLS722"/>
      <c r="JLT722"/>
      <c r="JLU722"/>
      <c r="JLV722"/>
      <c r="JLW722"/>
      <c r="JLX722"/>
      <c r="JLY722"/>
      <c r="JLZ722"/>
      <c r="JMA722"/>
      <c r="JMB722"/>
      <c r="JMC722"/>
      <c r="JMD722"/>
      <c r="JME722"/>
      <c r="JMF722"/>
      <c r="JMG722"/>
      <c r="JMH722"/>
      <c r="JMI722"/>
      <c r="JMJ722"/>
      <c r="JMK722"/>
      <c r="JML722"/>
      <c r="JMM722"/>
      <c r="JMN722"/>
      <c r="JMO722"/>
      <c r="JMP722"/>
      <c r="JMQ722"/>
      <c r="JMR722"/>
      <c r="JMS722"/>
      <c r="JMT722"/>
      <c r="JMU722"/>
      <c r="JMV722"/>
      <c r="JMW722"/>
      <c r="JMX722"/>
      <c r="JMY722"/>
      <c r="JMZ722"/>
      <c r="JNA722"/>
      <c r="JNB722"/>
      <c r="JNC722"/>
      <c r="JND722"/>
      <c r="JNE722"/>
      <c r="JNF722"/>
      <c r="JNG722"/>
      <c r="JNH722"/>
      <c r="JNI722"/>
      <c r="JNJ722"/>
      <c r="JNK722"/>
      <c r="JNL722"/>
      <c r="JNM722"/>
      <c r="JNN722"/>
      <c r="JNO722"/>
      <c r="JNP722"/>
      <c r="JNQ722"/>
      <c r="JNR722"/>
      <c r="JNS722"/>
      <c r="JNT722"/>
      <c r="JNU722"/>
      <c r="JNV722"/>
      <c r="JNW722"/>
      <c r="JNX722"/>
      <c r="JNY722"/>
      <c r="JNZ722"/>
      <c r="JOA722"/>
      <c r="JOB722"/>
      <c r="JOC722"/>
      <c r="JOD722"/>
      <c r="JOE722"/>
      <c r="JOF722"/>
      <c r="JOG722"/>
      <c r="JOH722"/>
      <c r="JOI722"/>
      <c r="JOJ722"/>
      <c r="JOK722"/>
      <c r="JOL722"/>
      <c r="JOM722"/>
      <c r="JON722"/>
      <c r="JOO722"/>
      <c r="JOP722"/>
      <c r="JOQ722"/>
      <c r="JOR722"/>
      <c r="JOS722"/>
      <c r="JOT722"/>
      <c r="JOU722"/>
      <c r="JOV722"/>
      <c r="JOW722"/>
      <c r="JOX722"/>
      <c r="JOY722"/>
      <c r="JOZ722"/>
      <c r="JPA722"/>
      <c r="JPB722"/>
      <c r="JPC722"/>
      <c r="JPD722"/>
      <c r="JPE722"/>
      <c r="JPF722"/>
      <c r="JPG722"/>
      <c r="JPH722"/>
      <c r="JPI722"/>
      <c r="JPJ722"/>
      <c r="JPK722"/>
      <c r="JPL722"/>
      <c r="JPM722"/>
      <c r="JPN722"/>
      <c r="JPO722"/>
      <c r="JPP722"/>
      <c r="JPQ722"/>
      <c r="JPR722"/>
      <c r="JPS722"/>
      <c r="JPT722"/>
      <c r="JPU722"/>
      <c r="JPV722"/>
      <c r="JPW722"/>
      <c r="JPX722"/>
      <c r="JPY722"/>
      <c r="JPZ722"/>
      <c r="JQA722"/>
      <c r="JQB722"/>
      <c r="JQC722"/>
      <c r="JQD722"/>
      <c r="JQE722"/>
      <c r="JQF722"/>
      <c r="JQG722"/>
      <c r="JQH722"/>
      <c r="JQI722"/>
      <c r="JQJ722"/>
      <c r="JQK722"/>
      <c r="JQL722"/>
      <c r="JQM722"/>
      <c r="JQN722"/>
      <c r="JQO722"/>
      <c r="JQP722"/>
      <c r="JQQ722"/>
      <c r="JQR722"/>
      <c r="JQS722"/>
      <c r="JQT722"/>
      <c r="JQU722"/>
      <c r="JQV722"/>
      <c r="JQW722"/>
      <c r="JQX722"/>
      <c r="JQY722"/>
      <c r="JQZ722"/>
      <c r="JRA722"/>
      <c r="JRB722"/>
      <c r="JRC722"/>
      <c r="JRD722"/>
      <c r="JRE722"/>
      <c r="JRF722"/>
      <c r="JRG722"/>
      <c r="JRH722"/>
      <c r="JRI722"/>
      <c r="JRJ722"/>
      <c r="JRK722"/>
      <c r="JRL722"/>
      <c r="JRM722"/>
      <c r="JRN722"/>
      <c r="JRO722"/>
      <c r="JRP722"/>
      <c r="JRQ722"/>
      <c r="JRR722"/>
      <c r="JRS722"/>
      <c r="JRT722"/>
      <c r="JRU722"/>
      <c r="JRV722"/>
      <c r="JRW722"/>
      <c r="JRX722"/>
      <c r="JRY722"/>
      <c r="JRZ722"/>
      <c r="JSA722"/>
      <c r="JSB722"/>
      <c r="JSC722"/>
      <c r="JSD722"/>
      <c r="JSE722"/>
      <c r="JSF722"/>
      <c r="JSG722"/>
      <c r="JSH722"/>
      <c r="JSI722"/>
      <c r="JSJ722"/>
      <c r="JSK722"/>
      <c r="JSL722"/>
      <c r="JSM722"/>
      <c r="JSN722"/>
      <c r="JSO722"/>
      <c r="JSP722"/>
      <c r="JSQ722"/>
      <c r="JSR722"/>
      <c r="JSS722"/>
      <c r="JST722"/>
      <c r="JSU722"/>
      <c r="JSV722"/>
      <c r="JSW722"/>
      <c r="JSX722"/>
      <c r="JSY722"/>
      <c r="JSZ722"/>
      <c r="JTA722"/>
      <c r="JTB722"/>
      <c r="JTC722"/>
      <c r="JTD722"/>
      <c r="JTE722"/>
      <c r="JTF722"/>
      <c r="JTG722"/>
      <c r="JTH722"/>
      <c r="JTI722"/>
      <c r="JTJ722"/>
      <c r="JTK722"/>
      <c r="JTL722"/>
      <c r="JTM722"/>
      <c r="JTN722"/>
      <c r="JTO722"/>
      <c r="JTP722"/>
      <c r="JTQ722"/>
      <c r="JTR722"/>
      <c r="JTS722"/>
      <c r="JTT722"/>
      <c r="JTU722"/>
      <c r="JTV722"/>
      <c r="JTW722"/>
      <c r="JTX722"/>
      <c r="JTY722"/>
      <c r="JTZ722"/>
      <c r="JUA722"/>
      <c r="JUB722"/>
      <c r="JUC722"/>
      <c r="JUD722"/>
      <c r="JUE722"/>
      <c r="JUF722"/>
      <c r="JUG722"/>
      <c r="JUH722"/>
      <c r="JUI722"/>
      <c r="JUJ722"/>
      <c r="JUK722"/>
      <c r="JUL722"/>
      <c r="JUM722"/>
      <c r="JUN722"/>
      <c r="JUO722"/>
      <c r="JUP722"/>
      <c r="JUQ722"/>
      <c r="JUR722"/>
      <c r="JUS722"/>
      <c r="JUT722"/>
      <c r="JUU722"/>
      <c r="JUV722"/>
      <c r="JUW722"/>
      <c r="JUX722"/>
      <c r="JUY722"/>
      <c r="JUZ722"/>
      <c r="JVA722"/>
      <c r="JVB722"/>
      <c r="JVC722"/>
      <c r="JVD722"/>
      <c r="JVE722"/>
      <c r="JVF722"/>
      <c r="JVG722"/>
      <c r="JVH722"/>
      <c r="JVI722"/>
      <c r="JVJ722"/>
      <c r="JVK722"/>
      <c r="JVL722"/>
      <c r="JVM722"/>
      <c r="JVN722"/>
      <c r="JVO722"/>
      <c r="JVP722"/>
      <c r="JVQ722"/>
      <c r="JVR722"/>
      <c r="JVS722"/>
      <c r="JVT722"/>
      <c r="JVU722"/>
      <c r="JVV722"/>
      <c r="JVW722"/>
      <c r="JVX722"/>
      <c r="JVY722"/>
      <c r="JVZ722"/>
      <c r="JWA722"/>
      <c r="JWB722"/>
      <c r="JWC722"/>
      <c r="JWD722"/>
      <c r="JWE722"/>
      <c r="JWF722"/>
      <c r="JWG722"/>
      <c r="JWH722"/>
      <c r="JWI722"/>
      <c r="JWJ722"/>
      <c r="JWK722"/>
      <c r="JWL722"/>
      <c r="JWM722"/>
      <c r="JWN722"/>
      <c r="JWO722"/>
      <c r="JWP722"/>
      <c r="JWQ722"/>
      <c r="JWR722"/>
      <c r="JWS722"/>
      <c r="JWT722"/>
      <c r="JWU722"/>
      <c r="JWV722"/>
      <c r="JWW722"/>
      <c r="JWX722"/>
      <c r="JWY722"/>
      <c r="JWZ722"/>
      <c r="JXA722"/>
      <c r="JXB722"/>
      <c r="JXC722"/>
      <c r="JXD722"/>
      <c r="JXE722"/>
      <c r="JXF722"/>
      <c r="JXG722"/>
      <c r="JXH722"/>
      <c r="JXI722"/>
      <c r="JXJ722"/>
      <c r="JXK722"/>
      <c r="JXL722"/>
      <c r="JXM722"/>
      <c r="JXN722"/>
      <c r="JXO722"/>
      <c r="JXP722"/>
      <c r="JXQ722"/>
      <c r="JXR722"/>
      <c r="JXS722"/>
      <c r="JXT722"/>
      <c r="JXU722"/>
      <c r="JXV722"/>
      <c r="JXW722"/>
      <c r="JXX722"/>
      <c r="JXY722"/>
      <c r="JXZ722"/>
      <c r="JYA722"/>
      <c r="JYB722"/>
      <c r="JYC722"/>
      <c r="JYD722"/>
      <c r="JYE722"/>
      <c r="JYF722"/>
      <c r="JYG722"/>
      <c r="JYH722"/>
      <c r="JYI722"/>
      <c r="JYJ722"/>
      <c r="JYK722"/>
      <c r="JYL722"/>
      <c r="JYM722"/>
      <c r="JYN722"/>
      <c r="JYO722"/>
      <c r="JYP722"/>
      <c r="JYQ722"/>
      <c r="JYR722"/>
      <c r="JYS722"/>
      <c r="JYT722"/>
      <c r="JYU722"/>
      <c r="JYV722"/>
      <c r="JYW722"/>
      <c r="JYX722"/>
      <c r="JYY722"/>
      <c r="JYZ722"/>
      <c r="JZA722"/>
      <c r="JZB722"/>
      <c r="JZC722"/>
      <c r="JZD722"/>
      <c r="JZE722"/>
      <c r="JZF722"/>
      <c r="JZG722"/>
      <c r="JZH722"/>
      <c r="JZI722"/>
      <c r="JZJ722"/>
      <c r="JZK722"/>
      <c r="JZL722"/>
      <c r="JZM722"/>
      <c r="JZN722"/>
      <c r="JZO722"/>
      <c r="JZP722"/>
      <c r="JZQ722"/>
      <c r="JZR722"/>
      <c r="JZS722"/>
      <c r="JZT722"/>
      <c r="JZU722"/>
      <c r="JZV722"/>
      <c r="JZW722"/>
      <c r="JZX722"/>
      <c r="JZY722"/>
      <c r="JZZ722"/>
      <c r="KAA722"/>
      <c r="KAB722"/>
      <c r="KAC722"/>
      <c r="KAD722"/>
      <c r="KAE722"/>
      <c r="KAF722"/>
      <c r="KAG722"/>
      <c r="KAH722"/>
      <c r="KAI722"/>
      <c r="KAJ722"/>
      <c r="KAK722"/>
      <c r="KAL722"/>
      <c r="KAM722"/>
      <c r="KAN722"/>
      <c r="KAO722"/>
      <c r="KAP722"/>
      <c r="KAQ722"/>
      <c r="KAR722"/>
      <c r="KAS722"/>
      <c r="KAT722"/>
      <c r="KAU722"/>
      <c r="KAV722"/>
      <c r="KAW722"/>
      <c r="KAX722"/>
      <c r="KAY722"/>
      <c r="KAZ722"/>
      <c r="KBA722"/>
      <c r="KBB722"/>
      <c r="KBC722"/>
      <c r="KBD722"/>
      <c r="KBE722"/>
      <c r="KBF722"/>
      <c r="KBG722"/>
      <c r="KBH722"/>
      <c r="KBI722"/>
      <c r="KBJ722"/>
      <c r="KBK722"/>
      <c r="KBL722"/>
      <c r="KBM722"/>
      <c r="KBN722"/>
      <c r="KBO722"/>
      <c r="KBP722"/>
      <c r="KBQ722"/>
      <c r="KBR722"/>
      <c r="KBS722"/>
      <c r="KBT722"/>
      <c r="KBU722"/>
      <c r="KBV722"/>
      <c r="KBW722"/>
      <c r="KBX722"/>
      <c r="KBY722"/>
      <c r="KBZ722"/>
      <c r="KCA722"/>
      <c r="KCB722"/>
      <c r="KCC722"/>
      <c r="KCD722"/>
      <c r="KCE722"/>
      <c r="KCF722"/>
      <c r="KCG722"/>
      <c r="KCH722"/>
      <c r="KCI722"/>
      <c r="KCJ722"/>
      <c r="KCK722"/>
      <c r="KCL722"/>
      <c r="KCM722"/>
      <c r="KCN722"/>
      <c r="KCO722"/>
      <c r="KCP722"/>
      <c r="KCQ722"/>
      <c r="KCR722"/>
      <c r="KCS722"/>
      <c r="KCT722"/>
      <c r="KCU722"/>
      <c r="KCV722"/>
      <c r="KCW722"/>
      <c r="KCX722"/>
      <c r="KCY722"/>
      <c r="KCZ722"/>
      <c r="KDA722"/>
      <c r="KDB722"/>
      <c r="KDC722"/>
      <c r="KDD722"/>
      <c r="KDE722"/>
      <c r="KDF722"/>
      <c r="KDG722"/>
      <c r="KDH722"/>
      <c r="KDI722"/>
      <c r="KDJ722"/>
      <c r="KDK722"/>
      <c r="KDL722"/>
      <c r="KDM722"/>
      <c r="KDN722"/>
      <c r="KDO722"/>
      <c r="KDP722"/>
      <c r="KDQ722"/>
      <c r="KDR722"/>
      <c r="KDS722"/>
      <c r="KDT722"/>
      <c r="KDU722"/>
      <c r="KDV722"/>
      <c r="KDW722"/>
      <c r="KDX722"/>
      <c r="KDY722"/>
      <c r="KDZ722"/>
      <c r="KEA722"/>
      <c r="KEB722"/>
      <c r="KEC722"/>
      <c r="KED722"/>
      <c r="KEE722"/>
      <c r="KEF722"/>
      <c r="KEG722"/>
      <c r="KEH722"/>
      <c r="KEI722"/>
      <c r="KEJ722"/>
      <c r="KEK722"/>
      <c r="KEL722"/>
      <c r="KEM722"/>
      <c r="KEN722"/>
      <c r="KEO722"/>
      <c r="KEP722"/>
      <c r="KEQ722"/>
      <c r="KER722"/>
      <c r="KES722"/>
      <c r="KET722"/>
      <c r="KEU722"/>
      <c r="KEV722"/>
      <c r="KEW722"/>
      <c r="KEX722"/>
      <c r="KEY722"/>
      <c r="KEZ722"/>
      <c r="KFA722"/>
      <c r="KFB722"/>
      <c r="KFC722"/>
      <c r="KFD722"/>
      <c r="KFE722"/>
      <c r="KFF722"/>
      <c r="KFG722"/>
      <c r="KFH722"/>
      <c r="KFI722"/>
      <c r="KFJ722"/>
      <c r="KFK722"/>
      <c r="KFL722"/>
      <c r="KFM722"/>
      <c r="KFN722"/>
      <c r="KFO722"/>
      <c r="KFP722"/>
      <c r="KFQ722"/>
      <c r="KFR722"/>
      <c r="KFS722"/>
      <c r="KFT722"/>
      <c r="KFU722"/>
      <c r="KFV722"/>
      <c r="KFW722"/>
      <c r="KFX722"/>
      <c r="KFY722"/>
      <c r="KFZ722"/>
      <c r="KGA722"/>
      <c r="KGB722"/>
      <c r="KGC722"/>
      <c r="KGD722"/>
      <c r="KGE722"/>
      <c r="KGF722"/>
      <c r="KGG722"/>
      <c r="KGH722"/>
      <c r="KGI722"/>
      <c r="KGJ722"/>
      <c r="KGK722"/>
      <c r="KGL722"/>
      <c r="KGM722"/>
      <c r="KGN722"/>
      <c r="KGO722"/>
      <c r="KGP722"/>
      <c r="KGQ722"/>
      <c r="KGR722"/>
      <c r="KGS722"/>
      <c r="KGT722"/>
      <c r="KGU722"/>
      <c r="KGV722"/>
      <c r="KGW722"/>
      <c r="KGX722"/>
      <c r="KGY722"/>
      <c r="KGZ722"/>
      <c r="KHA722"/>
      <c r="KHB722"/>
      <c r="KHC722"/>
      <c r="KHD722"/>
      <c r="KHE722"/>
      <c r="KHF722"/>
      <c r="KHG722"/>
      <c r="KHH722"/>
      <c r="KHI722"/>
      <c r="KHJ722"/>
      <c r="KHK722"/>
      <c r="KHL722"/>
      <c r="KHM722"/>
      <c r="KHN722"/>
      <c r="KHO722"/>
      <c r="KHP722"/>
      <c r="KHQ722"/>
      <c r="KHR722"/>
      <c r="KHS722"/>
      <c r="KHT722"/>
      <c r="KHU722"/>
      <c r="KHV722"/>
      <c r="KHW722"/>
      <c r="KHX722"/>
      <c r="KHY722"/>
      <c r="KHZ722"/>
      <c r="KIA722"/>
      <c r="KIB722"/>
      <c r="KIC722"/>
      <c r="KID722"/>
      <c r="KIE722"/>
      <c r="KIF722"/>
      <c r="KIG722"/>
      <c r="KIH722"/>
      <c r="KII722"/>
      <c r="KIJ722"/>
      <c r="KIK722"/>
      <c r="KIL722"/>
      <c r="KIM722"/>
      <c r="KIN722"/>
      <c r="KIO722"/>
      <c r="KIP722"/>
      <c r="KIQ722"/>
      <c r="KIR722"/>
      <c r="KIS722"/>
      <c r="KIT722"/>
      <c r="KIU722"/>
      <c r="KIV722"/>
      <c r="KIW722"/>
      <c r="KIX722"/>
      <c r="KIY722"/>
      <c r="KIZ722"/>
      <c r="KJA722"/>
      <c r="KJB722"/>
      <c r="KJC722"/>
      <c r="KJD722"/>
      <c r="KJE722"/>
      <c r="KJF722"/>
      <c r="KJG722"/>
      <c r="KJH722"/>
      <c r="KJI722"/>
      <c r="KJJ722"/>
      <c r="KJK722"/>
      <c r="KJL722"/>
      <c r="KJM722"/>
      <c r="KJN722"/>
      <c r="KJO722"/>
      <c r="KJP722"/>
      <c r="KJQ722"/>
      <c r="KJR722"/>
      <c r="KJS722"/>
      <c r="KJT722"/>
      <c r="KJU722"/>
      <c r="KJV722"/>
      <c r="KJW722"/>
      <c r="KJX722"/>
      <c r="KJY722"/>
      <c r="KJZ722"/>
      <c r="KKA722"/>
      <c r="KKB722"/>
      <c r="KKC722"/>
      <c r="KKD722"/>
      <c r="KKE722"/>
      <c r="KKF722"/>
      <c r="KKG722"/>
      <c r="KKH722"/>
      <c r="KKI722"/>
      <c r="KKJ722"/>
      <c r="KKK722"/>
      <c r="KKL722"/>
      <c r="KKM722"/>
      <c r="KKN722"/>
      <c r="KKO722"/>
      <c r="KKP722"/>
      <c r="KKQ722"/>
      <c r="KKR722"/>
      <c r="KKS722"/>
      <c r="KKT722"/>
      <c r="KKU722"/>
      <c r="KKV722"/>
      <c r="KKW722"/>
      <c r="KKX722"/>
      <c r="KKY722"/>
      <c r="KKZ722"/>
      <c r="KLA722"/>
      <c r="KLB722"/>
      <c r="KLC722"/>
      <c r="KLD722"/>
      <c r="KLE722"/>
      <c r="KLF722"/>
      <c r="KLG722"/>
      <c r="KLH722"/>
      <c r="KLI722"/>
      <c r="KLJ722"/>
      <c r="KLK722"/>
      <c r="KLL722"/>
      <c r="KLM722"/>
      <c r="KLN722"/>
      <c r="KLO722"/>
      <c r="KLP722"/>
      <c r="KLQ722"/>
      <c r="KLR722"/>
      <c r="KLS722"/>
      <c r="KLT722"/>
      <c r="KLU722"/>
      <c r="KLV722"/>
      <c r="KLW722"/>
      <c r="KLX722"/>
      <c r="KLY722"/>
      <c r="KLZ722"/>
      <c r="KMA722"/>
      <c r="KMB722"/>
      <c r="KMC722"/>
      <c r="KMD722"/>
      <c r="KME722"/>
      <c r="KMF722"/>
      <c r="KMG722"/>
      <c r="KMH722"/>
      <c r="KMI722"/>
      <c r="KMJ722"/>
      <c r="KMK722"/>
      <c r="KML722"/>
      <c r="KMM722"/>
      <c r="KMN722"/>
      <c r="KMO722"/>
      <c r="KMP722"/>
      <c r="KMQ722"/>
      <c r="KMR722"/>
      <c r="KMS722"/>
      <c r="KMT722"/>
      <c r="KMU722"/>
      <c r="KMV722"/>
      <c r="KMW722"/>
      <c r="KMX722"/>
      <c r="KMY722"/>
      <c r="KMZ722"/>
      <c r="KNA722"/>
      <c r="KNB722"/>
      <c r="KNC722"/>
      <c r="KND722"/>
      <c r="KNE722"/>
      <c r="KNF722"/>
      <c r="KNG722"/>
      <c r="KNH722"/>
      <c r="KNI722"/>
      <c r="KNJ722"/>
      <c r="KNK722"/>
      <c r="KNL722"/>
      <c r="KNM722"/>
      <c r="KNN722"/>
      <c r="KNO722"/>
      <c r="KNP722"/>
      <c r="KNQ722"/>
      <c r="KNR722"/>
      <c r="KNS722"/>
      <c r="KNT722"/>
      <c r="KNU722"/>
      <c r="KNV722"/>
      <c r="KNW722"/>
      <c r="KNX722"/>
      <c r="KNY722"/>
      <c r="KNZ722"/>
      <c r="KOA722"/>
      <c r="KOB722"/>
      <c r="KOC722"/>
      <c r="KOD722"/>
      <c r="KOE722"/>
      <c r="KOF722"/>
      <c r="KOG722"/>
      <c r="KOH722"/>
      <c r="KOI722"/>
      <c r="KOJ722"/>
      <c r="KOK722"/>
      <c r="KOL722"/>
      <c r="KOM722"/>
      <c r="KON722"/>
      <c r="KOO722"/>
      <c r="KOP722"/>
      <c r="KOQ722"/>
      <c r="KOR722"/>
      <c r="KOS722"/>
      <c r="KOT722"/>
      <c r="KOU722"/>
      <c r="KOV722"/>
      <c r="KOW722"/>
      <c r="KOX722"/>
      <c r="KOY722"/>
      <c r="KOZ722"/>
      <c r="KPA722"/>
      <c r="KPB722"/>
      <c r="KPC722"/>
      <c r="KPD722"/>
      <c r="KPE722"/>
      <c r="KPF722"/>
      <c r="KPG722"/>
      <c r="KPH722"/>
      <c r="KPI722"/>
      <c r="KPJ722"/>
      <c r="KPK722"/>
      <c r="KPL722"/>
      <c r="KPM722"/>
      <c r="KPN722"/>
      <c r="KPO722"/>
      <c r="KPP722"/>
      <c r="KPQ722"/>
      <c r="KPR722"/>
      <c r="KPS722"/>
      <c r="KPT722"/>
      <c r="KPU722"/>
      <c r="KPV722"/>
      <c r="KPW722"/>
      <c r="KPX722"/>
      <c r="KPY722"/>
      <c r="KPZ722"/>
      <c r="KQA722"/>
      <c r="KQB722"/>
      <c r="KQC722"/>
      <c r="KQD722"/>
      <c r="KQE722"/>
      <c r="KQF722"/>
      <c r="KQG722"/>
      <c r="KQH722"/>
      <c r="KQI722"/>
      <c r="KQJ722"/>
      <c r="KQK722"/>
      <c r="KQL722"/>
      <c r="KQM722"/>
      <c r="KQN722"/>
      <c r="KQO722"/>
      <c r="KQP722"/>
      <c r="KQQ722"/>
      <c r="KQR722"/>
      <c r="KQS722"/>
      <c r="KQT722"/>
      <c r="KQU722"/>
      <c r="KQV722"/>
      <c r="KQW722"/>
      <c r="KQX722"/>
      <c r="KQY722"/>
      <c r="KQZ722"/>
      <c r="KRA722"/>
      <c r="KRB722"/>
      <c r="KRC722"/>
      <c r="KRD722"/>
      <c r="KRE722"/>
      <c r="KRF722"/>
      <c r="KRG722"/>
      <c r="KRH722"/>
      <c r="KRI722"/>
      <c r="KRJ722"/>
      <c r="KRK722"/>
      <c r="KRL722"/>
      <c r="KRM722"/>
      <c r="KRN722"/>
      <c r="KRO722"/>
      <c r="KRP722"/>
      <c r="KRQ722"/>
      <c r="KRR722"/>
      <c r="KRS722"/>
      <c r="KRT722"/>
      <c r="KRU722"/>
      <c r="KRV722"/>
      <c r="KRW722"/>
      <c r="KRX722"/>
      <c r="KRY722"/>
      <c r="KRZ722"/>
      <c r="KSA722"/>
      <c r="KSB722"/>
      <c r="KSC722"/>
      <c r="KSD722"/>
      <c r="KSE722"/>
      <c r="KSF722"/>
      <c r="KSG722"/>
      <c r="KSH722"/>
      <c r="KSI722"/>
      <c r="KSJ722"/>
      <c r="KSK722"/>
      <c r="KSL722"/>
      <c r="KSM722"/>
      <c r="KSN722"/>
      <c r="KSO722"/>
      <c r="KSP722"/>
      <c r="KSQ722"/>
      <c r="KSR722"/>
      <c r="KSS722"/>
      <c r="KST722"/>
      <c r="KSU722"/>
      <c r="KSV722"/>
      <c r="KSW722"/>
      <c r="KSX722"/>
      <c r="KSY722"/>
      <c r="KSZ722"/>
      <c r="KTA722"/>
      <c r="KTB722"/>
      <c r="KTC722"/>
      <c r="KTD722"/>
      <c r="KTE722"/>
      <c r="KTF722"/>
      <c r="KTG722"/>
      <c r="KTH722"/>
      <c r="KTI722"/>
      <c r="KTJ722"/>
      <c r="KTK722"/>
      <c r="KTL722"/>
      <c r="KTM722"/>
      <c r="KTN722"/>
      <c r="KTO722"/>
      <c r="KTP722"/>
      <c r="KTQ722"/>
      <c r="KTR722"/>
      <c r="KTS722"/>
      <c r="KTT722"/>
      <c r="KTU722"/>
      <c r="KTV722"/>
      <c r="KTW722"/>
      <c r="KTX722"/>
      <c r="KTY722"/>
      <c r="KTZ722"/>
      <c r="KUA722"/>
      <c r="KUB722"/>
      <c r="KUC722"/>
      <c r="KUD722"/>
      <c r="KUE722"/>
      <c r="KUF722"/>
      <c r="KUG722"/>
      <c r="KUH722"/>
      <c r="KUI722"/>
      <c r="KUJ722"/>
      <c r="KUK722"/>
      <c r="KUL722"/>
      <c r="KUM722"/>
      <c r="KUN722"/>
      <c r="KUO722"/>
      <c r="KUP722"/>
      <c r="KUQ722"/>
      <c r="KUR722"/>
      <c r="KUS722"/>
      <c r="KUT722"/>
      <c r="KUU722"/>
      <c r="KUV722"/>
      <c r="KUW722"/>
      <c r="KUX722"/>
      <c r="KUY722"/>
      <c r="KUZ722"/>
      <c r="KVA722"/>
      <c r="KVB722"/>
      <c r="KVC722"/>
      <c r="KVD722"/>
      <c r="KVE722"/>
      <c r="KVF722"/>
      <c r="KVG722"/>
      <c r="KVH722"/>
      <c r="KVI722"/>
      <c r="KVJ722"/>
      <c r="KVK722"/>
      <c r="KVL722"/>
      <c r="KVM722"/>
      <c r="KVN722"/>
      <c r="KVO722"/>
      <c r="KVP722"/>
      <c r="KVQ722"/>
      <c r="KVR722"/>
      <c r="KVS722"/>
      <c r="KVT722"/>
      <c r="KVU722"/>
      <c r="KVV722"/>
      <c r="KVW722"/>
      <c r="KVX722"/>
      <c r="KVY722"/>
      <c r="KVZ722"/>
      <c r="KWA722"/>
      <c r="KWB722"/>
      <c r="KWC722"/>
      <c r="KWD722"/>
      <c r="KWE722"/>
      <c r="KWF722"/>
      <c r="KWG722"/>
      <c r="KWH722"/>
      <c r="KWI722"/>
      <c r="KWJ722"/>
      <c r="KWK722"/>
      <c r="KWL722"/>
      <c r="KWM722"/>
      <c r="KWN722"/>
      <c r="KWO722"/>
      <c r="KWP722"/>
      <c r="KWQ722"/>
      <c r="KWR722"/>
      <c r="KWS722"/>
      <c r="KWT722"/>
      <c r="KWU722"/>
      <c r="KWV722"/>
      <c r="KWW722"/>
      <c r="KWX722"/>
      <c r="KWY722"/>
      <c r="KWZ722"/>
      <c r="KXA722"/>
      <c r="KXB722"/>
      <c r="KXC722"/>
      <c r="KXD722"/>
      <c r="KXE722"/>
      <c r="KXF722"/>
      <c r="KXG722"/>
      <c r="KXH722"/>
      <c r="KXI722"/>
      <c r="KXJ722"/>
      <c r="KXK722"/>
      <c r="KXL722"/>
      <c r="KXM722"/>
      <c r="KXN722"/>
      <c r="KXO722"/>
      <c r="KXP722"/>
      <c r="KXQ722"/>
      <c r="KXR722"/>
      <c r="KXS722"/>
      <c r="KXT722"/>
      <c r="KXU722"/>
      <c r="KXV722"/>
      <c r="KXW722"/>
      <c r="KXX722"/>
      <c r="KXY722"/>
      <c r="KXZ722"/>
      <c r="KYA722"/>
      <c r="KYB722"/>
      <c r="KYC722"/>
      <c r="KYD722"/>
      <c r="KYE722"/>
      <c r="KYF722"/>
      <c r="KYG722"/>
      <c r="KYH722"/>
      <c r="KYI722"/>
      <c r="KYJ722"/>
      <c r="KYK722"/>
      <c r="KYL722"/>
      <c r="KYM722"/>
      <c r="KYN722"/>
      <c r="KYO722"/>
      <c r="KYP722"/>
      <c r="KYQ722"/>
      <c r="KYR722"/>
      <c r="KYS722"/>
      <c r="KYT722"/>
      <c r="KYU722"/>
      <c r="KYV722"/>
      <c r="KYW722"/>
      <c r="KYX722"/>
      <c r="KYY722"/>
      <c r="KYZ722"/>
      <c r="KZA722"/>
      <c r="KZB722"/>
      <c r="KZC722"/>
      <c r="KZD722"/>
      <c r="KZE722"/>
      <c r="KZF722"/>
      <c r="KZG722"/>
      <c r="KZH722"/>
      <c r="KZI722"/>
      <c r="KZJ722"/>
      <c r="KZK722"/>
      <c r="KZL722"/>
      <c r="KZM722"/>
      <c r="KZN722"/>
      <c r="KZO722"/>
      <c r="KZP722"/>
      <c r="KZQ722"/>
      <c r="KZR722"/>
      <c r="KZS722"/>
      <c r="KZT722"/>
      <c r="KZU722"/>
      <c r="KZV722"/>
      <c r="KZW722"/>
      <c r="KZX722"/>
      <c r="KZY722"/>
      <c r="KZZ722"/>
      <c r="LAA722"/>
      <c r="LAB722"/>
      <c r="LAC722"/>
      <c r="LAD722"/>
      <c r="LAE722"/>
      <c r="LAF722"/>
      <c r="LAG722"/>
      <c r="LAH722"/>
      <c r="LAI722"/>
      <c r="LAJ722"/>
      <c r="LAK722"/>
      <c r="LAL722"/>
      <c r="LAM722"/>
      <c r="LAN722"/>
      <c r="LAO722"/>
      <c r="LAP722"/>
      <c r="LAQ722"/>
      <c r="LAR722"/>
      <c r="LAS722"/>
      <c r="LAT722"/>
      <c r="LAU722"/>
      <c r="LAV722"/>
      <c r="LAW722"/>
      <c r="LAX722"/>
      <c r="LAY722"/>
      <c r="LAZ722"/>
      <c r="LBA722"/>
      <c r="LBB722"/>
      <c r="LBC722"/>
      <c r="LBD722"/>
      <c r="LBE722"/>
      <c r="LBF722"/>
      <c r="LBG722"/>
      <c r="LBH722"/>
      <c r="LBI722"/>
      <c r="LBJ722"/>
      <c r="LBK722"/>
      <c r="LBL722"/>
      <c r="LBM722"/>
      <c r="LBN722"/>
      <c r="LBO722"/>
      <c r="LBP722"/>
      <c r="LBQ722"/>
      <c r="LBR722"/>
      <c r="LBS722"/>
      <c r="LBT722"/>
      <c r="LBU722"/>
      <c r="LBV722"/>
      <c r="LBW722"/>
      <c r="LBX722"/>
      <c r="LBY722"/>
      <c r="LBZ722"/>
      <c r="LCA722"/>
      <c r="LCB722"/>
      <c r="LCC722"/>
      <c r="LCD722"/>
      <c r="LCE722"/>
      <c r="LCF722"/>
      <c r="LCG722"/>
      <c r="LCH722"/>
      <c r="LCI722"/>
      <c r="LCJ722"/>
      <c r="LCK722"/>
      <c r="LCL722"/>
      <c r="LCM722"/>
      <c r="LCN722"/>
      <c r="LCO722"/>
      <c r="LCP722"/>
      <c r="LCQ722"/>
      <c r="LCR722"/>
      <c r="LCS722"/>
      <c r="LCT722"/>
      <c r="LCU722"/>
      <c r="LCV722"/>
      <c r="LCW722"/>
      <c r="LCX722"/>
      <c r="LCY722"/>
      <c r="LCZ722"/>
      <c r="LDA722"/>
      <c r="LDB722"/>
      <c r="LDC722"/>
      <c r="LDD722"/>
      <c r="LDE722"/>
      <c r="LDF722"/>
      <c r="LDG722"/>
      <c r="LDH722"/>
      <c r="LDI722"/>
      <c r="LDJ722"/>
      <c r="LDK722"/>
      <c r="LDL722"/>
      <c r="LDM722"/>
      <c r="LDN722"/>
      <c r="LDO722"/>
      <c r="LDP722"/>
      <c r="LDQ722"/>
      <c r="LDR722"/>
      <c r="LDS722"/>
      <c r="LDT722"/>
      <c r="LDU722"/>
      <c r="LDV722"/>
      <c r="LDW722"/>
      <c r="LDX722"/>
      <c r="LDY722"/>
      <c r="LDZ722"/>
      <c r="LEA722"/>
      <c r="LEB722"/>
      <c r="LEC722"/>
      <c r="LED722"/>
      <c r="LEE722"/>
      <c r="LEF722"/>
      <c r="LEG722"/>
      <c r="LEH722"/>
      <c r="LEI722"/>
      <c r="LEJ722"/>
      <c r="LEK722"/>
      <c r="LEL722"/>
      <c r="LEM722"/>
      <c r="LEN722"/>
      <c r="LEO722"/>
      <c r="LEP722"/>
      <c r="LEQ722"/>
      <c r="LER722"/>
      <c r="LES722"/>
      <c r="LET722"/>
      <c r="LEU722"/>
      <c r="LEV722"/>
      <c r="LEW722"/>
      <c r="LEX722"/>
      <c r="LEY722"/>
      <c r="LEZ722"/>
      <c r="LFA722"/>
      <c r="LFB722"/>
      <c r="LFC722"/>
      <c r="LFD722"/>
      <c r="LFE722"/>
      <c r="LFF722"/>
      <c r="LFG722"/>
      <c r="LFH722"/>
      <c r="LFI722"/>
      <c r="LFJ722"/>
      <c r="LFK722"/>
      <c r="LFL722"/>
      <c r="LFM722"/>
      <c r="LFN722"/>
      <c r="LFO722"/>
      <c r="LFP722"/>
      <c r="LFQ722"/>
      <c r="LFR722"/>
      <c r="LFS722"/>
      <c r="LFT722"/>
      <c r="LFU722"/>
      <c r="LFV722"/>
      <c r="LFW722"/>
      <c r="LFX722"/>
      <c r="LFY722"/>
      <c r="LFZ722"/>
      <c r="LGA722"/>
      <c r="LGB722"/>
      <c r="LGC722"/>
      <c r="LGD722"/>
      <c r="LGE722"/>
      <c r="LGF722"/>
      <c r="LGG722"/>
      <c r="LGH722"/>
      <c r="LGI722"/>
      <c r="LGJ722"/>
      <c r="LGK722"/>
      <c r="LGL722"/>
      <c r="LGM722"/>
      <c r="LGN722"/>
      <c r="LGO722"/>
      <c r="LGP722"/>
      <c r="LGQ722"/>
      <c r="LGR722"/>
      <c r="LGS722"/>
      <c r="LGT722"/>
      <c r="LGU722"/>
      <c r="LGV722"/>
      <c r="LGW722"/>
      <c r="LGX722"/>
      <c r="LGY722"/>
      <c r="LGZ722"/>
      <c r="LHA722"/>
      <c r="LHB722"/>
      <c r="LHC722"/>
      <c r="LHD722"/>
      <c r="LHE722"/>
      <c r="LHF722"/>
      <c r="LHG722"/>
      <c r="LHH722"/>
      <c r="LHI722"/>
      <c r="LHJ722"/>
      <c r="LHK722"/>
      <c r="LHL722"/>
      <c r="LHM722"/>
      <c r="LHN722"/>
      <c r="LHO722"/>
      <c r="LHP722"/>
      <c r="LHQ722"/>
      <c r="LHR722"/>
      <c r="LHS722"/>
      <c r="LHT722"/>
      <c r="LHU722"/>
      <c r="LHV722"/>
      <c r="LHW722"/>
      <c r="LHX722"/>
      <c r="LHY722"/>
      <c r="LHZ722"/>
      <c r="LIA722"/>
      <c r="LIB722"/>
      <c r="LIC722"/>
      <c r="LID722"/>
      <c r="LIE722"/>
      <c r="LIF722"/>
      <c r="LIG722"/>
      <c r="LIH722"/>
      <c r="LII722"/>
      <c r="LIJ722"/>
      <c r="LIK722"/>
      <c r="LIL722"/>
      <c r="LIM722"/>
      <c r="LIN722"/>
      <c r="LIO722"/>
      <c r="LIP722"/>
      <c r="LIQ722"/>
      <c r="LIR722"/>
      <c r="LIS722"/>
      <c r="LIT722"/>
      <c r="LIU722"/>
      <c r="LIV722"/>
      <c r="LIW722"/>
      <c r="LIX722"/>
      <c r="LIY722"/>
      <c r="LIZ722"/>
      <c r="LJA722"/>
      <c r="LJB722"/>
      <c r="LJC722"/>
      <c r="LJD722"/>
      <c r="LJE722"/>
      <c r="LJF722"/>
      <c r="LJG722"/>
      <c r="LJH722"/>
      <c r="LJI722"/>
      <c r="LJJ722"/>
      <c r="LJK722"/>
      <c r="LJL722"/>
      <c r="LJM722"/>
      <c r="LJN722"/>
      <c r="LJO722"/>
      <c r="LJP722"/>
      <c r="LJQ722"/>
      <c r="LJR722"/>
      <c r="LJS722"/>
      <c r="LJT722"/>
      <c r="LJU722"/>
      <c r="LJV722"/>
      <c r="LJW722"/>
      <c r="LJX722"/>
      <c r="LJY722"/>
      <c r="LJZ722"/>
      <c r="LKA722"/>
      <c r="LKB722"/>
      <c r="LKC722"/>
      <c r="LKD722"/>
      <c r="LKE722"/>
      <c r="LKF722"/>
      <c r="LKG722"/>
      <c r="LKH722"/>
      <c r="LKI722"/>
      <c r="LKJ722"/>
      <c r="LKK722"/>
      <c r="LKL722"/>
      <c r="LKM722"/>
      <c r="LKN722"/>
      <c r="LKO722"/>
      <c r="LKP722"/>
      <c r="LKQ722"/>
      <c r="LKR722"/>
      <c r="LKS722"/>
      <c r="LKT722"/>
      <c r="LKU722"/>
      <c r="LKV722"/>
      <c r="LKW722"/>
      <c r="LKX722"/>
      <c r="LKY722"/>
      <c r="LKZ722"/>
      <c r="LLA722"/>
      <c r="LLB722"/>
      <c r="LLC722"/>
      <c r="LLD722"/>
      <c r="LLE722"/>
      <c r="LLF722"/>
      <c r="LLG722"/>
      <c r="LLH722"/>
      <c r="LLI722"/>
      <c r="LLJ722"/>
      <c r="LLK722"/>
      <c r="LLL722"/>
      <c r="LLM722"/>
      <c r="LLN722"/>
      <c r="LLO722"/>
      <c r="LLP722"/>
      <c r="LLQ722"/>
      <c r="LLR722"/>
      <c r="LLS722"/>
      <c r="LLT722"/>
      <c r="LLU722"/>
      <c r="LLV722"/>
      <c r="LLW722"/>
      <c r="LLX722"/>
      <c r="LLY722"/>
      <c r="LLZ722"/>
      <c r="LMA722"/>
      <c r="LMB722"/>
      <c r="LMC722"/>
      <c r="LMD722"/>
      <c r="LME722"/>
      <c r="LMF722"/>
      <c r="LMG722"/>
      <c r="LMH722"/>
      <c r="LMI722"/>
      <c r="LMJ722"/>
      <c r="LMK722"/>
      <c r="LML722"/>
      <c r="LMM722"/>
      <c r="LMN722"/>
      <c r="LMO722"/>
      <c r="LMP722"/>
      <c r="LMQ722"/>
      <c r="LMR722"/>
      <c r="LMS722"/>
      <c r="LMT722"/>
      <c r="LMU722"/>
      <c r="LMV722"/>
      <c r="LMW722"/>
      <c r="LMX722"/>
      <c r="LMY722"/>
      <c r="LMZ722"/>
      <c r="LNA722"/>
      <c r="LNB722"/>
      <c r="LNC722"/>
      <c r="LND722"/>
      <c r="LNE722"/>
      <c r="LNF722"/>
      <c r="LNG722"/>
      <c r="LNH722"/>
      <c r="LNI722"/>
      <c r="LNJ722"/>
      <c r="LNK722"/>
      <c r="LNL722"/>
      <c r="LNM722"/>
      <c r="LNN722"/>
      <c r="LNO722"/>
      <c r="LNP722"/>
      <c r="LNQ722"/>
      <c r="LNR722"/>
      <c r="LNS722"/>
      <c r="LNT722"/>
      <c r="LNU722"/>
      <c r="LNV722"/>
      <c r="LNW722"/>
      <c r="LNX722"/>
      <c r="LNY722"/>
      <c r="LNZ722"/>
      <c r="LOA722"/>
      <c r="LOB722"/>
      <c r="LOC722"/>
      <c r="LOD722"/>
      <c r="LOE722"/>
      <c r="LOF722"/>
      <c r="LOG722"/>
      <c r="LOH722"/>
      <c r="LOI722"/>
      <c r="LOJ722"/>
      <c r="LOK722"/>
      <c r="LOL722"/>
      <c r="LOM722"/>
      <c r="LON722"/>
      <c r="LOO722"/>
      <c r="LOP722"/>
      <c r="LOQ722"/>
      <c r="LOR722"/>
      <c r="LOS722"/>
      <c r="LOT722"/>
      <c r="LOU722"/>
      <c r="LOV722"/>
      <c r="LOW722"/>
      <c r="LOX722"/>
      <c r="LOY722"/>
      <c r="LOZ722"/>
      <c r="LPA722"/>
      <c r="LPB722"/>
      <c r="LPC722"/>
      <c r="LPD722"/>
      <c r="LPE722"/>
      <c r="LPF722"/>
      <c r="LPG722"/>
      <c r="LPH722"/>
      <c r="LPI722"/>
      <c r="LPJ722"/>
      <c r="LPK722"/>
      <c r="LPL722"/>
      <c r="LPM722"/>
      <c r="LPN722"/>
      <c r="LPO722"/>
      <c r="LPP722"/>
      <c r="LPQ722"/>
      <c r="LPR722"/>
      <c r="LPS722"/>
      <c r="LPT722"/>
      <c r="LPU722"/>
      <c r="LPV722"/>
      <c r="LPW722"/>
      <c r="LPX722"/>
      <c r="LPY722"/>
      <c r="LPZ722"/>
      <c r="LQA722"/>
      <c r="LQB722"/>
      <c r="LQC722"/>
      <c r="LQD722"/>
      <c r="LQE722"/>
      <c r="LQF722"/>
      <c r="LQG722"/>
      <c r="LQH722"/>
      <c r="LQI722"/>
      <c r="LQJ722"/>
      <c r="LQK722"/>
      <c r="LQL722"/>
      <c r="LQM722"/>
      <c r="LQN722"/>
      <c r="LQO722"/>
      <c r="LQP722"/>
      <c r="LQQ722"/>
      <c r="LQR722"/>
      <c r="LQS722"/>
      <c r="LQT722"/>
      <c r="LQU722"/>
      <c r="LQV722"/>
      <c r="LQW722"/>
      <c r="LQX722"/>
      <c r="LQY722"/>
      <c r="LQZ722"/>
      <c r="LRA722"/>
      <c r="LRB722"/>
      <c r="LRC722"/>
      <c r="LRD722"/>
      <c r="LRE722"/>
      <c r="LRF722"/>
      <c r="LRG722"/>
      <c r="LRH722"/>
      <c r="LRI722"/>
      <c r="LRJ722"/>
      <c r="LRK722"/>
      <c r="LRL722"/>
      <c r="LRM722"/>
      <c r="LRN722"/>
      <c r="LRO722"/>
      <c r="LRP722"/>
      <c r="LRQ722"/>
      <c r="LRR722"/>
      <c r="LRS722"/>
      <c r="LRT722"/>
      <c r="LRU722"/>
      <c r="LRV722"/>
      <c r="LRW722"/>
      <c r="LRX722"/>
      <c r="LRY722"/>
      <c r="LRZ722"/>
      <c r="LSA722"/>
      <c r="LSB722"/>
      <c r="LSC722"/>
      <c r="LSD722"/>
      <c r="LSE722"/>
      <c r="LSF722"/>
      <c r="LSG722"/>
      <c r="LSH722"/>
      <c r="LSI722"/>
      <c r="LSJ722"/>
      <c r="LSK722"/>
      <c r="LSL722"/>
      <c r="LSM722"/>
      <c r="LSN722"/>
      <c r="LSO722"/>
      <c r="LSP722"/>
      <c r="LSQ722"/>
      <c r="LSR722"/>
      <c r="LSS722"/>
      <c r="LST722"/>
      <c r="LSU722"/>
      <c r="LSV722"/>
      <c r="LSW722"/>
      <c r="LSX722"/>
      <c r="LSY722"/>
      <c r="LSZ722"/>
      <c r="LTA722"/>
      <c r="LTB722"/>
      <c r="LTC722"/>
      <c r="LTD722"/>
      <c r="LTE722"/>
      <c r="LTF722"/>
      <c r="LTG722"/>
      <c r="LTH722"/>
      <c r="LTI722"/>
      <c r="LTJ722"/>
      <c r="LTK722"/>
      <c r="LTL722"/>
      <c r="LTM722"/>
      <c r="LTN722"/>
      <c r="LTO722"/>
      <c r="LTP722"/>
      <c r="LTQ722"/>
      <c r="LTR722"/>
      <c r="LTS722"/>
      <c r="LTT722"/>
      <c r="LTU722"/>
      <c r="LTV722"/>
      <c r="LTW722"/>
      <c r="LTX722"/>
      <c r="LTY722"/>
      <c r="LTZ722"/>
      <c r="LUA722"/>
      <c r="LUB722"/>
      <c r="LUC722"/>
      <c r="LUD722"/>
      <c r="LUE722"/>
      <c r="LUF722"/>
      <c r="LUG722"/>
      <c r="LUH722"/>
      <c r="LUI722"/>
      <c r="LUJ722"/>
      <c r="LUK722"/>
      <c r="LUL722"/>
      <c r="LUM722"/>
      <c r="LUN722"/>
      <c r="LUO722"/>
      <c r="LUP722"/>
      <c r="LUQ722"/>
      <c r="LUR722"/>
      <c r="LUS722"/>
      <c r="LUT722"/>
      <c r="LUU722"/>
      <c r="LUV722"/>
      <c r="LUW722"/>
      <c r="LUX722"/>
      <c r="LUY722"/>
      <c r="LUZ722"/>
      <c r="LVA722"/>
      <c r="LVB722"/>
      <c r="LVC722"/>
      <c r="LVD722"/>
      <c r="LVE722"/>
      <c r="LVF722"/>
      <c r="LVG722"/>
      <c r="LVH722"/>
      <c r="LVI722"/>
      <c r="LVJ722"/>
      <c r="LVK722"/>
      <c r="LVL722"/>
      <c r="LVM722"/>
      <c r="LVN722"/>
      <c r="LVO722"/>
      <c r="LVP722"/>
      <c r="LVQ722"/>
      <c r="LVR722"/>
      <c r="LVS722"/>
      <c r="LVT722"/>
      <c r="LVU722"/>
      <c r="LVV722"/>
      <c r="LVW722"/>
      <c r="LVX722"/>
      <c r="LVY722"/>
      <c r="LVZ722"/>
      <c r="LWA722"/>
      <c r="LWB722"/>
      <c r="LWC722"/>
      <c r="LWD722"/>
      <c r="LWE722"/>
      <c r="LWF722"/>
      <c r="LWG722"/>
      <c r="LWH722"/>
      <c r="LWI722"/>
      <c r="LWJ722"/>
      <c r="LWK722"/>
      <c r="LWL722"/>
      <c r="LWM722"/>
      <c r="LWN722"/>
      <c r="LWO722"/>
      <c r="LWP722"/>
      <c r="LWQ722"/>
      <c r="LWR722"/>
      <c r="LWS722"/>
      <c r="LWT722"/>
      <c r="LWU722"/>
      <c r="LWV722"/>
      <c r="LWW722"/>
      <c r="LWX722"/>
      <c r="LWY722"/>
      <c r="LWZ722"/>
      <c r="LXA722"/>
      <c r="LXB722"/>
      <c r="LXC722"/>
      <c r="LXD722"/>
      <c r="LXE722"/>
      <c r="LXF722"/>
      <c r="LXG722"/>
      <c r="LXH722"/>
      <c r="LXI722"/>
      <c r="LXJ722"/>
      <c r="LXK722"/>
      <c r="LXL722"/>
      <c r="LXM722"/>
      <c r="LXN722"/>
      <c r="LXO722"/>
      <c r="LXP722"/>
      <c r="LXQ722"/>
      <c r="LXR722"/>
      <c r="LXS722"/>
      <c r="LXT722"/>
      <c r="LXU722"/>
      <c r="LXV722"/>
      <c r="LXW722"/>
      <c r="LXX722"/>
      <c r="LXY722"/>
      <c r="LXZ722"/>
      <c r="LYA722"/>
      <c r="LYB722"/>
      <c r="LYC722"/>
      <c r="LYD722"/>
      <c r="LYE722"/>
      <c r="LYF722"/>
      <c r="LYG722"/>
      <c r="LYH722"/>
      <c r="LYI722"/>
      <c r="LYJ722"/>
      <c r="LYK722"/>
      <c r="LYL722"/>
      <c r="LYM722"/>
      <c r="LYN722"/>
      <c r="LYO722"/>
      <c r="LYP722"/>
      <c r="LYQ722"/>
      <c r="LYR722"/>
      <c r="LYS722"/>
      <c r="LYT722"/>
      <c r="LYU722"/>
      <c r="LYV722"/>
      <c r="LYW722"/>
      <c r="LYX722"/>
      <c r="LYY722"/>
      <c r="LYZ722"/>
      <c r="LZA722"/>
      <c r="LZB722"/>
      <c r="LZC722"/>
      <c r="LZD722"/>
      <c r="LZE722"/>
      <c r="LZF722"/>
      <c r="LZG722"/>
      <c r="LZH722"/>
      <c r="LZI722"/>
      <c r="LZJ722"/>
      <c r="LZK722"/>
      <c r="LZL722"/>
      <c r="LZM722"/>
      <c r="LZN722"/>
      <c r="LZO722"/>
      <c r="LZP722"/>
      <c r="LZQ722"/>
      <c r="LZR722"/>
      <c r="LZS722"/>
      <c r="LZT722"/>
      <c r="LZU722"/>
      <c r="LZV722"/>
      <c r="LZW722"/>
      <c r="LZX722"/>
      <c r="LZY722"/>
      <c r="LZZ722"/>
      <c r="MAA722"/>
      <c r="MAB722"/>
      <c r="MAC722"/>
      <c r="MAD722"/>
      <c r="MAE722"/>
      <c r="MAF722"/>
      <c r="MAG722"/>
      <c r="MAH722"/>
      <c r="MAI722"/>
      <c r="MAJ722"/>
      <c r="MAK722"/>
      <c r="MAL722"/>
      <c r="MAM722"/>
      <c r="MAN722"/>
      <c r="MAO722"/>
      <c r="MAP722"/>
      <c r="MAQ722"/>
      <c r="MAR722"/>
      <c r="MAS722"/>
      <c r="MAT722"/>
      <c r="MAU722"/>
      <c r="MAV722"/>
      <c r="MAW722"/>
      <c r="MAX722"/>
      <c r="MAY722"/>
      <c r="MAZ722"/>
      <c r="MBA722"/>
      <c r="MBB722"/>
      <c r="MBC722"/>
      <c r="MBD722"/>
      <c r="MBE722"/>
      <c r="MBF722"/>
      <c r="MBG722"/>
      <c r="MBH722"/>
      <c r="MBI722"/>
      <c r="MBJ722"/>
      <c r="MBK722"/>
      <c r="MBL722"/>
      <c r="MBM722"/>
      <c r="MBN722"/>
      <c r="MBO722"/>
      <c r="MBP722"/>
      <c r="MBQ722"/>
      <c r="MBR722"/>
      <c r="MBS722"/>
      <c r="MBT722"/>
      <c r="MBU722"/>
      <c r="MBV722"/>
      <c r="MBW722"/>
      <c r="MBX722"/>
      <c r="MBY722"/>
      <c r="MBZ722"/>
      <c r="MCA722"/>
      <c r="MCB722"/>
      <c r="MCC722"/>
      <c r="MCD722"/>
      <c r="MCE722"/>
      <c r="MCF722"/>
      <c r="MCG722"/>
      <c r="MCH722"/>
      <c r="MCI722"/>
      <c r="MCJ722"/>
      <c r="MCK722"/>
      <c r="MCL722"/>
      <c r="MCM722"/>
      <c r="MCN722"/>
      <c r="MCO722"/>
      <c r="MCP722"/>
      <c r="MCQ722"/>
      <c r="MCR722"/>
      <c r="MCS722"/>
      <c r="MCT722"/>
      <c r="MCU722"/>
      <c r="MCV722"/>
      <c r="MCW722"/>
      <c r="MCX722"/>
      <c r="MCY722"/>
      <c r="MCZ722"/>
      <c r="MDA722"/>
      <c r="MDB722"/>
      <c r="MDC722"/>
      <c r="MDD722"/>
      <c r="MDE722"/>
      <c r="MDF722"/>
      <c r="MDG722"/>
      <c r="MDH722"/>
      <c r="MDI722"/>
      <c r="MDJ722"/>
      <c r="MDK722"/>
      <c r="MDL722"/>
      <c r="MDM722"/>
      <c r="MDN722"/>
      <c r="MDO722"/>
      <c r="MDP722"/>
      <c r="MDQ722"/>
      <c r="MDR722"/>
      <c r="MDS722"/>
      <c r="MDT722"/>
      <c r="MDU722"/>
      <c r="MDV722"/>
      <c r="MDW722"/>
      <c r="MDX722"/>
      <c r="MDY722"/>
      <c r="MDZ722"/>
      <c r="MEA722"/>
      <c r="MEB722"/>
      <c r="MEC722"/>
      <c r="MED722"/>
      <c r="MEE722"/>
      <c r="MEF722"/>
      <c r="MEG722"/>
      <c r="MEH722"/>
      <c r="MEI722"/>
      <c r="MEJ722"/>
      <c r="MEK722"/>
      <c r="MEL722"/>
      <c r="MEM722"/>
      <c r="MEN722"/>
      <c r="MEO722"/>
      <c r="MEP722"/>
      <c r="MEQ722"/>
      <c r="MER722"/>
      <c r="MES722"/>
      <c r="MET722"/>
      <c r="MEU722"/>
      <c r="MEV722"/>
      <c r="MEW722"/>
      <c r="MEX722"/>
      <c r="MEY722"/>
      <c r="MEZ722"/>
      <c r="MFA722"/>
      <c r="MFB722"/>
      <c r="MFC722"/>
      <c r="MFD722"/>
      <c r="MFE722"/>
      <c r="MFF722"/>
      <c r="MFG722"/>
      <c r="MFH722"/>
      <c r="MFI722"/>
      <c r="MFJ722"/>
      <c r="MFK722"/>
      <c r="MFL722"/>
      <c r="MFM722"/>
      <c r="MFN722"/>
      <c r="MFO722"/>
      <c r="MFP722"/>
      <c r="MFQ722"/>
      <c r="MFR722"/>
      <c r="MFS722"/>
      <c r="MFT722"/>
      <c r="MFU722"/>
      <c r="MFV722"/>
      <c r="MFW722"/>
      <c r="MFX722"/>
      <c r="MFY722"/>
      <c r="MFZ722"/>
      <c r="MGA722"/>
      <c r="MGB722"/>
      <c r="MGC722"/>
      <c r="MGD722"/>
      <c r="MGE722"/>
      <c r="MGF722"/>
      <c r="MGG722"/>
      <c r="MGH722"/>
      <c r="MGI722"/>
      <c r="MGJ722"/>
      <c r="MGK722"/>
      <c r="MGL722"/>
      <c r="MGM722"/>
      <c r="MGN722"/>
      <c r="MGO722"/>
      <c r="MGP722"/>
      <c r="MGQ722"/>
      <c r="MGR722"/>
      <c r="MGS722"/>
      <c r="MGT722"/>
      <c r="MGU722"/>
      <c r="MGV722"/>
      <c r="MGW722"/>
      <c r="MGX722"/>
      <c r="MGY722"/>
      <c r="MGZ722"/>
      <c r="MHA722"/>
      <c r="MHB722"/>
      <c r="MHC722"/>
      <c r="MHD722"/>
      <c r="MHE722"/>
      <c r="MHF722"/>
      <c r="MHG722"/>
      <c r="MHH722"/>
      <c r="MHI722"/>
      <c r="MHJ722"/>
      <c r="MHK722"/>
      <c r="MHL722"/>
      <c r="MHM722"/>
      <c r="MHN722"/>
      <c r="MHO722"/>
      <c r="MHP722"/>
      <c r="MHQ722"/>
      <c r="MHR722"/>
      <c r="MHS722"/>
      <c r="MHT722"/>
      <c r="MHU722"/>
      <c r="MHV722"/>
      <c r="MHW722"/>
      <c r="MHX722"/>
      <c r="MHY722"/>
      <c r="MHZ722"/>
      <c r="MIA722"/>
      <c r="MIB722"/>
      <c r="MIC722"/>
      <c r="MID722"/>
      <c r="MIE722"/>
      <c r="MIF722"/>
      <c r="MIG722"/>
      <c r="MIH722"/>
      <c r="MII722"/>
      <c r="MIJ722"/>
      <c r="MIK722"/>
      <c r="MIL722"/>
      <c r="MIM722"/>
      <c r="MIN722"/>
      <c r="MIO722"/>
      <c r="MIP722"/>
      <c r="MIQ722"/>
      <c r="MIR722"/>
      <c r="MIS722"/>
      <c r="MIT722"/>
      <c r="MIU722"/>
      <c r="MIV722"/>
      <c r="MIW722"/>
      <c r="MIX722"/>
      <c r="MIY722"/>
      <c r="MIZ722"/>
      <c r="MJA722"/>
      <c r="MJB722"/>
      <c r="MJC722"/>
      <c r="MJD722"/>
      <c r="MJE722"/>
      <c r="MJF722"/>
      <c r="MJG722"/>
      <c r="MJH722"/>
      <c r="MJI722"/>
      <c r="MJJ722"/>
      <c r="MJK722"/>
      <c r="MJL722"/>
      <c r="MJM722"/>
      <c r="MJN722"/>
      <c r="MJO722"/>
      <c r="MJP722"/>
      <c r="MJQ722"/>
      <c r="MJR722"/>
      <c r="MJS722"/>
      <c r="MJT722"/>
      <c r="MJU722"/>
      <c r="MJV722"/>
      <c r="MJW722"/>
      <c r="MJX722"/>
      <c r="MJY722"/>
      <c r="MJZ722"/>
      <c r="MKA722"/>
      <c r="MKB722"/>
      <c r="MKC722"/>
      <c r="MKD722"/>
      <c r="MKE722"/>
      <c r="MKF722"/>
      <c r="MKG722"/>
      <c r="MKH722"/>
      <c r="MKI722"/>
      <c r="MKJ722"/>
      <c r="MKK722"/>
      <c r="MKL722"/>
      <c r="MKM722"/>
      <c r="MKN722"/>
      <c r="MKO722"/>
      <c r="MKP722"/>
      <c r="MKQ722"/>
      <c r="MKR722"/>
      <c r="MKS722"/>
      <c r="MKT722"/>
      <c r="MKU722"/>
      <c r="MKV722"/>
      <c r="MKW722"/>
      <c r="MKX722"/>
      <c r="MKY722"/>
      <c r="MKZ722"/>
      <c r="MLA722"/>
      <c r="MLB722"/>
      <c r="MLC722"/>
      <c r="MLD722"/>
      <c r="MLE722"/>
      <c r="MLF722"/>
      <c r="MLG722"/>
      <c r="MLH722"/>
      <c r="MLI722"/>
      <c r="MLJ722"/>
      <c r="MLK722"/>
      <c r="MLL722"/>
      <c r="MLM722"/>
      <c r="MLN722"/>
      <c r="MLO722"/>
      <c r="MLP722"/>
      <c r="MLQ722"/>
      <c r="MLR722"/>
      <c r="MLS722"/>
      <c r="MLT722"/>
      <c r="MLU722"/>
      <c r="MLV722"/>
      <c r="MLW722"/>
      <c r="MLX722"/>
      <c r="MLY722"/>
      <c r="MLZ722"/>
      <c r="MMA722"/>
      <c r="MMB722"/>
      <c r="MMC722"/>
      <c r="MMD722"/>
      <c r="MME722"/>
      <c r="MMF722"/>
      <c r="MMG722"/>
      <c r="MMH722"/>
      <c r="MMI722"/>
      <c r="MMJ722"/>
      <c r="MMK722"/>
      <c r="MML722"/>
      <c r="MMM722"/>
      <c r="MMN722"/>
      <c r="MMO722"/>
      <c r="MMP722"/>
      <c r="MMQ722"/>
      <c r="MMR722"/>
      <c r="MMS722"/>
      <c r="MMT722"/>
      <c r="MMU722"/>
      <c r="MMV722"/>
      <c r="MMW722"/>
      <c r="MMX722"/>
      <c r="MMY722"/>
      <c r="MMZ722"/>
      <c r="MNA722"/>
      <c r="MNB722"/>
      <c r="MNC722"/>
      <c r="MND722"/>
      <c r="MNE722"/>
      <c r="MNF722"/>
      <c r="MNG722"/>
      <c r="MNH722"/>
      <c r="MNI722"/>
      <c r="MNJ722"/>
      <c r="MNK722"/>
      <c r="MNL722"/>
      <c r="MNM722"/>
      <c r="MNN722"/>
      <c r="MNO722"/>
      <c r="MNP722"/>
      <c r="MNQ722"/>
      <c r="MNR722"/>
      <c r="MNS722"/>
      <c r="MNT722"/>
      <c r="MNU722"/>
      <c r="MNV722"/>
      <c r="MNW722"/>
      <c r="MNX722"/>
      <c r="MNY722"/>
      <c r="MNZ722"/>
      <c r="MOA722"/>
      <c r="MOB722"/>
      <c r="MOC722"/>
      <c r="MOD722"/>
      <c r="MOE722"/>
      <c r="MOF722"/>
      <c r="MOG722"/>
      <c r="MOH722"/>
      <c r="MOI722"/>
      <c r="MOJ722"/>
      <c r="MOK722"/>
      <c r="MOL722"/>
      <c r="MOM722"/>
      <c r="MON722"/>
      <c r="MOO722"/>
      <c r="MOP722"/>
      <c r="MOQ722"/>
      <c r="MOR722"/>
      <c r="MOS722"/>
      <c r="MOT722"/>
      <c r="MOU722"/>
      <c r="MOV722"/>
      <c r="MOW722"/>
      <c r="MOX722"/>
      <c r="MOY722"/>
      <c r="MOZ722"/>
      <c r="MPA722"/>
      <c r="MPB722"/>
      <c r="MPC722"/>
      <c r="MPD722"/>
      <c r="MPE722"/>
      <c r="MPF722"/>
      <c r="MPG722"/>
      <c r="MPH722"/>
      <c r="MPI722"/>
      <c r="MPJ722"/>
      <c r="MPK722"/>
      <c r="MPL722"/>
      <c r="MPM722"/>
      <c r="MPN722"/>
      <c r="MPO722"/>
      <c r="MPP722"/>
      <c r="MPQ722"/>
      <c r="MPR722"/>
      <c r="MPS722"/>
      <c r="MPT722"/>
      <c r="MPU722"/>
      <c r="MPV722"/>
      <c r="MPW722"/>
      <c r="MPX722"/>
      <c r="MPY722"/>
      <c r="MPZ722"/>
      <c r="MQA722"/>
      <c r="MQB722"/>
      <c r="MQC722"/>
      <c r="MQD722"/>
      <c r="MQE722"/>
      <c r="MQF722"/>
      <c r="MQG722"/>
      <c r="MQH722"/>
      <c r="MQI722"/>
      <c r="MQJ722"/>
      <c r="MQK722"/>
      <c r="MQL722"/>
      <c r="MQM722"/>
      <c r="MQN722"/>
      <c r="MQO722"/>
      <c r="MQP722"/>
      <c r="MQQ722"/>
      <c r="MQR722"/>
      <c r="MQS722"/>
      <c r="MQT722"/>
      <c r="MQU722"/>
      <c r="MQV722"/>
      <c r="MQW722"/>
      <c r="MQX722"/>
      <c r="MQY722"/>
      <c r="MQZ722"/>
      <c r="MRA722"/>
      <c r="MRB722"/>
      <c r="MRC722"/>
      <c r="MRD722"/>
      <c r="MRE722"/>
      <c r="MRF722"/>
      <c r="MRG722"/>
      <c r="MRH722"/>
      <c r="MRI722"/>
      <c r="MRJ722"/>
      <c r="MRK722"/>
      <c r="MRL722"/>
      <c r="MRM722"/>
      <c r="MRN722"/>
      <c r="MRO722"/>
      <c r="MRP722"/>
      <c r="MRQ722"/>
      <c r="MRR722"/>
      <c r="MRS722"/>
      <c r="MRT722"/>
      <c r="MRU722"/>
      <c r="MRV722"/>
      <c r="MRW722"/>
      <c r="MRX722"/>
      <c r="MRY722"/>
      <c r="MRZ722"/>
      <c r="MSA722"/>
      <c r="MSB722"/>
      <c r="MSC722"/>
      <c r="MSD722"/>
      <c r="MSE722"/>
      <c r="MSF722"/>
      <c r="MSG722"/>
      <c r="MSH722"/>
      <c r="MSI722"/>
      <c r="MSJ722"/>
      <c r="MSK722"/>
      <c r="MSL722"/>
      <c r="MSM722"/>
      <c r="MSN722"/>
      <c r="MSO722"/>
      <c r="MSP722"/>
      <c r="MSQ722"/>
      <c r="MSR722"/>
      <c r="MSS722"/>
      <c r="MST722"/>
      <c r="MSU722"/>
      <c r="MSV722"/>
      <c r="MSW722"/>
      <c r="MSX722"/>
      <c r="MSY722"/>
      <c r="MSZ722"/>
      <c r="MTA722"/>
      <c r="MTB722"/>
      <c r="MTC722"/>
      <c r="MTD722"/>
      <c r="MTE722"/>
      <c r="MTF722"/>
      <c r="MTG722"/>
      <c r="MTH722"/>
      <c r="MTI722"/>
      <c r="MTJ722"/>
      <c r="MTK722"/>
      <c r="MTL722"/>
      <c r="MTM722"/>
      <c r="MTN722"/>
      <c r="MTO722"/>
      <c r="MTP722"/>
      <c r="MTQ722"/>
      <c r="MTR722"/>
      <c r="MTS722"/>
      <c r="MTT722"/>
      <c r="MTU722"/>
      <c r="MTV722"/>
      <c r="MTW722"/>
      <c r="MTX722"/>
      <c r="MTY722"/>
      <c r="MTZ722"/>
      <c r="MUA722"/>
      <c r="MUB722"/>
      <c r="MUC722"/>
      <c r="MUD722"/>
      <c r="MUE722"/>
      <c r="MUF722"/>
      <c r="MUG722"/>
      <c r="MUH722"/>
      <c r="MUI722"/>
      <c r="MUJ722"/>
      <c r="MUK722"/>
      <c r="MUL722"/>
      <c r="MUM722"/>
      <c r="MUN722"/>
      <c r="MUO722"/>
      <c r="MUP722"/>
      <c r="MUQ722"/>
      <c r="MUR722"/>
      <c r="MUS722"/>
      <c r="MUT722"/>
      <c r="MUU722"/>
      <c r="MUV722"/>
      <c r="MUW722"/>
      <c r="MUX722"/>
      <c r="MUY722"/>
      <c r="MUZ722"/>
      <c r="MVA722"/>
      <c r="MVB722"/>
      <c r="MVC722"/>
      <c r="MVD722"/>
      <c r="MVE722"/>
      <c r="MVF722"/>
      <c r="MVG722"/>
      <c r="MVH722"/>
      <c r="MVI722"/>
      <c r="MVJ722"/>
      <c r="MVK722"/>
      <c r="MVL722"/>
      <c r="MVM722"/>
      <c r="MVN722"/>
      <c r="MVO722"/>
      <c r="MVP722"/>
      <c r="MVQ722"/>
      <c r="MVR722"/>
      <c r="MVS722"/>
      <c r="MVT722"/>
      <c r="MVU722"/>
      <c r="MVV722"/>
      <c r="MVW722"/>
      <c r="MVX722"/>
      <c r="MVY722"/>
      <c r="MVZ722"/>
      <c r="MWA722"/>
      <c r="MWB722"/>
      <c r="MWC722"/>
      <c r="MWD722"/>
      <c r="MWE722"/>
      <c r="MWF722"/>
      <c r="MWG722"/>
      <c r="MWH722"/>
      <c r="MWI722"/>
      <c r="MWJ722"/>
      <c r="MWK722"/>
      <c r="MWL722"/>
      <c r="MWM722"/>
      <c r="MWN722"/>
      <c r="MWO722"/>
      <c r="MWP722"/>
      <c r="MWQ722"/>
      <c r="MWR722"/>
      <c r="MWS722"/>
      <c r="MWT722"/>
      <c r="MWU722"/>
      <c r="MWV722"/>
      <c r="MWW722"/>
      <c r="MWX722"/>
      <c r="MWY722"/>
      <c r="MWZ722"/>
      <c r="MXA722"/>
      <c r="MXB722"/>
      <c r="MXC722"/>
      <c r="MXD722"/>
      <c r="MXE722"/>
      <c r="MXF722"/>
      <c r="MXG722"/>
      <c r="MXH722"/>
      <c r="MXI722"/>
      <c r="MXJ722"/>
      <c r="MXK722"/>
      <c r="MXL722"/>
      <c r="MXM722"/>
      <c r="MXN722"/>
      <c r="MXO722"/>
      <c r="MXP722"/>
      <c r="MXQ722"/>
      <c r="MXR722"/>
      <c r="MXS722"/>
      <c r="MXT722"/>
      <c r="MXU722"/>
      <c r="MXV722"/>
      <c r="MXW722"/>
      <c r="MXX722"/>
      <c r="MXY722"/>
      <c r="MXZ722"/>
      <c r="MYA722"/>
      <c r="MYB722"/>
      <c r="MYC722"/>
      <c r="MYD722"/>
      <c r="MYE722"/>
      <c r="MYF722"/>
      <c r="MYG722"/>
      <c r="MYH722"/>
      <c r="MYI722"/>
      <c r="MYJ722"/>
      <c r="MYK722"/>
      <c r="MYL722"/>
      <c r="MYM722"/>
      <c r="MYN722"/>
      <c r="MYO722"/>
      <c r="MYP722"/>
      <c r="MYQ722"/>
      <c r="MYR722"/>
      <c r="MYS722"/>
      <c r="MYT722"/>
      <c r="MYU722"/>
      <c r="MYV722"/>
      <c r="MYW722"/>
      <c r="MYX722"/>
      <c r="MYY722"/>
      <c r="MYZ722"/>
      <c r="MZA722"/>
      <c r="MZB722"/>
      <c r="MZC722"/>
      <c r="MZD722"/>
      <c r="MZE722"/>
      <c r="MZF722"/>
      <c r="MZG722"/>
      <c r="MZH722"/>
      <c r="MZI722"/>
      <c r="MZJ722"/>
      <c r="MZK722"/>
      <c r="MZL722"/>
      <c r="MZM722"/>
      <c r="MZN722"/>
      <c r="MZO722"/>
      <c r="MZP722"/>
      <c r="MZQ722"/>
      <c r="MZR722"/>
      <c r="MZS722"/>
      <c r="MZT722"/>
      <c r="MZU722"/>
      <c r="MZV722"/>
      <c r="MZW722"/>
      <c r="MZX722"/>
      <c r="MZY722"/>
      <c r="MZZ722"/>
      <c r="NAA722"/>
      <c r="NAB722"/>
      <c r="NAC722"/>
      <c r="NAD722"/>
      <c r="NAE722"/>
      <c r="NAF722"/>
      <c r="NAG722"/>
      <c r="NAH722"/>
      <c r="NAI722"/>
      <c r="NAJ722"/>
      <c r="NAK722"/>
      <c r="NAL722"/>
      <c r="NAM722"/>
      <c r="NAN722"/>
      <c r="NAO722"/>
      <c r="NAP722"/>
      <c r="NAQ722"/>
      <c r="NAR722"/>
      <c r="NAS722"/>
      <c r="NAT722"/>
      <c r="NAU722"/>
      <c r="NAV722"/>
      <c r="NAW722"/>
      <c r="NAX722"/>
      <c r="NAY722"/>
      <c r="NAZ722"/>
      <c r="NBA722"/>
      <c r="NBB722"/>
      <c r="NBC722"/>
      <c r="NBD722"/>
      <c r="NBE722"/>
      <c r="NBF722"/>
      <c r="NBG722"/>
      <c r="NBH722"/>
      <c r="NBI722"/>
      <c r="NBJ722"/>
      <c r="NBK722"/>
      <c r="NBL722"/>
      <c r="NBM722"/>
      <c r="NBN722"/>
      <c r="NBO722"/>
      <c r="NBP722"/>
      <c r="NBQ722"/>
      <c r="NBR722"/>
      <c r="NBS722"/>
      <c r="NBT722"/>
      <c r="NBU722"/>
      <c r="NBV722"/>
      <c r="NBW722"/>
      <c r="NBX722"/>
      <c r="NBY722"/>
      <c r="NBZ722"/>
      <c r="NCA722"/>
      <c r="NCB722"/>
      <c r="NCC722"/>
      <c r="NCD722"/>
      <c r="NCE722"/>
      <c r="NCF722"/>
      <c r="NCG722"/>
      <c r="NCH722"/>
      <c r="NCI722"/>
      <c r="NCJ722"/>
      <c r="NCK722"/>
      <c r="NCL722"/>
      <c r="NCM722"/>
      <c r="NCN722"/>
      <c r="NCO722"/>
      <c r="NCP722"/>
      <c r="NCQ722"/>
      <c r="NCR722"/>
      <c r="NCS722"/>
      <c r="NCT722"/>
      <c r="NCU722"/>
      <c r="NCV722"/>
      <c r="NCW722"/>
      <c r="NCX722"/>
      <c r="NCY722"/>
      <c r="NCZ722"/>
      <c r="NDA722"/>
      <c r="NDB722"/>
      <c r="NDC722"/>
      <c r="NDD722"/>
      <c r="NDE722"/>
      <c r="NDF722"/>
      <c r="NDG722"/>
      <c r="NDH722"/>
      <c r="NDI722"/>
      <c r="NDJ722"/>
      <c r="NDK722"/>
      <c r="NDL722"/>
      <c r="NDM722"/>
      <c r="NDN722"/>
      <c r="NDO722"/>
      <c r="NDP722"/>
      <c r="NDQ722"/>
      <c r="NDR722"/>
      <c r="NDS722"/>
      <c r="NDT722"/>
      <c r="NDU722"/>
      <c r="NDV722"/>
      <c r="NDW722"/>
      <c r="NDX722"/>
      <c r="NDY722"/>
      <c r="NDZ722"/>
      <c r="NEA722"/>
      <c r="NEB722"/>
      <c r="NEC722"/>
      <c r="NED722"/>
      <c r="NEE722"/>
      <c r="NEF722"/>
      <c r="NEG722"/>
      <c r="NEH722"/>
      <c r="NEI722"/>
      <c r="NEJ722"/>
      <c r="NEK722"/>
      <c r="NEL722"/>
      <c r="NEM722"/>
      <c r="NEN722"/>
      <c r="NEO722"/>
      <c r="NEP722"/>
      <c r="NEQ722"/>
      <c r="NER722"/>
      <c r="NES722"/>
      <c r="NET722"/>
      <c r="NEU722"/>
      <c r="NEV722"/>
      <c r="NEW722"/>
      <c r="NEX722"/>
      <c r="NEY722"/>
      <c r="NEZ722"/>
      <c r="NFA722"/>
      <c r="NFB722"/>
      <c r="NFC722"/>
      <c r="NFD722"/>
      <c r="NFE722"/>
      <c r="NFF722"/>
      <c r="NFG722"/>
      <c r="NFH722"/>
      <c r="NFI722"/>
      <c r="NFJ722"/>
      <c r="NFK722"/>
      <c r="NFL722"/>
      <c r="NFM722"/>
      <c r="NFN722"/>
      <c r="NFO722"/>
      <c r="NFP722"/>
      <c r="NFQ722"/>
      <c r="NFR722"/>
      <c r="NFS722"/>
      <c r="NFT722"/>
      <c r="NFU722"/>
      <c r="NFV722"/>
      <c r="NFW722"/>
      <c r="NFX722"/>
      <c r="NFY722"/>
      <c r="NFZ722"/>
      <c r="NGA722"/>
      <c r="NGB722"/>
      <c r="NGC722"/>
      <c r="NGD722"/>
      <c r="NGE722"/>
      <c r="NGF722"/>
      <c r="NGG722"/>
      <c r="NGH722"/>
      <c r="NGI722"/>
      <c r="NGJ722"/>
      <c r="NGK722"/>
      <c r="NGL722"/>
      <c r="NGM722"/>
      <c r="NGN722"/>
      <c r="NGO722"/>
      <c r="NGP722"/>
      <c r="NGQ722"/>
      <c r="NGR722"/>
      <c r="NGS722"/>
      <c r="NGT722"/>
      <c r="NGU722"/>
      <c r="NGV722"/>
      <c r="NGW722"/>
      <c r="NGX722"/>
      <c r="NGY722"/>
      <c r="NGZ722"/>
      <c r="NHA722"/>
      <c r="NHB722"/>
      <c r="NHC722"/>
      <c r="NHD722"/>
      <c r="NHE722"/>
      <c r="NHF722"/>
      <c r="NHG722"/>
      <c r="NHH722"/>
      <c r="NHI722"/>
      <c r="NHJ722"/>
      <c r="NHK722"/>
      <c r="NHL722"/>
      <c r="NHM722"/>
      <c r="NHN722"/>
      <c r="NHO722"/>
      <c r="NHP722"/>
      <c r="NHQ722"/>
      <c r="NHR722"/>
      <c r="NHS722"/>
      <c r="NHT722"/>
      <c r="NHU722"/>
      <c r="NHV722"/>
      <c r="NHW722"/>
      <c r="NHX722"/>
      <c r="NHY722"/>
      <c r="NHZ722"/>
      <c r="NIA722"/>
      <c r="NIB722"/>
      <c r="NIC722"/>
      <c r="NID722"/>
      <c r="NIE722"/>
      <c r="NIF722"/>
      <c r="NIG722"/>
      <c r="NIH722"/>
      <c r="NII722"/>
      <c r="NIJ722"/>
      <c r="NIK722"/>
      <c r="NIL722"/>
      <c r="NIM722"/>
      <c r="NIN722"/>
      <c r="NIO722"/>
      <c r="NIP722"/>
      <c r="NIQ722"/>
      <c r="NIR722"/>
      <c r="NIS722"/>
      <c r="NIT722"/>
      <c r="NIU722"/>
      <c r="NIV722"/>
      <c r="NIW722"/>
      <c r="NIX722"/>
      <c r="NIY722"/>
      <c r="NIZ722"/>
      <c r="NJA722"/>
      <c r="NJB722"/>
      <c r="NJC722"/>
      <c r="NJD722"/>
      <c r="NJE722"/>
      <c r="NJF722"/>
      <c r="NJG722"/>
      <c r="NJH722"/>
      <c r="NJI722"/>
      <c r="NJJ722"/>
      <c r="NJK722"/>
      <c r="NJL722"/>
      <c r="NJM722"/>
      <c r="NJN722"/>
      <c r="NJO722"/>
      <c r="NJP722"/>
      <c r="NJQ722"/>
      <c r="NJR722"/>
      <c r="NJS722"/>
      <c r="NJT722"/>
      <c r="NJU722"/>
      <c r="NJV722"/>
      <c r="NJW722"/>
      <c r="NJX722"/>
      <c r="NJY722"/>
      <c r="NJZ722"/>
      <c r="NKA722"/>
      <c r="NKB722"/>
      <c r="NKC722"/>
      <c r="NKD722"/>
      <c r="NKE722"/>
      <c r="NKF722"/>
      <c r="NKG722"/>
      <c r="NKH722"/>
      <c r="NKI722"/>
      <c r="NKJ722"/>
      <c r="NKK722"/>
      <c r="NKL722"/>
      <c r="NKM722"/>
      <c r="NKN722"/>
      <c r="NKO722"/>
      <c r="NKP722"/>
      <c r="NKQ722"/>
      <c r="NKR722"/>
      <c r="NKS722"/>
      <c r="NKT722"/>
      <c r="NKU722"/>
      <c r="NKV722"/>
      <c r="NKW722"/>
      <c r="NKX722"/>
      <c r="NKY722"/>
      <c r="NKZ722"/>
      <c r="NLA722"/>
      <c r="NLB722"/>
      <c r="NLC722"/>
      <c r="NLD722"/>
      <c r="NLE722"/>
      <c r="NLF722"/>
      <c r="NLG722"/>
      <c r="NLH722"/>
      <c r="NLI722"/>
      <c r="NLJ722"/>
      <c r="NLK722"/>
      <c r="NLL722"/>
      <c r="NLM722"/>
      <c r="NLN722"/>
      <c r="NLO722"/>
      <c r="NLP722"/>
      <c r="NLQ722"/>
      <c r="NLR722"/>
      <c r="NLS722"/>
      <c r="NLT722"/>
      <c r="NLU722"/>
      <c r="NLV722"/>
      <c r="NLW722"/>
      <c r="NLX722"/>
      <c r="NLY722"/>
      <c r="NLZ722"/>
      <c r="NMA722"/>
      <c r="NMB722"/>
      <c r="NMC722"/>
      <c r="NMD722"/>
      <c r="NME722"/>
      <c r="NMF722"/>
      <c r="NMG722"/>
      <c r="NMH722"/>
      <c r="NMI722"/>
      <c r="NMJ722"/>
      <c r="NMK722"/>
      <c r="NML722"/>
      <c r="NMM722"/>
      <c r="NMN722"/>
      <c r="NMO722"/>
      <c r="NMP722"/>
      <c r="NMQ722"/>
      <c r="NMR722"/>
      <c r="NMS722"/>
      <c r="NMT722"/>
      <c r="NMU722"/>
      <c r="NMV722"/>
      <c r="NMW722"/>
      <c r="NMX722"/>
      <c r="NMY722"/>
      <c r="NMZ722"/>
      <c r="NNA722"/>
      <c r="NNB722"/>
      <c r="NNC722"/>
      <c r="NND722"/>
      <c r="NNE722"/>
      <c r="NNF722"/>
      <c r="NNG722"/>
      <c r="NNH722"/>
      <c r="NNI722"/>
      <c r="NNJ722"/>
      <c r="NNK722"/>
      <c r="NNL722"/>
      <c r="NNM722"/>
      <c r="NNN722"/>
      <c r="NNO722"/>
      <c r="NNP722"/>
      <c r="NNQ722"/>
      <c r="NNR722"/>
      <c r="NNS722"/>
      <c r="NNT722"/>
      <c r="NNU722"/>
      <c r="NNV722"/>
      <c r="NNW722"/>
      <c r="NNX722"/>
      <c r="NNY722"/>
      <c r="NNZ722"/>
      <c r="NOA722"/>
      <c r="NOB722"/>
      <c r="NOC722"/>
      <c r="NOD722"/>
      <c r="NOE722"/>
      <c r="NOF722"/>
      <c r="NOG722"/>
      <c r="NOH722"/>
      <c r="NOI722"/>
      <c r="NOJ722"/>
      <c r="NOK722"/>
      <c r="NOL722"/>
      <c r="NOM722"/>
      <c r="NON722"/>
      <c r="NOO722"/>
      <c r="NOP722"/>
      <c r="NOQ722"/>
      <c r="NOR722"/>
      <c r="NOS722"/>
      <c r="NOT722"/>
      <c r="NOU722"/>
      <c r="NOV722"/>
      <c r="NOW722"/>
      <c r="NOX722"/>
      <c r="NOY722"/>
      <c r="NOZ722"/>
      <c r="NPA722"/>
      <c r="NPB722"/>
      <c r="NPC722"/>
      <c r="NPD722"/>
      <c r="NPE722"/>
      <c r="NPF722"/>
      <c r="NPG722"/>
      <c r="NPH722"/>
      <c r="NPI722"/>
      <c r="NPJ722"/>
      <c r="NPK722"/>
      <c r="NPL722"/>
      <c r="NPM722"/>
      <c r="NPN722"/>
      <c r="NPO722"/>
      <c r="NPP722"/>
      <c r="NPQ722"/>
      <c r="NPR722"/>
      <c r="NPS722"/>
      <c r="NPT722"/>
      <c r="NPU722"/>
      <c r="NPV722"/>
      <c r="NPW722"/>
      <c r="NPX722"/>
      <c r="NPY722"/>
      <c r="NPZ722"/>
      <c r="NQA722"/>
      <c r="NQB722"/>
      <c r="NQC722"/>
      <c r="NQD722"/>
      <c r="NQE722"/>
      <c r="NQF722"/>
      <c r="NQG722"/>
      <c r="NQH722"/>
      <c r="NQI722"/>
      <c r="NQJ722"/>
      <c r="NQK722"/>
      <c r="NQL722"/>
      <c r="NQM722"/>
      <c r="NQN722"/>
      <c r="NQO722"/>
      <c r="NQP722"/>
      <c r="NQQ722"/>
      <c r="NQR722"/>
      <c r="NQS722"/>
      <c r="NQT722"/>
      <c r="NQU722"/>
      <c r="NQV722"/>
      <c r="NQW722"/>
      <c r="NQX722"/>
      <c r="NQY722"/>
      <c r="NQZ722"/>
      <c r="NRA722"/>
      <c r="NRB722"/>
      <c r="NRC722"/>
      <c r="NRD722"/>
      <c r="NRE722"/>
      <c r="NRF722"/>
      <c r="NRG722"/>
      <c r="NRH722"/>
      <c r="NRI722"/>
      <c r="NRJ722"/>
      <c r="NRK722"/>
      <c r="NRL722"/>
      <c r="NRM722"/>
      <c r="NRN722"/>
      <c r="NRO722"/>
      <c r="NRP722"/>
      <c r="NRQ722"/>
      <c r="NRR722"/>
      <c r="NRS722"/>
      <c r="NRT722"/>
      <c r="NRU722"/>
      <c r="NRV722"/>
      <c r="NRW722"/>
      <c r="NRX722"/>
      <c r="NRY722"/>
      <c r="NRZ722"/>
      <c r="NSA722"/>
      <c r="NSB722"/>
      <c r="NSC722"/>
      <c r="NSD722"/>
      <c r="NSE722"/>
      <c r="NSF722"/>
      <c r="NSG722"/>
      <c r="NSH722"/>
      <c r="NSI722"/>
      <c r="NSJ722"/>
      <c r="NSK722"/>
      <c r="NSL722"/>
      <c r="NSM722"/>
      <c r="NSN722"/>
      <c r="NSO722"/>
      <c r="NSP722"/>
      <c r="NSQ722"/>
      <c r="NSR722"/>
      <c r="NSS722"/>
      <c r="NST722"/>
      <c r="NSU722"/>
      <c r="NSV722"/>
      <c r="NSW722"/>
      <c r="NSX722"/>
      <c r="NSY722"/>
      <c r="NSZ722"/>
      <c r="NTA722"/>
      <c r="NTB722"/>
      <c r="NTC722"/>
      <c r="NTD722"/>
      <c r="NTE722"/>
      <c r="NTF722"/>
      <c r="NTG722"/>
      <c r="NTH722"/>
      <c r="NTI722"/>
      <c r="NTJ722"/>
      <c r="NTK722"/>
      <c r="NTL722"/>
      <c r="NTM722"/>
      <c r="NTN722"/>
      <c r="NTO722"/>
      <c r="NTP722"/>
      <c r="NTQ722"/>
      <c r="NTR722"/>
      <c r="NTS722"/>
      <c r="NTT722"/>
      <c r="NTU722"/>
      <c r="NTV722"/>
      <c r="NTW722"/>
      <c r="NTX722"/>
      <c r="NTY722"/>
      <c r="NTZ722"/>
      <c r="NUA722"/>
      <c r="NUB722"/>
      <c r="NUC722"/>
      <c r="NUD722"/>
      <c r="NUE722"/>
      <c r="NUF722"/>
      <c r="NUG722"/>
      <c r="NUH722"/>
      <c r="NUI722"/>
      <c r="NUJ722"/>
      <c r="NUK722"/>
      <c r="NUL722"/>
      <c r="NUM722"/>
      <c r="NUN722"/>
      <c r="NUO722"/>
      <c r="NUP722"/>
      <c r="NUQ722"/>
      <c r="NUR722"/>
      <c r="NUS722"/>
      <c r="NUT722"/>
      <c r="NUU722"/>
      <c r="NUV722"/>
      <c r="NUW722"/>
      <c r="NUX722"/>
      <c r="NUY722"/>
      <c r="NUZ722"/>
      <c r="NVA722"/>
      <c r="NVB722"/>
      <c r="NVC722"/>
      <c r="NVD722"/>
      <c r="NVE722"/>
      <c r="NVF722"/>
      <c r="NVG722"/>
      <c r="NVH722"/>
      <c r="NVI722"/>
      <c r="NVJ722"/>
      <c r="NVK722"/>
      <c r="NVL722"/>
      <c r="NVM722"/>
      <c r="NVN722"/>
      <c r="NVO722"/>
      <c r="NVP722"/>
      <c r="NVQ722"/>
      <c r="NVR722"/>
      <c r="NVS722"/>
      <c r="NVT722"/>
      <c r="NVU722"/>
      <c r="NVV722"/>
      <c r="NVW722"/>
      <c r="NVX722"/>
      <c r="NVY722"/>
      <c r="NVZ722"/>
      <c r="NWA722"/>
      <c r="NWB722"/>
      <c r="NWC722"/>
      <c r="NWD722"/>
      <c r="NWE722"/>
      <c r="NWF722"/>
      <c r="NWG722"/>
      <c r="NWH722"/>
      <c r="NWI722"/>
      <c r="NWJ722"/>
      <c r="NWK722"/>
      <c r="NWL722"/>
      <c r="NWM722"/>
      <c r="NWN722"/>
      <c r="NWO722"/>
      <c r="NWP722"/>
      <c r="NWQ722"/>
      <c r="NWR722"/>
      <c r="NWS722"/>
      <c r="NWT722"/>
      <c r="NWU722"/>
      <c r="NWV722"/>
      <c r="NWW722"/>
      <c r="NWX722"/>
      <c r="NWY722"/>
      <c r="NWZ722"/>
      <c r="NXA722"/>
      <c r="NXB722"/>
      <c r="NXC722"/>
      <c r="NXD722"/>
      <c r="NXE722"/>
      <c r="NXF722"/>
      <c r="NXG722"/>
      <c r="NXH722"/>
      <c r="NXI722"/>
      <c r="NXJ722"/>
      <c r="NXK722"/>
      <c r="NXL722"/>
      <c r="NXM722"/>
      <c r="NXN722"/>
      <c r="NXO722"/>
      <c r="NXP722"/>
      <c r="NXQ722"/>
      <c r="NXR722"/>
      <c r="NXS722"/>
      <c r="NXT722"/>
      <c r="NXU722"/>
      <c r="NXV722"/>
      <c r="NXW722"/>
      <c r="NXX722"/>
      <c r="NXY722"/>
      <c r="NXZ722"/>
      <c r="NYA722"/>
      <c r="NYB722"/>
      <c r="NYC722"/>
      <c r="NYD722"/>
      <c r="NYE722"/>
      <c r="NYF722"/>
      <c r="NYG722"/>
      <c r="NYH722"/>
      <c r="NYI722"/>
      <c r="NYJ722"/>
      <c r="NYK722"/>
      <c r="NYL722"/>
      <c r="NYM722"/>
      <c r="NYN722"/>
      <c r="NYO722"/>
      <c r="NYP722"/>
      <c r="NYQ722"/>
      <c r="NYR722"/>
      <c r="NYS722"/>
      <c r="NYT722"/>
      <c r="NYU722"/>
      <c r="NYV722"/>
      <c r="NYW722"/>
      <c r="NYX722"/>
      <c r="NYY722"/>
      <c r="NYZ722"/>
      <c r="NZA722"/>
      <c r="NZB722"/>
      <c r="NZC722"/>
      <c r="NZD722"/>
      <c r="NZE722"/>
      <c r="NZF722"/>
      <c r="NZG722"/>
      <c r="NZH722"/>
      <c r="NZI722"/>
      <c r="NZJ722"/>
      <c r="NZK722"/>
      <c r="NZL722"/>
      <c r="NZM722"/>
      <c r="NZN722"/>
      <c r="NZO722"/>
      <c r="NZP722"/>
      <c r="NZQ722"/>
      <c r="NZR722"/>
      <c r="NZS722"/>
      <c r="NZT722"/>
      <c r="NZU722"/>
      <c r="NZV722"/>
      <c r="NZW722"/>
      <c r="NZX722"/>
      <c r="NZY722"/>
      <c r="NZZ722"/>
      <c r="OAA722"/>
      <c r="OAB722"/>
      <c r="OAC722"/>
      <c r="OAD722"/>
      <c r="OAE722"/>
      <c r="OAF722"/>
      <c r="OAG722"/>
      <c r="OAH722"/>
      <c r="OAI722"/>
      <c r="OAJ722"/>
      <c r="OAK722"/>
      <c r="OAL722"/>
      <c r="OAM722"/>
      <c r="OAN722"/>
      <c r="OAO722"/>
      <c r="OAP722"/>
      <c r="OAQ722"/>
      <c r="OAR722"/>
      <c r="OAS722"/>
      <c r="OAT722"/>
      <c r="OAU722"/>
      <c r="OAV722"/>
      <c r="OAW722"/>
      <c r="OAX722"/>
      <c r="OAY722"/>
      <c r="OAZ722"/>
      <c r="OBA722"/>
      <c r="OBB722"/>
      <c r="OBC722"/>
      <c r="OBD722"/>
      <c r="OBE722"/>
      <c r="OBF722"/>
      <c r="OBG722"/>
      <c r="OBH722"/>
      <c r="OBI722"/>
      <c r="OBJ722"/>
      <c r="OBK722"/>
      <c r="OBL722"/>
      <c r="OBM722"/>
      <c r="OBN722"/>
      <c r="OBO722"/>
      <c r="OBP722"/>
      <c r="OBQ722"/>
      <c r="OBR722"/>
      <c r="OBS722"/>
      <c r="OBT722"/>
      <c r="OBU722"/>
      <c r="OBV722"/>
      <c r="OBW722"/>
      <c r="OBX722"/>
      <c r="OBY722"/>
      <c r="OBZ722"/>
      <c r="OCA722"/>
      <c r="OCB722"/>
      <c r="OCC722"/>
      <c r="OCD722"/>
      <c r="OCE722"/>
      <c r="OCF722"/>
      <c r="OCG722"/>
      <c r="OCH722"/>
      <c r="OCI722"/>
      <c r="OCJ722"/>
      <c r="OCK722"/>
      <c r="OCL722"/>
      <c r="OCM722"/>
      <c r="OCN722"/>
      <c r="OCO722"/>
      <c r="OCP722"/>
      <c r="OCQ722"/>
      <c r="OCR722"/>
      <c r="OCS722"/>
      <c r="OCT722"/>
      <c r="OCU722"/>
      <c r="OCV722"/>
      <c r="OCW722"/>
      <c r="OCX722"/>
      <c r="OCY722"/>
      <c r="OCZ722"/>
      <c r="ODA722"/>
      <c r="ODB722"/>
      <c r="ODC722"/>
      <c r="ODD722"/>
      <c r="ODE722"/>
      <c r="ODF722"/>
      <c r="ODG722"/>
      <c r="ODH722"/>
      <c r="ODI722"/>
      <c r="ODJ722"/>
      <c r="ODK722"/>
      <c r="ODL722"/>
      <c r="ODM722"/>
      <c r="ODN722"/>
      <c r="ODO722"/>
      <c r="ODP722"/>
      <c r="ODQ722"/>
      <c r="ODR722"/>
      <c r="ODS722"/>
      <c r="ODT722"/>
      <c r="ODU722"/>
      <c r="ODV722"/>
      <c r="ODW722"/>
      <c r="ODX722"/>
      <c r="ODY722"/>
      <c r="ODZ722"/>
      <c r="OEA722"/>
      <c r="OEB722"/>
      <c r="OEC722"/>
      <c r="OED722"/>
      <c r="OEE722"/>
      <c r="OEF722"/>
      <c r="OEG722"/>
      <c r="OEH722"/>
      <c r="OEI722"/>
      <c r="OEJ722"/>
      <c r="OEK722"/>
      <c r="OEL722"/>
      <c r="OEM722"/>
      <c r="OEN722"/>
      <c r="OEO722"/>
      <c r="OEP722"/>
      <c r="OEQ722"/>
      <c r="OER722"/>
      <c r="OES722"/>
      <c r="OET722"/>
      <c r="OEU722"/>
      <c r="OEV722"/>
      <c r="OEW722"/>
      <c r="OEX722"/>
      <c r="OEY722"/>
      <c r="OEZ722"/>
      <c r="OFA722"/>
      <c r="OFB722"/>
      <c r="OFC722"/>
      <c r="OFD722"/>
      <c r="OFE722"/>
      <c r="OFF722"/>
      <c r="OFG722"/>
      <c r="OFH722"/>
      <c r="OFI722"/>
      <c r="OFJ722"/>
      <c r="OFK722"/>
      <c r="OFL722"/>
      <c r="OFM722"/>
      <c r="OFN722"/>
      <c r="OFO722"/>
      <c r="OFP722"/>
      <c r="OFQ722"/>
      <c r="OFR722"/>
      <c r="OFS722"/>
      <c r="OFT722"/>
      <c r="OFU722"/>
      <c r="OFV722"/>
      <c r="OFW722"/>
      <c r="OFX722"/>
      <c r="OFY722"/>
      <c r="OFZ722"/>
      <c r="OGA722"/>
      <c r="OGB722"/>
      <c r="OGC722"/>
      <c r="OGD722"/>
      <c r="OGE722"/>
      <c r="OGF722"/>
      <c r="OGG722"/>
      <c r="OGH722"/>
      <c r="OGI722"/>
      <c r="OGJ722"/>
      <c r="OGK722"/>
      <c r="OGL722"/>
      <c r="OGM722"/>
      <c r="OGN722"/>
      <c r="OGO722"/>
      <c r="OGP722"/>
      <c r="OGQ722"/>
      <c r="OGR722"/>
      <c r="OGS722"/>
      <c r="OGT722"/>
      <c r="OGU722"/>
      <c r="OGV722"/>
      <c r="OGW722"/>
      <c r="OGX722"/>
      <c r="OGY722"/>
      <c r="OGZ722"/>
      <c r="OHA722"/>
      <c r="OHB722"/>
      <c r="OHC722"/>
      <c r="OHD722"/>
      <c r="OHE722"/>
      <c r="OHF722"/>
      <c r="OHG722"/>
      <c r="OHH722"/>
      <c r="OHI722"/>
      <c r="OHJ722"/>
      <c r="OHK722"/>
      <c r="OHL722"/>
      <c r="OHM722"/>
      <c r="OHN722"/>
      <c r="OHO722"/>
      <c r="OHP722"/>
      <c r="OHQ722"/>
      <c r="OHR722"/>
      <c r="OHS722"/>
      <c r="OHT722"/>
      <c r="OHU722"/>
      <c r="OHV722"/>
      <c r="OHW722"/>
      <c r="OHX722"/>
      <c r="OHY722"/>
      <c r="OHZ722"/>
      <c r="OIA722"/>
      <c r="OIB722"/>
      <c r="OIC722"/>
      <c r="OID722"/>
      <c r="OIE722"/>
      <c r="OIF722"/>
      <c r="OIG722"/>
      <c r="OIH722"/>
      <c r="OII722"/>
      <c r="OIJ722"/>
      <c r="OIK722"/>
      <c r="OIL722"/>
      <c r="OIM722"/>
      <c r="OIN722"/>
      <c r="OIO722"/>
      <c r="OIP722"/>
      <c r="OIQ722"/>
      <c r="OIR722"/>
      <c r="OIS722"/>
      <c r="OIT722"/>
      <c r="OIU722"/>
      <c r="OIV722"/>
      <c r="OIW722"/>
      <c r="OIX722"/>
      <c r="OIY722"/>
      <c r="OIZ722"/>
      <c r="OJA722"/>
      <c r="OJB722"/>
      <c r="OJC722"/>
      <c r="OJD722"/>
      <c r="OJE722"/>
      <c r="OJF722"/>
      <c r="OJG722"/>
      <c r="OJH722"/>
      <c r="OJI722"/>
      <c r="OJJ722"/>
      <c r="OJK722"/>
      <c r="OJL722"/>
      <c r="OJM722"/>
      <c r="OJN722"/>
      <c r="OJO722"/>
      <c r="OJP722"/>
      <c r="OJQ722"/>
      <c r="OJR722"/>
      <c r="OJS722"/>
      <c r="OJT722"/>
      <c r="OJU722"/>
      <c r="OJV722"/>
      <c r="OJW722"/>
      <c r="OJX722"/>
      <c r="OJY722"/>
      <c r="OJZ722"/>
      <c r="OKA722"/>
      <c r="OKB722"/>
      <c r="OKC722"/>
      <c r="OKD722"/>
      <c r="OKE722"/>
      <c r="OKF722"/>
      <c r="OKG722"/>
      <c r="OKH722"/>
      <c r="OKI722"/>
      <c r="OKJ722"/>
      <c r="OKK722"/>
      <c r="OKL722"/>
      <c r="OKM722"/>
      <c r="OKN722"/>
      <c r="OKO722"/>
      <c r="OKP722"/>
      <c r="OKQ722"/>
      <c r="OKR722"/>
      <c r="OKS722"/>
      <c r="OKT722"/>
      <c r="OKU722"/>
      <c r="OKV722"/>
      <c r="OKW722"/>
      <c r="OKX722"/>
      <c r="OKY722"/>
      <c r="OKZ722"/>
      <c r="OLA722"/>
      <c r="OLB722"/>
      <c r="OLC722"/>
      <c r="OLD722"/>
      <c r="OLE722"/>
      <c r="OLF722"/>
      <c r="OLG722"/>
      <c r="OLH722"/>
      <c r="OLI722"/>
      <c r="OLJ722"/>
      <c r="OLK722"/>
      <c r="OLL722"/>
      <c r="OLM722"/>
      <c r="OLN722"/>
      <c r="OLO722"/>
      <c r="OLP722"/>
      <c r="OLQ722"/>
      <c r="OLR722"/>
      <c r="OLS722"/>
      <c r="OLT722"/>
      <c r="OLU722"/>
      <c r="OLV722"/>
      <c r="OLW722"/>
      <c r="OLX722"/>
      <c r="OLY722"/>
      <c r="OLZ722"/>
      <c r="OMA722"/>
      <c r="OMB722"/>
      <c r="OMC722"/>
      <c r="OMD722"/>
      <c r="OME722"/>
      <c r="OMF722"/>
      <c r="OMG722"/>
      <c r="OMH722"/>
      <c r="OMI722"/>
      <c r="OMJ722"/>
      <c r="OMK722"/>
      <c r="OML722"/>
      <c r="OMM722"/>
      <c r="OMN722"/>
      <c r="OMO722"/>
      <c r="OMP722"/>
      <c r="OMQ722"/>
      <c r="OMR722"/>
      <c r="OMS722"/>
      <c r="OMT722"/>
      <c r="OMU722"/>
      <c r="OMV722"/>
      <c r="OMW722"/>
      <c r="OMX722"/>
      <c r="OMY722"/>
      <c r="OMZ722"/>
      <c r="ONA722"/>
      <c r="ONB722"/>
      <c r="ONC722"/>
      <c r="OND722"/>
      <c r="ONE722"/>
      <c r="ONF722"/>
      <c r="ONG722"/>
      <c r="ONH722"/>
      <c r="ONI722"/>
      <c r="ONJ722"/>
      <c r="ONK722"/>
      <c r="ONL722"/>
      <c r="ONM722"/>
      <c r="ONN722"/>
      <c r="ONO722"/>
      <c r="ONP722"/>
      <c r="ONQ722"/>
      <c r="ONR722"/>
      <c r="ONS722"/>
      <c r="ONT722"/>
      <c r="ONU722"/>
      <c r="ONV722"/>
      <c r="ONW722"/>
      <c r="ONX722"/>
      <c r="ONY722"/>
      <c r="ONZ722"/>
      <c r="OOA722"/>
      <c r="OOB722"/>
      <c r="OOC722"/>
      <c r="OOD722"/>
      <c r="OOE722"/>
      <c r="OOF722"/>
      <c r="OOG722"/>
      <c r="OOH722"/>
      <c r="OOI722"/>
      <c r="OOJ722"/>
      <c r="OOK722"/>
      <c r="OOL722"/>
      <c r="OOM722"/>
      <c r="OON722"/>
      <c r="OOO722"/>
      <c r="OOP722"/>
      <c r="OOQ722"/>
      <c r="OOR722"/>
      <c r="OOS722"/>
      <c r="OOT722"/>
      <c r="OOU722"/>
      <c r="OOV722"/>
      <c r="OOW722"/>
      <c r="OOX722"/>
      <c r="OOY722"/>
      <c r="OOZ722"/>
      <c r="OPA722"/>
      <c r="OPB722"/>
      <c r="OPC722"/>
      <c r="OPD722"/>
      <c r="OPE722"/>
      <c r="OPF722"/>
      <c r="OPG722"/>
      <c r="OPH722"/>
      <c r="OPI722"/>
      <c r="OPJ722"/>
      <c r="OPK722"/>
      <c r="OPL722"/>
      <c r="OPM722"/>
      <c r="OPN722"/>
      <c r="OPO722"/>
      <c r="OPP722"/>
      <c r="OPQ722"/>
      <c r="OPR722"/>
      <c r="OPS722"/>
      <c r="OPT722"/>
      <c r="OPU722"/>
      <c r="OPV722"/>
      <c r="OPW722"/>
      <c r="OPX722"/>
      <c r="OPY722"/>
      <c r="OPZ722"/>
      <c r="OQA722"/>
      <c r="OQB722"/>
      <c r="OQC722"/>
      <c r="OQD722"/>
      <c r="OQE722"/>
      <c r="OQF722"/>
      <c r="OQG722"/>
      <c r="OQH722"/>
      <c r="OQI722"/>
      <c r="OQJ722"/>
      <c r="OQK722"/>
      <c r="OQL722"/>
      <c r="OQM722"/>
      <c r="OQN722"/>
      <c r="OQO722"/>
      <c r="OQP722"/>
      <c r="OQQ722"/>
      <c r="OQR722"/>
      <c r="OQS722"/>
      <c r="OQT722"/>
      <c r="OQU722"/>
      <c r="OQV722"/>
      <c r="OQW722"/>
      <c r="OQX722"/>
      <c r="OQY722"/>
      <c r="OQZ722"/>
      <c r="ORA722"/>
      <c r="ORB722"/>
      <c r="ORC722"/>
      <c r="ORD722"/>
      <c r="ORE722"/>
      <c r="ORF722"/>
      <c r="ORG722"/>
      <c r="ORH722"/>
      <c r="ORI722"/>
      <c r="ORJ722"/>
      <c r="ORK722"/>
      <c r="ORL722"/>
      <c r="ORM722"/>
      <c r="ORN722"/>
      <c r="ORO722"/>
      <c r="ORP722"/>
      <c r="ORQ722"/>
      <c r="ORR722"/>
      <c r="ORS722"/>
      <c r="ORT722"/>
      <c r="ORU722"/>
      <c r="ORV722"/>
      <c r="ORW722"/>
      <c r="ORX722"/>
      <c r="ORY722"/>
      <c r="ORZ722"/>
      <c r="OSA722"/>
      <c r="OSB722"/>
      <c r="OSC722"/>
      <c r="OSD722"/>
      <c r="OSE722"/>
      <c r="OSF722"/>
      <c r="OSG722"/>
      <c r="OSH722"/>
      <c r="OSI722"/>
      <c r="OSJ722"/>
      <c r="OSK722"/>
      <c r="OSL722"/>
      <c r="OSM722"/>
      <c r="OSN722"/>
      <c r="OSO722"/>
      <c r="OSP722"/>
      <c r="OSQ722"/>
      <c r="OSR722"/>
      <c r="OSS722"/>
      <c r="OST722"/>
      <c r="OSU722"/>
      <c r="OSV722"/>
      <c r="OSW722"/>
      <c r="OSX722"/>
      <c r="OSY722"/>
      <c r="OSZ722"/>
      <c r="OTA722"/>
      <c r="OTB722"/>
      <c r="OTC722"/>
      <c r="OTD722"/>
      <c r="OTE722"/>
      <c r="OTF722"/>
      <c r="OTG722"/>
      <c r="OTH722"/>
      <c r="OTI722"/>
      <c r="OTJ722"/>
      <c r="OTK722"/>
      <c r="OTL722"/>
      <c r="OTM722"/>
      <c r="OTN722"/>
      <c r="OTO722"/>
      <c r="OTP722"/>
      <c r="OTQ722"/>
      <c r="OTR722"/>
      <c r="OTS722"/>
      <c r="OTT722"/>
      <c r="OTU722"/>
      <c r="OTV722"/>
      <c r="OTW722"/>
      <c r="OTX722"/>
      <c r="OTY722"/>
      <c r="OTZ722"/>
      <c r="OUA722"/>
      <c r="OUB722"/>
      <c r="OUC722"/>
      <c r="OUD722"/>
      <c r="OUE722"/>
      <c r="OUF722"/>
      <c r="OUG722"/>
      <c r="OUH722"/>
      <c r="OUI722"/>
      <c r="OUJ722"/>
      <c r="OUK722"/>
      <c r="OUL722"/>
      <c r="OUM722"/>
      <c r="OUN722"/>
      <c r="OUO722"/>
      <c r="OUP722"/>
      <c r="OUQ722"/>
      <c r="OUR722"/>
      <c r="OUS722"/>
      <c r="OUT722"/>
      <c r="OUU722"/>
      <c r="OUV722"/>
      <c r="OUW722"/>
      <c r="OUX722"/>
      <c r="OUY722"/>
      <c r="OUZ722"/>
      <c r="OVA722"/>
      <c r="OVB722"/>
      <c r="OVC722"/>
      <c r="OVD722"/>
      <c r="OVE722"/>
      <c r="OVF722"/>
      <c r="OVG722"/>
      <c r="OVH722"/>
      <c r="OVI722"/>
      <c r="OVJ722"/>
      <c r="OVK722"/>
      <c r="OVL722"/>
      <c r="OVM722"/>
      <c r="OVN722"/>
      <c r="OVO722"/>
      <c r="OVP722"/>
      <c r="OVQ722"/>
      <c r="OVR722"/>
      <c r="OVS722"/>
      <c r="OVT722"/>
      <c r="OVU722"/>
      <c r="OVV722"/>
      <c r="OVW722"/>
      <c r="OVX722"/>
      <c r="OVY722"/>
      <c r="OVZ722"/>
      <c r="OWA722"/>
      <c r="OWB722"/>
      <c r="OWC722"/>
      <c r="OWD722"/>
      <c r="OWE722"/>
      <c r="OWF722"/>
      <c r="OWG722"/>
      <c r="OWH722"/>
      <c r="OWI722"/>
      <c r="OWJ722"/>
      <c r="OWK722"/>
      <c r="OWL722"/>
      <c r="OWM722"/>
      <c r="OWN722"/>
      <c r="OWO722"/>
      <c r="OWP722"/>
      <c r="OWQ722"/>
      <c r="OWR722"/>
      <c r="OWS722"/>
      <c r="OWT722"/>
      <c r="OWU722"/>
      <c r="OWV722"/>
      <c r="OWW722"/>
      <c r="OWX722"/>
      <c r="OWY722"/>
      <c r="OWZ722"/>
      <c r="OXA722"/>
      <c r="OXB722"/>
      <c r="OXC722"/>
      <c r="OXD722"/>
      <c r="OXE722"/>
      <c r="OXF722"/>
      <c r="OXG722"/>
      <c r="OXH722"/>
      <c r="OXI722"/>
      <c r="OXJ722"/>
      <c r="OXK722"/>
      <c r="OXL722"/>
      <c r="OXM722"/>
      <c r="OXN722"/>
      <c r="OXO722"/>
      <c r="OXP722"/>
      <c r="OXQ722"/>
      <c r="OXR722"/>
      <c r="OXS722"/>
      <c r="OXT722"/>
      <c r="OXU722"/>
      <c r="OXV722"/>
      <c r="OXW722"/>
      <c r="OXX722"/>
      <c r="OXY722"/>
      <c r="OXZ722"/>
      <c r="OYA722"/>
      <c r="OYB722"/>
      <c r="OYC722"/>
      <c r="OYD722"/>
      <c r="OYE722"/>
      <c r="OYF722"/>
      <c r="OYG722"/>
      <c r="OYH722"/>
      <c r="OYI722"/>
      <c r="OYJ722"/>
      <c r="OYK722"/>
      <c r="OYL722"/>
      <c r="OYM722"/>
      <c r="OYN722"/>
      <c r="OYO722"/>
      <c r="OYP722"/>
      <c r="OYQ722"/>
      <c r="OYR722"/>
      <c r="OYS722"/>
      <c r="OYT722"/>
      <c r="OYU722"/>
      <c r="OYV722"/>
      <c r="OYW722"/>
      <c r="OYX722"/>
      <c r="OYY722"/>
      <c r="OYZ722"/>
      <c r="OZA722"/>
      <c r="OZB722"/>
      <c r="OZC722"/>
      <c r="OZD722"/>
      <c r="OZE722"/>
      <c r="OZF722"/>
      <c r="OZG722"/>
      <c r="OZH722"/>
      <c r="OZI722"/>
      <c r="OZJ722"/>
      <c r="OZK722"/>
      <c r="OZL722"/>
      <c r="OZM722"/>
      <c r="OZN722"/>
      <c r="OZO722"/>
      <c r="OZP722"/>
      <c r="OZQ722"/>
      <c r="OZR722"/>
      <c r="OZS722"/>
      <c r="OZT722"/>
      <c r="OZU722"/>
      <c r="OZV722"/>
      <c r="OZW722"/>
      <c r="OZX722"/>
      <c r="OZY722"/>
      <c r="OZZ722"/>
      <c r="PAA722"/>
      <c r="PAB722"/>
      <c r="PAC722"/>
      <c r="PAD722"/>
      <c r="PAE722"/>
      <c r="PAF722"/>
      <c r="PAG722"/>
      <c r="PAH722"/>
      <c r="PAI722"/>
      <c r="PAJ722"/>
      <c r="PAK722"/>
      <c r="PAL722"/>
      <c r="PAM722"/>
      <c r="PAN722"/>
      <c r="PAO722"/>
      <c r="PAP722"/>
      <c r="PAQ722"/>
      <c r="PAR722"/>
      <c r="PAS722"/>
      <c r="PAT722"/>
      <c r="PAU722"/>
      <c r="PAV722"/>
      <c r="PAW722"/>
      <c r="PAX722"/>
      <c r="PAY722"/>
      <c r="PAZ722"/>
      <c r="PBA722"/>
      <c r="PBB722"/>
      <c r="PBC722"/>
      <c r="PBD722"/>
      <c r="PBE722"/>
      <c r="PBF722"/>
      <c r="PBG722"/>
      <c r="PBH722"/>
      <c r="PBI722"/>
      <c r="PBJ722"/>
      <c r="PBK722"/>
      <c r="PBL722"/>
      <c r="PBM722"/>
      <c r="PBN722"/>
      <c r="PBO722"/>
      <c r="PBP722"/>
      <c r="PBQ722"/>
      <c r="PBR722"/>
      <c r="PBS722"/>
      <c r="PBT722"/>
      <c r="PBU722"/>
      <c r="PBV722"/>
      <c r="PBW722"/>
      <c r="PBX722"/>
      <c r="PBY722"/>
      <c r="PBZ722"/>
      <c r="PCA722"/>
      <c r="PCB722"/>
      <c r="PCC722"/>
      <c r="PCD722"/>
      <c r="PCE722"/>
      <c r="PCF722"/>
      <c r="PCG722"/>
      <c r="PCH722"/>
      <c r="PCI722"/>
      <c r="PCJ722"/>
      <c r="PCK722"/>
      <c r="PCL722"/>
      <c r="PCM722"/>
      <c r="PCN722"/>
      <c r="PCO722"/>
      <c r="PCP722"/>
      <c r="PCQ722"/>
      <c r="PCR722"/>
      <c r="PCS722"/>
      <c r="PCT722"/>
      <c r="PCU722"/>
      <c r="PCV722"/>
      <c r="PCW722"/>
      <c r="PCX722"/>
      <c r="PCY722"/>
      <c r="PCZ722"/>
      <c r="PDA722"/>
      <c r="PDB722"/>
      <c r="PDC722"/>
      <c r="PDD722"/>
      <c r="PDE722"/>
      <c r="PDF722"/>
      <c r="PDG722"/>
      <c r="PDH722"/>
      <c r="PDI722"/>
      <c r="PDJ722"/>
      <c r="PDK722"/>
      <c r="PDL722"/>
      <c r="PDM722"/>
      <c r="PDN722"/>
      <c r="PDO722"/>
      <c r="PDP722"/>
      <c r="PDQ722"/>
      <c r="PDR722"/>
      <c r="PDS722"/>
      <c r="PDT722"/>
      <c r="PDU722"/>
      <c r="PDV722"/>
      <c r="PDW722"/>
      <c r="PDX722"/>
      <c r="PDY722"/>
      <c r="PDZ722"/>
      <c r="PEA722"/>
      <c r="PEB722"/>
      <c r="PEC722"/>
      <c r="PED722"/>
      <c r="PEE722"/>
      <c r="PEF722"/>
      <c r="PEG722"/>
      <c r="PEH722"/>
      <c r="PEI722"/>
      <c r="PEJ722"/>
      <c r="PEK722"/>
      <c r="PEL722"/>
      <c r="PEM722"/>
      <c r="PEN722"/>
      <c r="PEO722"/>
      <c r="PEP722"/>
      <c r="PEQ722"/>
      <c r="PER722"/>
      <c r="PES722"/>
      <c r="PET722"/>
      <c r="PEU722"/>
      <c r="PEV722"/>
      <c r="PEW722"/>
      <c r="PEX722"/>
      <c r="PEY722"/>
      <c r="PEZ722"/>
      <c r="PFA722"/>
      <c r="PFB722"/>
      <c r="PFC722"/>
      <c r="PFD722"/>
      <c r="PFE722"/>
      <c r="PFF722"/>
      <c r="PFG722"/>
      <c r="PFH722"/>
      <c r="PFI722"/>
      <c r="PFJ722"/>
      <c r="PFK722"/>
      <c r="PFL722"/>
      <c r="PFM722"/>
      <c r="PFN722"/>
      <c r="PFO722"/>
      <c r="PFP722"/>
      <c r="PFQ722"/>
      <c r="PFR722"/>
      <c r="PFS722"/>
      <c r="PFT722"/>
      <c r="PFU722"/>
      <c r="PFV722"/>
      <c r="PFW722"/>
      <c r="PFX722"/>
      <c r="PFY722"/>
      <c r="PFZ722"/>
      <c r="PGA722"/>
      <c r="PGB722"/>
      <c r="PGC722"/>
      <c r="PGD722"/>
      <c r="PGE722"/>
      <c r="PGF722"/>
      <c r="PGG722"/>
      <c r="PGH722"/>
      <c r="PGI722"/>
      <c r="PGJ722"/>
      <c r="PGK722"/>
      <c r="PGL722"/>
      <c r="PGM722"/>
      <c r="PGN722"/>
      <c r="PGO722"/>
      <c r="PGP722"/>
      <c r="PGQ722"/>
      <c r="PGR722"/>
      <c r="PGS722"/>
      <c r="PGT722"/>
      <c r="PGU722"/>
      <c r="PGV722"/>
      <c r="PGW722"/>
      <c r="PGX722"/>
      <c r="PGY722"/>
      <c r="PGZ722"/>
      <c r="PHA722"/>
      <c r="PHB722"/>
      <c r="PHC722"/>
      <c r="PHD722"/>
      <c r="PHE722"/>
      <c r="PHF722"/>
      <c r="PHG722"/>
      <c r="PHH722"/>
      <c r="PHI722"/>
      <c r="PHJ722"/>
      <c r="PHK722"/>
      <c r="PHL722"/>
      <c r="PHM722"/>
      <c r="PHN722"/>
      <c r="PHO722"/>
      <c r="PHP722"/>
      <c r="PHQ722"/>
      <c r="PHR722"/>
      <c r="PHS722"/>
      <c r="PHT722"/>
      <c r="PHU722"/>
      <c r="PHV722"/>
      <c r="PHW722"/>
      <c r="PHX722"/>
      <c r="PHY722"/>
      <c r="PHZ722"/>
      <c r="PIA722"/>
      <c r="PIB722"/>
      <c r="PIC722"/>
      <c r="PID722"/>
      <c r="PIE722"/>
      <c r="PIF722"/>
      <c r="PIG722"/>
      <c r="PIH722"/>
      <c r="PII722"/>
      <c r="PIJ722"/>
      <c r="PIK722"/>
      <c r="PIL722"/>
      <c r="PIM722"/>
      <c r="PIN722"/>
      <c r="PIO722"/>
      <c r="PIP722"/>
      <c r="PIQ722"/>
      <c r="PIR722"/>
      <c r="PIS722"/>
      <c r="PIT722"/>
      <c r="PIU722"/>
      <c r="PIV722"/>
      <c r="PIW722"/>
      <c r="PIX722"/>
      <c r="PIY722"/>
      <c r="PIZ722"/>
      <c r="PJA722"/>
      <c r="PJB722"/>
      <c r="PJC722"/>
      <c r="PJD722"/>
      <c r="PJE722"/>
      <c r="PJF722"/>
      <c r="PJG722"/>
      <c r="PJH722"/>
      <c r="PJI722"/>
      <c r="PJJ722"/>
      <c r="PJK722"/>
      <c r="PJL722"/>
      <c r="PJM722"/>
      <c r="PJN722"/>
      <c r="PJO722"/>
      <c r="PJP722"/>
      <c r="PJQ722"/>
      <c r="PJR722"/>
      <c r="PJS722"/>
      <c r="PJT722"/>
      <c r="PJU722"/>
      <c r="PJV722"/>
      <c r="PJW722"/>
      <c r="PJX722"/>
      <c r="PJY722"/>
      <c r="PJZ722"/>
      <c r="PKA722"/>
      <c r="PKB722"/>
      <c r="PKC722"/>
      <c r="PKD722"/>
      <c r="PKE722"/>
      <c r="PKF722"/>
      <c r="PKG722"/>
      <c r="PKH722"/>
      <c r="PKI722"/>
      <c r="PKJ722"/>
      <c r="PKK722"/>
      <c r="PKL722"/>
      <c r="PKM722"/>
      <c r="PKN722"/>
      <c r="PKO722"/>
      <c r="PKP722"/>
      <c r="PKQ722"/>
      <c r="PKR722"/>
      <c r="PKS722"/>
      <c r="PKT722"/>
      <c r="PKU722"/>
      <c r="PKV722"/>
      <c r="PKW722"/>
      <c r="PKX722"/>
      <c r="PKY722"/>
      <c r="PKZ722"/>
      <c r="PLA722"/>
      <c r="PLB722"/>
      <c r="PLC722"/>
      <c r="PLD722"/>
      <c r="PLE722"/>
      <c r="PLF722"/>
      <c r="PLG722"/>
      <c r="PLH722"/>
      <c r="PLI722"/>
      <c r="PLJ722"/>
      <c r="PLK722"/>
      <c r="PLL722"/>
      <c r="PLM722"/>
      <c r="PLN722"/>
      <c r="PLO722"/>
      <c r="PLP722"/>
      <c r="PLQ722"/>
      <c r="PLR722"/>
      <c r="PLS722"/>
      <c r="PLT722"/>
      <c r="PLU722"/>
      <c r="PLV722"/>
      <c r="PLW722"/>
      <c r="PLX722"/>
      <c r="PLY722"/>
      <c r="PLZ722"/>
      <c r="PMA722"/>
      <c r="PMB722"/>
      <c r="PMC722"/>
      <c r="PMD722"/>
      <c r="PME722"/>
      <c r="PMF722"/>
      <c r="PMG722"/>
      <c r="PMH722"/>
      <c r="PMI722"/>
      <c r="PMJ722"/>
      <c r="PMK722"/>
      <c r="PML722"/>
      <c r="PMM722"/>
      <c r="PMN722"/>
      <c r="PMO722"/>
      <c r="PMP722"/>
      <c r="PMQ722"/>
      <c r="PMR722"/>
      <c r="PMS722"/>
      <c r="PMT722"/>
      <c r="PMU722"/>
      <c r="PMV722"/>
      <c r="PMW722"/>
      <c r="PMX722"/>
      <c r="PMY722"/>
      <c r="PMZ722"/>
      <c r="PNA722"/>
      <c r="PNB722"/>
      <c r="PNC722"/>
      <c r="PND722"/>
      <c r="PNE722"/>
      <c r="PNF722"/>
      <c r="PNG722"/>
      <c r="PNH722"/>
      <c r="PNI722"/>
      <c r="PNJ722"/>
      <c r="PNK722"/>
      <c r="PNL722"/>
      <c r="PNM722"/>
      <c r="PNN722"/>
      <c r="PNO722"/>
      <c r="PNP722"/>
      <c r="PNQ722"/>
      <c r="PNR722"/>
      <c r="PNS722"/>
      <c r="PNT722"/>
      <c r="PNU722"/>
      <c r="PNV722"/>
      <c r="PNW722"/>
      <c r="PNX722"/>
      <c r="PNY722"/>
      <c r="PNZ722"/>
      <c r="POA722"/>
      <c r="POB722"/>
      <c r="POC722"/>
      <c r="POD722"/>
      <c r="POE722"/>
      <c r="POF722"/>
      <c r="POG722"/>
      <c r="POH722"/>
      <c r="POI722"/>
      <c r="POJ722"/>
      <c r="POK722"/>
      <c r="POL722"/>
      <c r="POM722"/>
      <c r="PON722"/>
      <c r="POO722"/>
      <c r="POP722"/>
      <c r="POQ722"/>
      <c r="POR722"/>
      <c r="POS722"/>
      <c r="POT722"/>
      <c r="POU722"/>
      <c r="POV722"/>
      <c r="POW722"/>
      <c r="POX722"/>
      <c r="POY722"/>
      <c r="POZ722"/>
      <c r="PPA722"/>
      <c r="PPB722"/>
      <c r="PPC722"/>
      <c r="PPD722"/>
      <c r="PPE722"/>
      <c r="PPF722"/>
      <c r="PPG722"/>
      <c r="PPH722"/>
      <c r="PPI722"/>
      <c r="PPJ722"/>
      <c r="PPK722"/>
      <c r="PPL722"/>
      <c r="PPM722"/>
      <c r="PPN722"/>
      <c r="PPO722"/>
      <c r="PPP722"/>
      <c r="PPQ722"/>
      <c r="PPR722"/>
      <c r="PPS722"/>
      <c r="PPT722"/>
      <c r="PPU722"/>
      <c r="PPV722"/>
      <c r="PPW722"/>
      <c r="PPX722"/>
      <c r="PPY722"/>
      <c r="PPZ722"/>
      <c r="PQA722"/>
      <c r="PQB722"/>
      <c r="PQC722"/>
      <c r="PQD722"/>
      <c r="PQE722"/>
      <c r="PQF722"/>
      <c r="PQG722"/>
      <c r="PQH722"/>
      <c r="PQI722"/>
      <c r="PQJ722"/>
      <c r="PQK722"/>
      <c r="PQL722"/>
      <c r="PQM722"/>
      <c r="PQN722"/>
      <c r="PQO722"/>
      <c r="PQP722"/>
      <c r="PQQ722"/>
      <c r="PQR722"/>
      <c r="PQS722"/>
      <c r="PQT722"/>
      <c r="PQU722"/>
      <c r="PQV722"/>
      <c r="PQW722"/>
      <c r="PQX722"/>
      <c r="PQY722"/>
      <c r="PQZ722"/>
      <c r="PRA722"/>
      <c r="PRB722"/>
      <c r="PRC722"/>
      <c r="PRD722"/>
      <c r="PRE722"/>
      <c r="PRF722"/>
      <c r="PRG722"/>
      <c r="PRH722"/>
      <c r="PRI722"/>
      <c r="PRJ722"/>
      <c r="PRK722"/>
      <c r="PRL722"/>
      <c r="PRM722"/>
      <c r="PRN722"/>
      <c r="PRO722"/>
      <c r="PRP722"/>
      <c r="PRQ722"/>
      <c r="PRR722"/>
      <c r="PRS722"/>
      <c r="PRT722"/>
      <c r="PRU722"/>
      <c r="PRV722"/>
      <c r="PRW722"/>
      <c r="PRX722"/>
      <c r="PRY722"/>
      <c r="PRZ722"/>
      <c r="PSA722"/>
      <c r="PSB722"/>
      <c r="PSC722"/>
      <c r="PSD722"/>
      <c r="PSE722"/>
      <c r="PSF722"/>
      <c r="PSG722"/>
      <c r="PSH722"/>
      <c r="PSI722"/>
      <c r="PSJ722"/>
      <c r="PSK722"/>
      <c r="PSL722"/>
      <c r="PSM722"/>
      <c r="PSN722"/>
      <c r="PSO722"/>
      <c r="PSP722"/>
      <c r="PSQ722"/>
      <c r="PSR722"/>
      <c r="PSS722"/>
      <c r="PST722"/>
      <c r="PSU722"/>
      <c r="PSV722"/>
      <c r="PSW722"/>
      <c r="PSX722"/>
      <c r="PSY722"/>
      <c r="PSZ722"/>
      <c r="PTA722"/>
      <c r="PTB722"/>
      <c r="PTC722"/>
      <c r="PTD722"/>
      <c r="PTE722"/>
      <c r="PTF722"/>
      <c r="PTG722"/>
      <c r="PTH722"/>
      <c r="PTI722"/>
      <c r="PTJ722"/>
      <c r="PTK722"/>
      <c r="PTL722"/>
      <c r="PTM722"/>
      <c r="PTN722"/>
      <c r="PTO722"/>
      <c r="PTP722"/>
      <c r="PTQ722"/>
      <c r="PTR722"/>
      <c r="PTS722"/>
      <c r="PTT722"/>
      <c r="PTU722"/>
      <c r="PTV722"/>
      <c r="PTW722"/>
      <c r="PTX722"/>
      <c r="PTY722"/>
      <c r="PTZ722"/>
      <c r="PUA722"/>
      <c r="PUB722"/>
      <c r="PUC722"/>
      <c r="PUD722"/>
      <c r="PUE722"/>
      <c r="PUF722"/>
      <c r="PUG722"/>
      <c r="PUH722"/>
      <c r="PUI722"/>
      <c r="PUJ722"/>
      <c r="PUK722"/>
      <c r="PUL722"/>
      <c r="PUM722"/>
      <c r="PUN722"/>
      <c r="PUO722"/>
      <c r="PUP722"/>
      <c r="PUQ722"/>
      <c r="PUR722"/>
      <c r="PUS722"/>
      <c r="PUT722"/>
      <c r="PUU722"/>
      <c r="PUV722"/>
      <c r="PUW722"/>
      <c r="PUX722"/>
      <c r="PUY722"/>
      <c r="PUZ722"/>
      <c r="PVA722"/>
      <c r="PVB722"/>
      <c r="PVC722"/>
      <c r="PVD722"/>
      <c r="PVE722"/>
      <c r="PVF722"/>
      <c r="PVG722"/>
      <c r="PVH722"/>
      <c r="PVI722"/>
      <c r="PVJ722"/>
      <c r="PVK722"/>
      <c r="PVL722"/>
      <c r="PVM722"/>
      <c r="PVN722"/>
      <c r="PVO722"/>
      <c r="PVP722"/>
      <c r="PVQ722"/>
      <c r="PVR722"/>
      <c r="PVS722"/>
      <c r="PVT722"/>
      <c r="PVU722"/>
      <c r="PVV722"/>
      <c r="PVW722"/>
      <c r="PVX722"/>
      <c r="PVY722"/>
      <c r="PVZ722"/>
      <c r="PWA722"/>
      <c r="PWB722"/>
      <c r="PWC722"/>
      <c r="PWD722"/>
      <c r="PWE722"/>
      <c r="PWF722"/>
      <c r="PWG722"/>
      <c r="PWH722"/>
      <c r="PWI722"/>
      <c r="PWJ722"/>
      <c r="PWK722"/>
      <c r="PWL722"/>
      <c r="PWM722"/>
      <c r="PWN722"/>
      <c r="PWO722"/>
      <c r="PWP722"/>
      <c r="PWQ722"/>
      <c r="PWR722"/>
      <c r="PWS722"/>
      <c r="PWT722"/>
      <c r="PWU722"/>
      <c r="PWV722"/>
      <c r="PWW722"/>
      <c r="PWX722"/>
      <c r="PWY722"/>
      <c r="PWZ722"/>
      <c r="PXA722"/>
      <c r="PXB722"/>
      <c r="PXC722"/>
      <c r="PXD722"/>
      <c r="PXE722"/>
      <c r="PXF722"/>
      <c r="PXG722"/>
      <c r="PXH722"/>
      <c r="PXI722"/>
      <c r="PXJ722"/>
      <c r="PXK722"/>
      <c r="PXL722"/>
      <c r="PXM722"/>
      <c r="PXN722"/>
      <c r="PXO722"/>
      <c r="PXP722"/>
      <c r="PXQ722"/>
      <c r="PXR722"/>
      <c r="PXS722"/>
      <c r="PXT722"/>
      <c r="PXU722"/>
      <c r="PXV722"/>
      <c r="PXW722"/>
      <c r="PXX722"/>
      <c r="PXY722"/>
      <c r="PXZ722"/>
      <c r="PYA722"/>
      <c r="PYB722"/>
      <c r="PYC722"/>
      <c r="PYD722"/>
      <c r="PYE722"/>
      <c r="PYF722"/>
      <c r="PYG722"/>
      <c r="PYH722"/>
      <c r="PYI722"/>
      <c r="PYJ722"/>
      <c r="PYK722"/>
      <c r="PYL722"/>
      <c r="PYM722"/>
      <c r="PYN722"/>
      <c r="PYO722"/>
      <c r="PYP722"/>
      <c r="PYQ722"/>
      <c r="PYR722"/>
      <c r="PYS722"/>
      <c r="PYT722"/>
      <c r="PYU722"/>
      <c r="PYV722"/>
      <c r="PYW722"/>
      <c r="PYX722"/>
      <c r="PYY722"/>
      <c r="PYZ722"/>
      <c r="PZA722"/>
      <c r="PZB722"/>
      <c r="PZC722"/>
      <c r="PZD722"/>
      <c r="PZE722"/>
      <c r="PZF722"/>
      <c r="PZG722"/>
      <c r="PZH722"/>
      <c r="PZI722"/>
      <c r="PZJ722"/>
      <c r="PZK722"/>
      <c r="PZL722"/>
      <c r="PZM722"/>
      <c r="PZN722"/>
      <c r="PZO722"/>
      <c r="PZP722"/>
      <c r="PZQ722"/>
      <c r="PZR722"/>
      <c r="PZS722"/>
      <c r="PZT722"/>
      <c r="PZU722"/>
      <c r="PZV722"/>
      <c r="PZW722"/>
      <c r="PZX722"/>
      <c r="PZY722"/>
      <c r="PZZ722"/>
      <c r="QAA722"/>
      <c r="QAB722"/>
      <c r="QAC722"/>
      <c r="QAD722"/>
      <c r="QAE722"/>
      <c r="QAF722"/>
      <c r="QAG722"/>
      <c r="QAH722"/>
      <c r="QAI722"/>
      <c r="QAJ722"/>
      <c r="QAK722"/>
      <c r="QAL722"/>
      <c r="QAM722"/>
      <c r="QAN722"/>
      <c r="QAO722"/>
      <c r="QAP722"/>
      <c r="QAQ722"/>
      <c r="QAR722"/>
      <c r="QAS722"/>
      <c r="QAT722"/>
      <c r="QAU722"/>
      <c r="QAV722"/>
      <c r="QAW722"/>
      <c r="QAX722"/>
      <c r="QAY722"/>
      <c r="QAZ722"/>
      <c r="QBA722"/>
      <c r="QBB722"/>
      <c r="QBC722"/>
      <c r="QBD722"/>
      <c r="QBE722"/>
      <c r="QBF722"/>
      <c r="QBG722"/>
      <c r="QBH722"/>
      <c r="QBI722"/>
      <c r="QBJ722"/>
      <c r="QBK722"/>
      <c r="QBL722"/>
      <c r="QBM722"/>
      <c r="QBN722"/>
      <c r="QBO722"/>
      <c r="QBP722"/>
      <c r="QBQ722"/>
      <c r="QBR722"/>
      <c r="QBS722"/>
      <c r="QBT722"/>
      <c r="QBU722"/>
      <c r="QBV722"/>
      <c r="QBW722"/>
      <c r="QBX722"/>
      <c r="QBY722"/>
      <c r="QBZ722"/>
      <c r="QCA722"/>
      <c r="QCB722"/>
      <c r="QCC722"/>
      <c r="QCD722"/>
      <c r="QCE722"/>
      <c r="QCF722"/>
      <c r="QCG722"/>
      <c r="QCH722"/>
      <c r="QCI722"/>
      <c r="QCJ722"/>
      <c r="QCK722"/>
      <c r="QCL722"/>
      <c r="QCM722"/>
      <c r="QCN722"/>
      <c r="QCO722"/>
      <c r="QCP722"/>
      <c r="QCQ722"/>
      <c r="QCR722"/>
      <c r="QCS722"/>
      <c r="QCT722"/>
      <c r="QCU722"/>
      <c r="QCV722"/>
      <c r="QCW722"/>
      <c r="QCX722"/>
      <c r="QCY722"/>
      <c r="QCZ722"/>
      <c r="QDA722"/>
      <c r="QDB722"/>
      <c r="QDC722"/>
      <c r="QDD722"/>
      <c r="QDE722"/>
      <c r="QDF722"/>
      <c r="QDG722"/>
      <c r="QDH722"/>
      <c r="QDI722"/>
      <c r="QDJ722"/>
      <c r="QDK722"/>
      <c r="QDL722"/>
      <c r="QDM722"/>
      <c r="QDN722"/>
      <c r="QDO722"/>
      <c r="QDP722"/>
      <c r="QDQ722"/>
      <c r="QDR722"/>
      <c r="QDS722"/>
      <c r="QDT722"/>
      <c r="QDU722"/>
      <c r="QDV722"/>
      <c r="QDW722"/>
      <c r="QDX722"/>
      <c r="QDY722"/>
      <c r="QDZ722"/>
      <c r="QEA722"/>
      <c r="QEB722"/>
      <c r="QEC722"/>
      <c r="QED722"/>
      <c r="QEE722"/>
      <c r="QEF722"/>
      <c r="QEG722"/>
      <c r="QEH722"/>
      <c r="QEI722"/>
      <c r="QEJ722"/>
      <c r="QEK722"/>
      <c r="QEL722"/>
      <c r="QEM722"/>
      <c r="QEN722"/>
      <c r="QEO722"/>
      <c r="QEP722"/>
      <c r="QEQ722"/>
      <c r="QER722"/>
      <c r="QES722"/>
      <c r="QET722"/>
      <c r="QEU722"/>
      <c r="QEV722"/>
      <c r="QEW722"/>
      <c r="QEX722"/>
      <c r="QEY722"/>
      <c r="QEZ722"/>
      <c r="QFA722"/>
      <c r="QFB722"/>
      <c r="QFC722"/>
      <c r="QFD722"/>
      <c r="QFE722"/>
      <c r="QFF722"/>
      <c r="QFG722"/>
      <c r="QFH722"/>
      <c r="QFI722"/>
      <c r="QFJ722"/>
      <c r="QFK722"/>
      <c r="QFL722"/>
      <c r="QFM722"/>
      <c r="QFN722"/>
      <c r="QFO722"/>
      <c r="QFP722"/>
      <c r="QFQ722"/>
      <c r="QFR722"/>
      <c r="QFS722"/>
      <c r="QFT722"/>
      <c r="QFU722"/>
      <c r="QFV722"/>
      <c r="QFW722"/>
      <c r="QFX722"/>
      <c r="QFY722"/>
      <c r="QFZ722"/>
      <c r="QGA722"/>
      <c r="QGB722"/>
      <c r="QGC722"/>
      <c r="QGD722"/>
      <c r="QGE722"/>
      <c r="QGF722"/>
      <c r="QGG722"/>
      <c r="QGH722"/>
      <c r="QGI722"/>
      <c r="QGJ722"/>
      <c r="QGK722"/>
      <c r="QGL722"/>
      <c r="QGM722"/>
      <c r="QGN722"/>
      <c r="QGO722"/>
      <c r="QGP722"/>
      <c r="QGQ722"/>
      <c r="QGR722"/>
      <c r="QGS722"/>
      <c r="QGT722"/>
      <c r="QGU722"/>
      <c r="QGV722"/>
      <c r="QGW722"/>
      <c r="QGX722"/>
      <c r="QGY722"/>
      <c r="QGZ722"/>
      <c r="QHA722"/>
      <c r="QHB722"/>
      <c r="QHC722"/>
      <c r="QHD722"/>
      <c r="QHE722"/>
      <c r="QHF722"/>
      <c r="QHG722"/>
      <c r="QHH722"/>
      <c r="QHI722"/>
      <c r="QHJ722"/>
      <c r="QHK722"/>
      <c r="QHL722"/>
      <c r="QHM722"/>
      <c r="QHN722"/>
      <c r="QHO722"/>
      <c r="QHP722"/>
      <c r="QHQ722"/>
      <c r="QHR722"/>
      <c r="QHS722"/>
      <c r="QHT722"/>
      <c r="QHU722"/>
      <c r="QHV722"/>
      <c r="QHW722"/>
      <c r="QHX722"/>
      <c r="QHY722"/>
      <c r="QHZ722"/>
      <c r="QIA722"/>
      <c r="QIB722"/>
      <c r="QIC722"/>
      <c r="QID722"/>
      <c r="QIE722"/>
      <c r="QIF722"/>
      <c r="QIG722"/>
      <c r="QIH722"/>
      <c r="QII722"/>
      <c r="QIJ722"/>
      <c r="QIK722"/>
      <c r="QIL722"/>
      <c r="QIM722"/>
      <c r="QIN722"/>
      <c r="QIO722"/>
      <c r="QIP722"/>
      <c r="QIQ722"/>
      <c r="QIR722"/>
      <c r="QIS722"/>
      <c r="QIT722"/>
      <c r="QIU722"/>
      <c r="QIV722"/>
      <c r="QIW722"/>
      <c r="QIX722"/>
      <c r="QIY722"/>
      <c r="QIZ722"/>
      <c r="QJA722"/>
      <c r="QJB722"/>
      <c r="QJC722"/>
      <c r="QJD722"/>
      <c r="QJE722"/>
      <c r="QJF722"/>
      <c r="QJG722"/>
      <c r="QJH722"/>
      <c r="QJI722"/>
      <c r="QJJ722"/>
      <c r="QJK722"/>
      <c r="QJL722"/>
      <c r="QJM722"/>
      <c r="QJN722"/>
      <c r="QJO722"/>
      <c r="QJP722"/>
      <c r="QJQ722"/>
      <c r="QJR722"/>
      <c r="QJS722"/>
      <c r="QJT722"/>
      <c r="QJU722"/>
      <c r="QJV722"/>
      <c r="QJW722"/>
      <c r="QJX722"/>
      <c r="QJY722"/>
      <c r="QJZ722"/>
      <c r="QKA722"/>
      <c r="QKB722"/>
      <c r="QKC722"/>
      <c r="QKD722"/>
      <c r="QKE722"/>
      <c r="QKF722"/>
      <c r="QKG722"/>
      <c r="QKH722"/>
      <c r="QKI722"/>
      <c r="QKJ722"/>
      <c r="QKK722"/>
      <c r="QKL722"/>
      <c r="QKM722"/>
      <c r="QKN722"/>
      <c r="QKO722"/>
      <c r="QKP722"/>
      <c r="QKQ722"/>
      <c r="QKR722"/>
      <c r="QKS722"/>
      <c r="QKT722"/>
      <c r="QKU722"/>
      <c r="QKV722"/>
      <c r="QKW722"/>
      <c r="QKX722"/>
      <c r="QKY722"/>
      <c r="QKZ722"/>
      <c r="QLA722"/>
      <c r="QLB722"/>
      <c r="QLC722"/>
      <c r="QLD722"/>
      <c r="QLE722"/>
      <c r="QLF722"/>
      <c r="QLG722"/>
      <c r="QLH722"/>
      <c r="QLI722"/>
      <c r="QLJ722"/>
      <c r="QLK722"/>
      <c r="QLL722"/>
      <c r="QLM722"/>
      <c r="QLN722"/>
      <c r="QLO722"/>
      <c r="QLP722"/>
      <c r="QLQ722"/>
      <c r="QLR722"/>
      <c r="QLS722"/>
      <c r="QLT722"/>
      <c r="QLU722"/>
      <c r="QLV722"/>
      <c r="QLW722"/>
      <c r="QLX722"/>
      <c r="QLY722"/>
      <c r="QLZ722"/>
      <c r="QMA722"/>
      <c r="QMB722"/>
      <c r="QMC722"/>
      <c r="QMD722"/>
      <c r="QME722"/>
      <c r="QMF722"/>
      <c r="QMG722"/>
      <c r="QMH722"/>
      <c r="QMI722"/>
      <c r="QMJ722"/>
      <c r="QMK722"/>
      <c r="QML722"/>
      <c r="QMM722"/>
      <c r="QMN722"/>
      <c r="QMO722"/>
      <c r="QMP722"/>
      <c r="QMQ722"/>
      <c r="QMR722"/>
      <c r="QMS722"/>
      <c r="QMT722"/>
      <c r="QMU722"/>
      <c r="QMV722"/>
      <c r="QMW722"/>
      <c r="QMX722"/>
      <c r="QMY722"/>
      <c r="QMZ722"/>
      <c r="QNA722"/>
      <c r="QNB722"/>
      <c r="QNC722"/>
      <c r="QND722"/>
      <c r="QNE722"/>
      <c r="QNF722"/>
      <c r="QNG722"/>
      <c r="QNH722"/>
      <c r="QNI722"/>
      <c r="QNJ722"/>
      <c r="QNK722"/>
      <c r="QNL722"/>
      <c r="QNM722"/>
      <c r="QNN722"/>
      <c r="QNO722"/>
      <c r="QNP722"/>
      <c r="QNQ722"/>
      <c r="QNR722"/>
      <c r="QNS722"/>
      <c r="QNT722"/>
      <c r="QNU722"/>
      <c r="QNV722"/>
      <c r="QNW722"/>
      <c r="QNX722"/>
      <c r="QNY722"/>
      <c r="QNZ722"/>
      <c r="QOA722"/>
      <c r="QOB722"/>
      <c r="QOC722"/>
      <c r="QOD722"/>
      <c r="QOE722"/>
      <c r="QOF722"/>
      <c r="QOG722"/>
      <c r="QOH722"/>
      <c r="QOI722"/>
      <c r="QOJ722"/>
      <c r="QOK722"/>
      <c r="QOL722"/>
      <c r="QOM722"/>
      <c r="QON722"/>
      <c r="QOO722"/>
      <c r="QOP722"/>
      <c r="QOQ722"/>
      <c r="QOR722"/>
      <c r="QOS722"/>
      <c r="QOT722"/>
      <c r="QOU722"/>
      <c r="QOV722"/>
      <c r="QOW722"/>
      <c r="QOX722"/>
      <c r="QOY722"/>
      <c r="QOZ722"/>
      <c r="QPA722"/>
      <c r="QPB722"/>
      <c r="QPC722"/>
      <c r="QPD722"/>
      <c r="QPE722"/>
      <c r="QPF722"/>
      <c r="QPG722"/>
      <c r="QPH722"/>
      <c r="QPI722"/>
      <c r="QPJ722"/>
      <c r="QPK722"/>
      <c r="QPL722"/>
      <c r="QPM722"/>
      <c r="QPN722"/>
      <c r="QPO722"/>
      <c r="QPP722"/>
      <c r="QPQ722"/>
      <c r="QPR722"/>
      <c r="QPS722"/>
      <c r="QPT722"/>
      <c r="QPU722"/>
      <c r="QPV722"/>
      <c r="QPW722"/>
      <c r="QPX722"/>
      <c r="QPY722"/>
      <c r="QPZ722"/>
      <c r="QQA722"/>
      <c r="QQB722"/>
      <c r="QQC722"/>
      <c r="QQD722"/>
      <c r="QQE722"/>
      <c r="QQF722"/>
      <c r="QQG722"/>
      <c r="QQH722"/>
      <c r="QQI722"/>
      <c r="QQJ722"/>
      <c r="QQK722"/>
      <c r="QQL722"/>
      <c r="QQM722"/>
      <c r="QQN722"/>
      <c r="QQO722"/>
      <c r="QQP722"/>
      <c r="QQQ722"/>
      <c r="QQR722"/>
      <c r="QQS722"/>
      <c r="QQT722"/>
      <c r="QQU722"/>
      <c r="QQV722"/>
      <c r="QQW722"/>
      <c r="QQX722"/>
      <c r="QQY722"/>
      <c r="QQZ722"/>
      <c r="QRA722"/>
      <c r="QRB722"/>
      <c r="QRC722"/>
      <c r="QRD722"/>
      <c r="QRE722"/>
      <c r="QRF722"/>
      <c r="QRG722"/>
      <c r="QRH722"/>
      <c r="QRI722"/>
      <c r="QRJ722"/>
      <c r="QRK722"/>
      <c r="QRL722"/>
      <c r="QRM722"/>
      <c r="QRN722"/>
      <c r="QRO722"/>
      <c r="QRP722"/>
      <c r="QRQ722"/>
      <c r="QRR722"/>
      <c r="QRS722"/>
      <c r="QRT722"/>
      <c r="QRU722"/>
      <c r="QRV722"/>
      <c r="QRW722"/>
      <c r="QRX722"/>
      <c r="QRY722"/>
      <c r="QRZ722"/>
      <c r="QSA722"/>
      <c r="QSB722"/>
      <c r="QSC722"/>
      <c r="QSD722"/>
      <c r="QSE722"/>
      <c r="QSF722"/>
      <c r="QSG722"/>
      <c r="QSH722"/>
      <c r="QSI722"/>
      <c r="QSJ722"/>
      <c r="QSK722"/>
      <c r="QSL722"/>
      <c r="QSM722"/>
      <c r="QSN722"/>
      <c r="QSO722"/>
      <c r="QSP722"/>
      <c r="QSQ722"/>
      <c r="QSR722"/>
      <c r="QSS722"/>
      <c r="QST722"/>
      <c r="QSU722"/>
      <c r="QSV722"/>
      <c r="QSW722"/>
      <c r="QSX722"/>
      <c r="QSY722"/>
      <c r="QSZ722"/>
      <c r="QTA722"/>
      <c r="QTB722"/>
      <c r="QTC722"/>
      <c r="QTD722"/>
      <c r="QTE722"/>
      <c r="QTF722"/>
      <c r="QTG722"/>
      <c r="QTH722"/>
      <c r="QTI722"/>
      <c r="QTJ722"/>
      <c r="QTK722"/>
      <c r="QTL722"/>
      <c r="QTM722"/>
      <c r="QTN722"/>
      <c r="QTO722"/>
      <c r="QTP722"/>
      <c r="QTQ722"/>
      <c r="QTR722"/>
      <c r="QTS722"/>
      <c r="QTT722"/>
      <c r="QTU722"/>
      <c r="QTV722"/>
      <c r="QTW722"/>
      <c r="QTX722"/>
      <c r="QTY722"/>
      <c r="QTZ722"/>
      <c r="QUA722"/>
      <c r="QUB722"/>
      <c r="QUC722"/>
      <c r="QUD722"/>
      <c r="QUE722"/>
      <c r="QUF722"/>
      <c r="QUG722"/>
      <c r="QUH722"/>
      <c r="QUI722"/>
      <c r="QUJ722"/>
      <c r="QUK722"/>
      <c r="QUL722"/>
      <c r="QUM722"/>
      <c r="QUN722"/>
      <c r="QUO722"/>
      <c r="QUP722"/>
      <c r="QUQ722"/>
      <c r="QUR722"/>
      <c r="QUS722"/>
      <c r="QUT722"/>
      <c r="QUU722"/>
      <c r="QUV722"/>
      <c r="QUW722"/>
      <c r="QUX722"/>
      <c r="QUY722"/>
      <c r="QUZ722"/>
      <c r="QVA722"/>
      <c r="QVB722"/>
      <c r="QVC722"/>
      <c r="QVD722"/>
      <c r="QVE722"/>
      <c r="QVF722"/>
      <c r="QVG722"/>
      <c r="QVH722"/>
      <c r="QVI722"/>
      <c r="QVJ722"/>
      <c r="QVK722"/>
      <c r="QVL722"/>
      <c r="QVM722"/>
      <c r="QVN722"/>
      <c r="QVO722"/>
      <c r="QVP722"/>
      <c r="QVQ722"/>
      <c r="QVR722"/>
      <c r="QVS722"/>
      <c r="QVT722"/>
      <c r="QVU722"/>
      <c r="QVV722"/>
      <c r="QVW722"/>
      <c r="QVX722"/>
      <c r="QVY722"/>
      <c r="QVZ722"/>
      <c r="QWA722"/>
      <c r="QWB722"/>
      <c r="QWC722"/>
      <c r="QWD722"/>
      <c r="QWE722"/>
      <c r="QWF722"/>
      <c r="QWG722"/>
      <c r="QWH722"/>
      <c r="QWI722"/>
      <c r="QWJ722"/>
      <c r="QWK722"/>
      <c r="QWL722"/>
      <c r="QWM722"/>
      <c r="QWN722"/>
      <c r="QWO722"/>
      <c r="QWP722"/>
      <c r="QWQ722"/>
      <c r="QWR722"/>
      <c r="QWS722"/>
      <c r="QWT722"/>
      <c r="QWU722"/>
      <c r="QWV722"/>
      <c r="QWW722"/>
      <c r="QWX722"/>
      <c r="QWY722"/>
      <c r="QWZ722"/>
      <c r="QXA722"/>
      <c r="QXB722"/>
      <c r="QXC722"/>
      <c r="QXD722"/>
      <c r="QXE722"/>
      <c r="QXF722"/>
      <c r="QXG722"/>
      <c r="QXH722"/>
      <c r="QXI722"/>
      <c r="QXJ722"/>
      <c r="QXK722"/>
      <c r="QXL722"/>
      <c r="QXM722"/>
      <c r="QXN722"/>
      <c r="QXO722"/>
      <c r="QXP722"/>
      <c r="QXQ722"/>
      <c r="QXR722"/>
      <c r="QXS722"/>
      <c r="QXT722"/>
      <c r="QXU722"/>
      <c r="QXV722"/>
      <c r="QXW722"/>
      <c r="QXX722"/>
      <c r="QXY722"/>
      <c r="QXZ722"/>
      <c r="QYA722"/>
      <c r="QYB722"/>
      <c r="QYC722"/>
      <c r="QYD722"/>
      <c r="QYE722"/>
      <c r="QYF722"/>
      <c r="QYG722"/>
      <c r="QYH722"/>
      <c r="QYI722"/>
      <c r="QYJ722"/>
      <c r="QYK722"/>
      <c r="QYL722"/>
      <c r="QYM722"/>
      <c r="QYN722"/>
      <c r="QYO722"/>
      <c r="QYP722"/>
      <c r="QYQ722"/>
      <c r="QYR722"/>
      <c r="QYS722"/>
      <c r="QYT722"/>
      <c r="QYU722"/>
      <c r="QYV722"/>
      <c r="QYW722"/>
      <c r="QYX722"/>
      <c r="QYY722"/>
      <c r="QYZ722"/>
      <c r="QZA722"/>
      <c r="QZB722"/>
      <c r="QZC722"/>
      <c r="QZD722"/>
      <c r="QZE722"/>
      <c r="QZF722"/>
      <c r="QZG722"/>
      <c r="QZH722"/>
      <c r="QZI722"/>
      <c r="QZJ722"/>
      <c r="QZK722"/>
      <c r="QZL722"/>
      <c r="QZM722"/>
      <c r="QZN722"/>
      <c r="QZO722"/>
      <c r="QZP722"/>
      <c r="QZQ722"/>
      <c r="QZR722"/>
      <c r="QZS722"/>
      <c r="QZT722"/>
      <c r="QZU722"/>
      <c r="QZV722"/>
      <c r="QZW722"/>
      <c r="QZX722"/>
      <c r="QZY722"/>
      <c r="QZZ722"/>
      <c r="RAA722"/>
      <c r="RAB722"/>
      <c r="RAC722"/>
      <c r="RAD722"/>
      <c r="RAE722"/>
      <c r="RAF722"/>
      <c r="RAG722"/>
      <c r="RAH722"/>
      <c r="RAI722"/>
      <c r="RAJ722"/>
      <c r="RAK722"/>
      <c r="RAL722"/>
      <c r="RAM722"/>
      <c r="RAN722"/>
      <c r="RAO722"/>
      <c r="RAP722"/>
      <c r="RAQ722"/>
      <c r="RAR722"/>
      <c r="RAS722"/>
      <c r="RAT722"/>
      <c r="RAU722"/>
      <c r="RAV722"/>
      <c r="RAW722"/>
      <c r="RAX722"/>
      <c r="RAY722"/>
      <c r="RAZ722"/>
      <c r="RBA722"/>
      <c r="RBB722"/>
      <c r="RBC722"/>
      <c r="RBD722"/>
      <c r="RBE722"/>
      <c r="RBF722"/>
      <c r="RBG722"/>
      <c r="RBH722"/>
      <c r="RBI722"/>
      <c r="RBJ722"/>
      <c r="RBK722"/>
      <c r="RBL722"/>
      <c r="RBM722"/>
      <c r="RBN722"/>
      <c r="RBO722"/>
      <c r="RBP722"/>
      <c r="RBQ722"/>
      <c r="RBR722"/>
      <c r="RBS722"/>
      <c r="RBT722"/>
      <c r="RBU722"/>
      <c r="RBV722"/>
      <c r="RBW722"/>
      <c r="RBX722"/>
      <c r="RBY722"/>
      <c r="RBZ722"/>
      <c r="RCA722"/>
      <c r="RCB722"/>
      <c r="RCC722"/>
      <c r="RCD722"/>
      <c r="RCE722"/>
      <c r="RCF722"/>
      <c r="RCG722"/>
      <c r="RCH722"/>
      <c r="RCI722"/>
      <c r="RCJ722"/>
      <c r="RCK722"/>
      <c r="RCL722"/>
      <c r="RCM722"/>
      <c r="RCN722"/>
      <c r="RCO722"/>
      <c r="RCP722"/>
      <c r="RCQ722"/>
      <c r="RCR722"/>
      <c r="RCS722"/>
      <c r="RCT722"/>
      <c r="RCU722"/>
      <c r="RCV722"/>
      <c r="RCW722"/>
      <c r="RCX722"/>
      <c r="RCY722"/>
      <c r="RCZ722"/>
      <c r="RDA722"/>
      <c r="RDB722"/>
      <c r="RDC722"/>
      <c r="RDD722"/>
      <c r="RDE722"/>
      <c r="RDF722"/>
      <c r="RDG722"/>
      <c r="RDH722"/>
      <c r="RDI722"/>
      <c r="RDJ722"/>
      <c r="RDK722"/>
      <c r="RDL722"/>
      <c r="RDM722"/>
      <c r="RDN722"/>
      <c r="RDO722"/>
      <c r="RDP722"/>
      <c r="RDQ722"/>
      <c r="RDR722"/>
      <c r="RDS722"/>
      <c r="RDT722"/>
      <c r="RDU722"/>
      <c r="RDV722"/>
      <c r="RDW722"/>
      <c r="RDX722"/>
      <c r="RDY722"/>
      <c r="RDZ722"/>
      <c r="REA722"/>
      <c r="REB722"/>
      <c r="REC722"/>
      <c r="RED722"/>
      <c r="REE722"/>
      <c r="REF722"/>
      <c r="REG722"/>
      <c r="REH722"/>
      <c r="REI722"/>
      <c r="REJ722"/>
      <c r="REK722"/>
      <c r="REL722"/>
      <c r="REM722"/>
      <c r="REN722"/>
      <c r="REO722"/>
      <c r="REP722"/>
      <c r="REQ722"/>
      <c r="RER722"/>
      <c r="RES722"/>
      <c r="RET722"/>
      <c r="REU722"/>
      <c r="REV722"/>
      <c r="REW722"/>
      <c r="REX722"/>
      <c r="REY722"/>
      <c r="REZ722"/>
      <c r="RFA722"/>
      <c r="RFB722"/>
      <c r="RFC722"/>
      <c r="RFD722"/>
      <c r="RFE722"/>
      <c r="RFF722"/>
      <c r="RFG722"/>
      <c r="RFH722"/>
      <c r="RFI722"/>
      <c r="RFJ722"/>
      <c r="RFK722"/>
      <c r="RFL722"/>
      <c r="RFM722"/>
      <c r="RFN722"/>
      <c r="RFO722"/>
      <c r="RFP722"/>
      <c r="RFQ722"/>
      <c r="RFR722"/>
      <c r="RFS722"/>
      <c r="RFT722"/>
      <c r="RFU722"/>
      <c r="RFV722"/>
      <c r="RFW722"/>
      <c r="RFX722"/>
      <c r="RFY722"/>
      <c r="RFZ722"/>
      <c r="RGA722"/>
      <c r="RGB722"/>
      <c r="RGC722"/>
      <c r="RGD722"/>
      <c r="RGE722"/>
      <c r="RGF722"/>
      <c r="RGG722"/>
      <c r="RGH722"/>
      <c r="RGI722"/>
      <c r="RGJ722"/>
      <c r="RGK722"/>
      <c r="RGL722"/>
      <c r="RGM722"/>
      <c r="RGN722"/>
      <c r="RGO722"/>
      <c r="RGP722"/>
      <c r="RGQ722"/>
      <c r="RGR722"/>
      <c r="RGS722"/>
      <c r="RGT722"/>
      <c r="RGU722"/>
      <c r="RGV722"/>
      <c r="RGW722"/>
      <c r="RGX722"/>
      <c r="RGY722"/>
      <c r="RGZ722"/>
      <c r="RHA722"/>
      <c r="RHB722"/>
      <c r="RHC722"/>
      <c r="RHD722"/>
      <c r="RHE722"/>
      <c r="RHF722"/>
      <c r="RHG722"/>
      <c r="RHH722"/>
      <c r="RHI722"/>
      <c r="RHJ722"/>
      <c r="RHK722"/>
      <c r="RHL722"/>
      <c r="RHM722"/>
      <c r="RHN722"/>
      <c r="RHO722"/>
      <c r="RHP722"/>
      <c r="RHQ722"/>
      <c r="RHR722"/>
      <c r="RHS722"/>
      <c r="RHT722"/>
      <c r="RHU722"/>
      <c r="RHV722"/>
      <c r="RHW722"/>
      <c r="RHX722"/>
      <c r="RHY722"/>
      <c r="RHZ722"/>
      <c r="RIA722"/>
      <c r="RIB722"/>
      <c r="RIC722"/>
      <c r="RID722"/>
      <c r="RIE722"/>
      <c r="RIF722"/>
      <c r="RIG722"/>
      <c r="RIH722"/>
      <c r="RII722"/>
      <c r="RIJ722"/>
      <c r="RIK722"/>
      <c r="RIL722"/>
      <c r="RIM722"/>
      <c r="RIN722"/>
      <c r="RIO722"/>
      <c r="RIP722"/>
      <c r="RIQ722"/>
      <c r="RIR722"/>
      <c r="RIS722"/>
      <c r="RIT722"/>
      <c r="RIU722"/>
      <c r="RIV722"/>
      <c r="RIW722"/>
      <c r="RIX722"/>
      <c r="RIY722"/>
      <c r="RIZ722"/>
      <c r="RJA722"/>
      <c r="RJB722"/>
      <c r="RJC722"/>
      <c r="RJD722"/>
      <c r="RJE722"/>
      <c r="RJF722"/>
      <c r="RJG722"/>
      <c r="RJH722"/>
      <c r="RJI722"/>
      <c r="RJJ722"/>
      <c r="RJK722"/>
      <c r="RJL722"/>
      <c r="RJM722"/>
      <c r="RJN722"/>
      <c r="RJO722"/>
      <c r="RJP722"/>
      <c r="RJQ722"/>
      <c r="RJR722"/>
      <c r="RJS722"/>
      <c r="RJT722"/>
      <c r="RJU722"/>
      <c r="RJV722"/>
      <c r="RJW722"/>
      <c r="RJX722"/>
      <c r="RJY722"/>
      <c r="RJZ722"/>
      <c r="RKA722"/>
      <c r="RKB722"/>
      <c r="RKC722"/>
      <c r="RKD722"/>
      <c r="RKE722"/>
      <c r="RKF722"/>
      <c r="RKG722"/>
      <c r="RKH722"/>
      <c r="RKI722"/>
      <c r="RKJ722"/>
      <c r="RKK722"/>
      <c r="RKL722"/>
      <c r="RKM722"/>
      <c r="RKN722"/>
      <c r="RKO722"/>
      <c r="RKP722"/>
      <c r="RKQ722"/>
      <c r="RKR722"/>
      <c r="RKS722"/>
      <c r="RKT722"/>
      <c r="RKU722"/>
      <c r="RKV722"/>
      <c r="RKW722"/>
      <c r="RKX722"/>
      <c r="RKY722"/>
      <c r="RKZ722"/>
      <c r="RLA722"/>
      <c r="RLB722"/>
      <c r="RLC722"/>
      <c r="RLD722"/>
      <c r="RLE722"/>
      <c r="RLF722"/>
      <c r="RLG722"/>
      <c r="RLH722"/>
      <c r="RLI722"/>
      <c r="RLJ722"/>
      <c r="RLK722"/>
      <c r="RLL722"/>
      <c r="RLM722"/>
      <c r="RLN722"/>
      <c r="RLO722"/>
      <c r="RLP722"/>
      <c r="RLQ722"/>
      <c r="RLR722"/>
      <c r="RLS722"/>
      <c r="RLT722"/>
      <c r="RLU722"/>
      <c r="RLV722"/>
      <c r="RLW722"/>
      <c r="RLX722"/>
      <c r="RLY722"/>
      <c r="RLZ722"/>
      <c r="RMA722"/>
      <c r="RMB722"/>
      <c r="RMC722"/>
      <c r="RMD722"/>
      <c r="RME722"/>
      <c r="RMF722"/>
      <c r="RMG722"/>
      <c r="RMH722"/>
      <c r="RMI722"/>
      <c r="RMJ722"/>
      <c r="RMK722"/>
      <c r="RML722"/>
      <c r="RMM722"/>
      <c r="RMN722"/>
      <c r="RMO722"/>
      <c r="RMP722"/>
      <c r="RMQ722"/>
      <c r="RMR722"/>
      <c r="RMS722"/>
      <c r="RMT722"/>
      <c r="RMU722"/>
      <c r="RMV722"/>
      <c r="RMW722"/>
      <c r="RMX722"/>
      <c r="RMY722"/>
      <c r="RMZ722"/>
      <c r="RNA722"/>
      <c r="RNB722"/>
      <c r="RNC722"/>
      <c r="RND722"/>
      <c r="RNE722"/>
      <c r="RNF722"/>
      <c r="RNG722"/>
      <c r="RNH722"/>
      <c r="RNI722"/>
      <c r="RNJ722"/>
      <c r="RNK722"/>
      <c r="RNL722"/>
      <c r="RNM722"/>
      <c r="RNN722"/>
      <c r="RNO722"/>
      <c r="RNP722"/>
      <c r="RNQ722"/>
      <c r="RNR722"/>
      <c r="RNS722"/>
      <c r="RNT722"/>
      <c r="RNU722"/>
      <c r="RNV722"/>
      <c r="RNW722"/>
      <c r="RNX722"/>
      <c r="RNY722"/>
      <c r="RNZ722"/>
      <c r="ROA722"/>
      <c r="ROB722"/>
      <c r="ROC722"/>
      <c r="ROD722"/>
      <c r="ROE722"/>
      <c r="ROF722"/>
      <c r="ROG722"/>
      <c r="ROH722"/>
      <c r="ROI722"/>
      <c r="ROJ722"/>
      <c r="ROK722"/>
      <c r="ROL722"/>
      <c r="ROM722"/>
      <c r="RON722"/>
      <c r="ROO722"/>
      <c r="ROP722"/>
      <c r="ROQ722"/>
      <c r="ROR722"/>
      <c r="ROS722"/>
      <c r="ROT722"/>
      <c r="ROU722"/>
      <c r="ROV722"/>
      <c r="ROW722"/>
      <c r="ROX722"/>
      <c r="ROY722"/>
      <c r="ROZ722"/>
      <c r="RPA722"/>
      <c r="RPB722"/>
      <c r="RPC722"/>
      <c r="RPD722"/>
      <c r="RPE722"/>
      <c r="RPF722"/>
      <c r="RPG722"/>
      <c r="RPH722"/>
      <c r="RPI722"/>
      <c r="RPJ722"/>
      <c r="RPK722"/>
      <c r="RPL722"/>
      <c r="RPM722"/>
      <c r="RPN722"/>
      <c r="RPO722"/>
      <c r="RPP722"/>
      <c r="RPQ722"/>
      <c r="RPR722"/>
      <c r="RPS722"/>
      <c r="RPT722"/>
      <c r="RPU722"/>
      <c r="RPV722"/>
      <c r="RPW722"/>
      <c r="RPX722"/>
      <c r="RPY722"/>
      <c r="RPZ722"/>
      <c r="RQA722"/>
      <c r="RQB722"/>
      <c r="RQC722"/>
      <c r="RQD722"/>
      <c r="RQE722"/>
      <c r="RQF722"/>
      <c r="RQG722"/>
      <c r="RQH722"/>
      <c r="RQI722"/>
      <c r="RQJ722"/>
      <c r="RQK722"/>
      <c r="RQL722"/>
      <c r="RQM722"/>
      <c r="RQN722"/>
      <c r="RQO722"/>
      <c r="RQP722"/>
      <c r="RQQ722"/>
      <c r="RQR722"/>
      <c r="RQS722"/>
      <c r="RQT722"/>
      <c r="RQU722"/>
      <c r="RQV722"/>
      <c r="RQW722"/>
      <c r="RQX722"/>
      <c r="RQY722"/>
      <c r="RQZ722"/>
      <c r="RRA722"/>
      <c r="RRB722"/>
      <c r="RRC722"/>
      <c r="RRD722"/>
      <c r="RRE722"/>
      <c r="RRF722"/>
      <c r="RRG722"/>
      <c r="RRH722"/>
      <c r="RRI722"/>
      <c r="RRJ722"/>
      <c r="RRK722"/>
      <c r="RRL722"/>
      <c r="RRM722"/>
      <c r="RRN722"/>
      <c r="RRO722"/>
      <c r="RRP722"/>
      <c r="RRQ722"/>
      <c r="RRR722"/>
      <c r="RRS722"/>
      <c r="RRT722"/>
      <c r="RRU722"/>
      <c r="RRV722"/>
      <c r="RRW722"/>
      <c r="RRX722"/>
      <c r="RRY722"/>
      <c r="RRZ722"/>
      <c r="RSA722"/>
      <c r="RSB722"/>
      <c r="RSC722"/>
      <c r="RSD722"/>
      <c r="RSE722"/>
      <c r="RSF722"/>
      <c r="RSG722"/>
      <c r="RSH722"/>
      <c r="RSI722"/>
      <c r="RSJ722"/>
      <c r="RSK722"/>
      <c r="RSL722"/>
      <c r="RSM722"/>
      <c r="RSN722"/>
      <c r="RSO722"/>
      <c r="RSP722"/>
      <c r="RSQ722"/>
      <c r="RSR722"/>
      <c r="RSS722"/>
      <c r="RST722"/>
      <c r="RSU722"/>
      <c r="RSV722"/>
      <c r="RSW722"/>
      <c r="RSX722"/>
      <c r="RSY722"/>
      <c r="RSZ722"/>
      <c r="RTA722"/>
      <c r="RTB722"/>
      <c r="RTC722"/>
      <c r="RTD722"/>
      <c r="RTE722"/>
      <c r="RTF722"/>
      <c r="RTG722"/>
      <c r="RTH722"/>
      <c r="RTI722"/>
      <c r="RTJ722"/>
      <c r="RTK722"/>
      <c r="RTL722"/>
      <c r="RTM722"/>
      <c r="RTN722"/>
      <c r="RTO722"/>
      <c r="RTP722"/>
      <c r="RTQ722"/>
      <c r="RTR722"/>
      <c r="RTS722"/>
      <c r="RTT722"/>
      <c r="RTU722"/>
      <c r="RTV722"/>
      <c r="RTW722"/>
      <c r="RTX722"/>
      <c r="RTY722"/>
      <c r="RTZ722"/>
      <c r="RUA722"/>
      <c r="RUB722"/>
      <c r="RUC722"/>
      <c r="RUD722"/>
      <c r="RUE722"/>
      <c r="RUF722"/>
      <c r="RUG722"/>
      <c r="RUH722"/>
      <c r="RUI722"/>
      <c r="RUJ722"/>
      <c r="RUK722"/>
      <c r="RUL722"/>
      <c r="RUM722"/>
      <c r="RUN722"/>
      <c r="RUO722"/>
      <c r="RUP722"/>
      <c r="RUQ722"/>
      <c r="RUR722"/>
      <c r="RUS722"/>
      <c r="RUT722"/>
      <c r="RUU722"/>
      <c r="RUV722"/>
      <c r="RUW722"/>
      <c r="RUX722"/>
      <c r="RUY722"/>
      <c r="RUZ722"/>
      <c r="RVA722"/>
      <c r="RVB722"/>
      <c r="RVC722"/>
      <c r="RVD722"/>
      <c r="RVE722"/>
      <c r="RVF722"/>
      <c r="RVG722"/>
      <c r="RVH722"/>
      <c r="RVI722"/>
      <c r="RVJ722"/>
      <c r="RVK722"/>
      <c r="RVL722"/>
      <c r="RVM722"/>
      <c r="RVN722"/>
      <c r="RVO722"/>
      <c r="RVP722"/>
      <c r="RVQ722"/>
      <c r="RVR722"/>
      <c r="RVS722"/>
      <c r="RVT722"/>
      <c r="RVU722"/>
      <c r="RVV722"/>
      <c r="RVW722"/>
      <c r="RVX722"/>
      <c r="RVY722"/>
      <c r="RVZ722"/>
      <c r="RWA722"/>
      <c r="RWB722"/>
      <c r="RWC722"/>
      <c r="RWD722"/>
      <c r="RWE722"/>
      <c r="RWF722"/>
      <c r="RWG722"/>
      <c r="RWH722"/>
      <c r="RWI722"/>
      <c r="RWJ722"/>
      <c r="RWK722"/>
      <c r="RWL722"/>
      <c r="RWM722"/>
      <c r="RWN722"/>
      <c r="RWO722"/>
      <c r="RWP722"/>
      <c r="RWQ722"/>
      <c r="RWR722"/>
      <c r="RWS722"/>
      <c r="RWT722"/>
      <c r="RWU722"/>
      <c r="RWV722"/>
      <c r="RWW722"/>
      <c r="RWX722"/>
      <c r="RWY722"/>
      <c r="RWZ722"/>
      <c r="RXA722"/>
      <c r="RXB722"/>
      <c r="RXC722"/>
      <c r="RXD722"/>
      <c r="RXE722"/>
      <c r="RXF722"/>
      <c r="RXG722"/>
      <c r="RXH722"/>
      <c r="RXI722"/>
      <c r="RXJ722"/>
      <c r="RXK722"/>
      <c r="RXL722"/>
      <c r="RXM722"/>
      <c r="RXN722"/>
      <c r="RXO722"/>
      <c r="RXP722"/>
      <c r="RXQ722"/>
      <c r="RXR722"/>
      <c r="RXS722"/>
      <c r="RXT722"/>
      <c r="RXU722"/>
      <c r="RXV722"/>
      <c r="RXW722"/>
      <c r="RXX722"/>
      <c r="RXY722"/>
      <c r="RXZ722"/>
      <c r="RYA722"/>
      <c r="RYB722"/>
      <c r="RYC722"/>
      <c r="RYD722"/>
      <c r="RYE722"/>
      <c r="RYF722"/>
      <c r="RYG722"/>
      <c r="RYH722"/>
      <c r="RYI722"/>
      <c r="RYJ722"/>
      <c r="RYK722"/>
      <c r="RYL722"/>
      <c r="RYM722"/>
      <c r="RYN722"/>
      <c r="RYO722"/>
      <c r="RYP722"/>
      <c r="RYQ722"/>
      <c r="RYR722"/>
      <c r="RYS722"/>
      <c r="RYT722"/>
      <c r="RYU722"/>
      <c r="RYV722"/>
      <c r="RYW722"/>
      <c r="RYX722"/>
      <c r="RYY722"/>
      <c r="RYZ722"/>
      <c r="RZA722"/>
      <c r="RZB722"/>
      <c r="RZC722"/>
      <c r="RZD722"/>
      <c r="RZE722"/>
      <c r="RZF722"/>
      <c r="RZG722"/>
      <c r="RZH722"/>
      <c r="RZI722"/>
      <c r="RZJ722"/>
      <c r="RZK722"/>
      <c r="RZL722"/>
      <c r="RZM722"/>
      <c r="RZN722"/>
      <c r="RZO722"/>
      <c r="RZP722"/>
      <c r="RZQ722"/>
      <c r="RZR722"/>
      <c r="RZS722"/>
      <c r="RZT722"/>
      <c r="RZU722"/>
      <c r="RZV722"/>
      <c r="RZW722"/>
      <c r="RZX722"/>
      <c r="RZY722"/>
      <c r="RZZ722"/>
      <c r="SAA722"/>
      <c r="SAB722"/>
      <c r="SAC722"/>
      <c r="SAD722"/>
      <c r="SAE722"/>
      <c r="SAF722"/>
      <c r="SAG722"/>
      <c r="SAH722"/>
      <c r="SAI722"/>
      <c r="SAJ722"/>
      <c r="SAK722"/>
      <c r="SAL722"/>
      <c r="SAM722"/>
      <c r="SAN722"/>
      <c r="SAO722"/>
      <c r="SAP722"/>
      <c r="SAQ722"/>
      <c r="SAR722"/>
      <c r="SAS722"/>
      <c r="SAT722"/>
      <c r="SAU722"/>
      <c r="SAV722"/>
      <c r="SAW722"/>
      <c r="SAX722"/>
      <c r="SAY722"/>
      <c r="SAZ722"/>
      <c r="SBA722"/>
      <c r="SBB722"/>
      <c r="SBC722"/>
      <c r="SBD722"/>
      <c r="SBE722"/>
      <c r="SBF722"/>
      <c r="SBG722"/>
      <c r="SBH722"/>
      <c r="SBI722"/>
      <c r="SBJ722"/>
      <c r="SBK722"/>
      <c r="SBL722"/>
      <c r="SBM722"/>
      <c r="SBN722"/>
      <c r="SBO722"/>
      <c r="SBP722"/>
      <c r="SBQ722"/>
      <c r="SBR722"/>
      <c r="SBS722"/>
      <c r="SBT722"/>
      <c r="SBU722"/>
      <c r="SBV722"/>
      <c r="SBW722"/>
      <c r="SBX722"/>
      <c r="SBY722"/>
      <c r="SBZ722"/>
      <c r="SCA722"/>
      <c r="SCB722"/>
      <c r="SCC722"/>
      <c r="SCD722"/>
      <c r="SCE722"/>
      <c r="SCF722"/>
      <c r="SCG722"/>
      <c r="SCH722"/>
      <c r="SCI722"/>
      <c r="SCJ722"/>
      <c r="SCK722"/>
      <c r="SCL722"/>
      <c r="SCM722"/>
      <c r="SCN722"/>
      <c r="SCO722"/>
      <c r="SCP722"/>
      <c r="SCQ722"/>
      <c r="SCR722"/>
      <c r="SCS722"/>
      <c r="SCT722"/>
      <c r="SCU722"/>
      <c r="SCV722"/>
      <c r="SCW722"/>
      <c r="SCX722"/>
      <c r="SCY722"/>
      <c r="SCZ722"/>
      <c r="SDA722"/>
      <c r="SDB722"/>
      <c r="SDC722"/>
      <c r="SDD722"/>
      <c r="SDE722"/>
      <c r="SDF722"/>
      <c r="SDG722"/>
      <c r="SDH722"/>
      <c r="SDI722"/>
      <c r="SDJ722"/>
      <c r="SDK722"/>
      <c r="SDL722"/>
      <c r="SDM722"/>
      <c r="SDN722"/>
      <c r="SDO722"/>
      <c r="SDP722"/>
      <c r="SDQ722"/>
      <c r="SDR722"/>
      <c r="SDS722"/>
      <c r="SDT722"/>
      <c r="SDU722"/>
      <c r="SDV722"/>
      <c r="SDW722"/>
      <c r="SDX722"/>
      <c r="SDY722"/>
      <c r="SDZ722"/>
      <c r="SEA722"/>
      <c r="SEB722"/>
      <c r="SEC722"/>
      <c r="SED722"/>
      <c r="SEE722"/>
      <c r="SEF722"/>
      <c r="SEG722"/>
      <c r="SEH722"/>
      <c r="SEI722"/>
      <c r="SEJ722"/>
      <c r="SEK722"/>
      <c r="SEL722"/>
      <c r="SEM722"/>
      <c r="SEN722"/>
      <c r="SEO722"/>
      <c r="SEP722"/>
      <c r="SEQ722"/>
      <c r="SER722"/>
      <c r="SES722"/>
      <c r="SET722"/>
      <c r="SEU722"/>
      <c r="SEV722"/>
      <c r="SEW722"/>
      <c r="SEX722"/>
      <c r="SEY722"/>
      <c r="SEZ722"/>
      <c r="SFA722"/>
      <c r="SFB722"/>
      <c r="SFC722"/>
      <c r="SFD722"/>
      <c r="SFE722"/>
      <c r="SFF722"/>
      <c r="SFG722"/>
      <c r="SFH722"/>
      <c r="SFI722"/>
      <c r="SFJ722"/>
      <c r="SFK722"/>
      <c r="SFL722"/>
      <c r="SFM722"/>
      <c r="SFN722"/>
      <c r="SFO722"/>
      <c r="SFP722"/>
      <c r="SFQ722"/>
      <c r="SFR722"/>
      <c r="SFS722"/>
      <c r="SFT722"/>
      <c r="SFU722"/>
      <c r="SFV722"/>
      <c r="SFW722"/>
      <c r="SFX722"/>
      <c r="SFY722"/>
      <c r="SFZ722"/>
      <c r="SGA722"/>
      <c r="SGB722"/>
      <c r="SGC722"/>
      <c r="SGD722"/>
      <c r="SGE722"/>
      <c r="SGF722"/>
      <c r="SGG722"/>
      <c r="SGH722"/>
      <c r="SGI722"/>
      <c r="SGJ722"/>
      <c r="SGK722"/>
      <c r="SGL722"/>
      <c r="SGM722"/>
      <c r="SGN722"/>
      <c r="SGO722"/>
      <c r="SGP722"/>
      <c r="SGQ722"/>
      <c r="SGR722"/>
      <c r="SGS722"/>
      <c r="SGT722"/>
      <c r="SGU722"/>
      <c r="SGV722"/>
      <c r="SGW722"/>
      <c r="SGX722"/>
      <c r="SGY722"/>
      <c r="SGZ722"/>
      <c r="SHA722"/>
      <c r="SHB722"/>
      <c r="SHC722"/>
      <c r="SHD722"/>
      <c r="SHE722"/>
      <c r="SHF722"/>
      <c r="SHG722"/>
      <c r="SHH722"/>
      <c r="SHI722"/>
      <c r="SHJ722"/>
      <c r="SHK722"/>
      <c r="SHL722"/>
      <c r="SHM722"/>
      <c r="SHN722"/>
      <c r="SHO722"/>
      <c r="SHP722"/>
      <c r="SHQ722"/>
      <c r="SHR722"/>
      <c r="SHS722"/>
      <c r="SHT722"/>
      <c r="SHU722"/>
      <c r="SHV722"/>
      <c r="SHW722"/>
      <c r="SHX722"/>
      <c r="SHY722"/>
      <c r="SHZ722"/>
      <c r="SIA722"/>
      <c r="SIB722"/>
      <c r="SIC722"/>
      <c r="SID722"/>
      <c r="SIE722"/>
      <c r="SIF722"/>
      <c r="SIG722"/>
      <c r="SIH722"/>
      <c r="SII722"/>
      <c r="SIJ722"/>
      <c r="SIK722"/>
      <c r="SIL722"/>
      <c r="SIM722"/>
      <c r="SIN722"/>
      <c r="SIO722"/>
      <c r="SIP722"/>
      <c r="SIQ722"/>
      <c r="SIR722"/>
      <c r="SIS722"/>
      <c r="SIT722"/>
      <c r="SIU722"/>
      <c r="SIV722"/>
      <c r="SIW722"/>
      <c r="SIX722"/>
      <c r="SIY722"/>
      <c r="SIZ722"/>
      <c r="SJA722"/>
      <c r="SJB722"/>
      <c r="SJC722"/>
      <c r="SJD722"/>
      <c r="SJE722"/>
      <c r="SJF722"/>
      <c r="SJG722"/>
      <c r="SJH722"/>
      <c r="SJI722"/>
      <c r="SJJ722"/>
      <c r="SJK722"/>
      <c r="SJL722"/>
      <c r="SJM722"/>
      <c r="SJN722"/>
      <c r="SJO722"/>
      <c r="SJP722"/>
      <c r="SJQ722"/>
      <c r="SJR722"/>
      <c r="SJS722"/>
      <c r="SJT722"/>
      <c r="SJU722"/>
      <c r="SJV722"/>
      <c r="SJW722"/>
      <c r="SJX722"/>
      <c r="SJY722"/>
      <c r="SJZ722"/>
      <c r="SKA722"/>
      <c r="SKB722"/>
      <c r="SKC722"/>
      <c r="SKD722"/>
      <c r="SKE722"/>
      <c r="SKF722"/>
      <c r="SKG722"/>
      <c r="SKH722"/>
      <c r="SKI722"/>
      <c r="SKJ722"/>
      <c r="SKK722"/>
      <c r="SKL722"/>
      <c r="SKM722"/>
      <c r="SKN722"/>
      <c r="SKO722"/>
      <c r="SKP722"/>
      <c r="SKQ722"/>
      <c r="SKR722"/>
      <c r="SKS722"/>
      <c r="SKT722"/>
      <c r="SKU722"/>
      <c r="SKV722"/>
      <c r="SKW722"/>
      <c r="SKX722"/>
      <c r="SKY722"/>
      <c r="SKZ722"/>
      <c r="SLA722"/>
      <c r="SLB722"/>
      <c r="SLC722"/>
      <c r="SLD722"/>
      <c r="SLE722"/>
      <c r="SLF722"/>
      <c r="SLG722"/>
      <c r="SLH722"/>
      <c r="SLI722"/>
      <c r="SLJ722"/>
      <c r="SLK722"/>
      <c r="SLL722"/>
      <c r="SLM722"/>
      <c r="SLN722"/>
      <c r="SLO722"/>
      <c r="SLP722"/>
      <c r="SLQ722"/>
      <c r="SLR722"/>
      <c r="SLS722"/>
      <c r="SLT722"/>
      <c r="SLU722"/>
      <c r="SLV722"/>
      <c r="SLW722"/>
      <c r="SLX722"/>
      <c r="SLY722"/>
      <c r="SLZ722"/>
      <c r="SMA722"/>
      <c r="SMB722"/>
      <c r="SMC722"/>
      <c r="SMD722"/>
      <c r="SME722"/>
      <c r="SMF722"/>
      <c r="SMG722"/>
      <c r="SMH722"/>
      <c r="SMI722"/>
      <c r="SMJ722"/>
      <c r="SMK722"/>
      <c r="SML722"/>
      <c r="SMM722"/>
      <c r="SMN722"/>
      <c r="SMO722"/>
      <c r="SMP722"/>
      <c r="SMQ722"/>
      <c r="SMR722"/>
      <c r="SMS722"/>
      <c r="SMT722"/>
      <c r="SMU722"/>
      <c r="SMV722"/>
      <c r="SMW722"/>
      <c r="SMX722"/>
      <c r="SMY722"/>
      <c r="SMZ722"/>
      <c r="SNA722"/>
      <c r="SNB722"/>
      <c r="SNC722"/>
      <c r="SND722"/>
      <c r="SNE722"/>
      <c r="SNF722"/>
      <c r="SNG722"/>
      <c r="SNH722"/>
      <c r="SNI722"/>
      <c r="SNJ722"/>
      <c r="SNK722"/>
      <c r="SNL722"/>
      <c r="SNM722"/>
      <c r="SNN722"/>
      <c r="SNO722"/>
      <c r="SNP722"/>
      <c r="SNQ722"/>
      <c r="SNR722"/>
      <c r="SNS722"/>
      <c r="SNT722"/>
      <c r="SNU722"/>
      <c r="SNV722"/>
      <c r="SNW722"/>
      <c r="SNX722"/>
      <c r="SNY722"/>
      <c r="SNZ722"/>
      <c r="SOA722"/>
      <c r="SOB722"/>
      <c r="SOC722"/>
      <c r="SOD722"/>
      <c r="SOE722"/>
      <c r="SOF722"/>
      <c r="SOG722"/>
      <c r="SOH722"/>
      <c r="SOI722"/>
      <c r="SOJ722"/>
      <c r="SOK722"/>
      <c r="SOL722"/>
      <c r="SOM722"/>
      <c r="SON722"/>
      <c r="SOO722"/>
      <c r="SOP722"/>
      <c r="SOQ722"/>
      <c r="SOR722"/>
      <c r="SOS722"/>
      <c r="SOT722"/>
      <c r="SOU722"/>
      <c r="SOV722"/>
      <c r="SOW722"/>
      <c r="SOX722"/>
      <c r="SOY722"/>
      <c r="SOZ722"/>
      <c r="SPA722"/>
      <c r="SPB722"/>
      <c r="SPC722"/>
      <c r="SPD722"/>
      <c r="SPE722"/>
      <c r="SPF722"/>
      <c r="SPG722"/>
      <c r="SPH722"/>
      <c r="SPI722"/>
      <c r="SPJ722"/>
      <c r="SPK722"/>
      <c r="SPL722"/>
      <c r="SPM722"/>
      <c r="SPN722"/>
      <c r="SPO722"/>
      <c r="SPP722"/>
      <c r="SPQ722"/>
      <c r="SPR722"/>
      <c r="SPS722"/>
      <c r="SPT722"/>
      <c r="SPU722"/>
      <c r="SPV722"/>
      <c r="SPW722"/>
      <c r="SPX722"/>
      <c r="SPY722"/>
      <c r="SPZ722"/>
      <c r="SQA722"/>
      <c r="SQB722"/>
      <c r="SQC722"/>
      <c r="SQD722"/>
      <c r="SQE722"/>
      <c r="SQF722"/>
      <c r="SQG722"/>
      <c r="SQH722"/>
      <c r="SQI722"/>
      <c r="SQJ722"/>
      <c r="SQK722"/>
      <c r="SQL722"/>
      <c r="SQM722"/>
      <c r="SQN722"/>
      <c r="SQO722"/>
      <c r="SQP722"/>
      <c r="SQQ722"/>
      <c r="SQR722"/>
      <c r="SQS722"/>
      <c r="SQT722"/>
      <c r="SQU722"/>
      <c r="SQV722"/>
      <c r="SQW722"/>
      <c r="SQX722"/>
      <c r="SQY722"/>
      <c r="SQZ722"/>
      <c r="SRA722"/>
      <c r="SRB722"/>
      <c r="SRC722"/>
      <c r="SRD722"/>
      <c r="SRE722"/>
      <c r="SRF722"/>
      <c r="SRG722"/>
      <c r="SRH722"/>
      <c r="SRI722"/>
      <c r="SRJ722"/>
      <c r="SRK722"/>
      <c r="SRL722"/>
      <c r="SRM722"/>
      <c r="SRN722"/>
      <c r="SRO722"/>
      <c r="SRP722"/>
      <c r="SRQ722"/>
      <c r="SRR722"/>
      <c r="SRS722"/>
      <c r="SRT722"/>
      <c r="SRU722"/>
      <c r="SRV722"/>
      <c r="SRW722"/>
      <c r="SRX722"/>
      <c r="SRY722"/>
      <c r="SRZ722"/>
      <c r="SSA722"/>
      <c r="SSB722"/>
      <c r="SSC722"/>
      <c r="SSD722"/>
      <c r="SSE722"/>
      <c r="SSF722"/>
      <c r="SSG722"/>
      <c r="SSH722"/>
      <c r="SSI722"/>
      <c r="SSJ722"/>
      <c r="SSK722"/>
      <c r="SSL722"/>
      <c r="SSM722"/>
      <c r="SSN722"/>
      <c r="SSO722"/>
      <c r="SSP722"/>
      <c r="SSQ722"/>
      <c r="SSR722"/>
      <c r="SSS722"/>
      <c r="SST722"/>
      <c r="SSU722"/>
      <c r="SSV722"/>
      <c r="SSW722"/>
      <c r="SSX722"/>
      <c r="SSY722"/>
      <c r="SSZ722"/>
      <c r="STA722"/>
      <c r="STB722"/>
      <c r="STC722"/>
      <c r="STD722"/>
      <c r="STE722"/>
      <c r="STF722"/>
      <c r="STG722"/>
      <c r="STH722"/>
      <c r="STI722"/>
      <c r="STJ722"/>
      <c r="STK722"/>
      <c r="STL722"/>
      <c r="STM722"/>
      <c r="STN722"/>
      <c r="STO722"/>
      <c r="STP722"/>
      <c r="STQ722"/>
      <c r="STR722"/>
      <c r="STS722"/>
      <c r="STT722"/>
      <c r="STU722"/>
      <c r="STV722"/>
      <c r="STW722"/>
      <c r="STX722"/>
      <c r="STY722"/>
      <c r="STZ722"/>
      <c r="SUA722"/>
      <c r="SUB722"/>
      <c r="SUC722"/>
      <c r="SUD722"/>
      <c r="SUE722"/>
      <c r="SUF722"/>
      <c r="SUG722"/>
      <c r="SUH722"/>
      <c r="SUI722"/>
      <c r="SUJ722"/>
      <c r="SUK722"/>
      <c r="SUL722"/>
      <c r="SUM722"/>
      <c r="SUN722"/>
      <c r="SUO722"/>
      <c r="SUP722"/>
      <c r="SUQ722"/>
      <c r="SUR722"/>
      <c r="SUS722"/>
      <c r="SUT722"/>
      <c r="SUU722"/>
      <c r="SUV722"/>
      <c r="SUW722"/>
      <c r="SUX722"/>
      <c r="SUY722"/>
      <c r="SUZ722"/>
      <c r="SVA722"/>
      <c r="SVB722"/>
      <c r="SVC722"/>
      <c r="SVD722"/>
      <c r="SVE722"/>
      <c r="SVF722"/>
      <c r="SVG722"/>
      <c r="SVH722"/>
      <c r="SVI722"/>
      <c r="SVJ722"/>
      <c r="SVK722"/>
      <c r="SVL722"/>
      <c r="SVM722"/>
      <c r="SVN722"/>
      <c r="SVO722"/>
      <c r="SVP722"/>
      <c r="SVQ722"/>
      <c r="SVR722"/>
      <c r="SVS722"/>
      <c r="SVT722"/>
      <c r="SVU722"/>
      <c r="SVV722"/>
      <c r="SVW722"/>
      <c r="SVX722"/>
      <c r="SVY722"/>
      <c r="SVZ722"/>
      <c r="SWA722"/>
      <c r="SWB722"/>
      <c r="SWC722"/>
      <c r="SWD722"/>
      <c r="SWE722"/>
      <c r="SWF722"/>
      <c r="SWG722"/>
      <c r="SWH722"/>
      <c r="SWI722"/>
      <c r="SWJ722"/>
      <c r="SWK722"/>
      <c r="SWL722"/>
      <c r="SWM722"/>
      <c r="SWN722"/>
      <c r="SWO722"/>
      <c r="SWP722"/>
      <c r="SWQ722"/>
      <c r="SWR722"/>
      <c r="SWS722"/>
      <c r="SWT722"/>
      <c r="SWU722"/>
      <c r="SWV722"/>
      <c r="SWW722"/>
      <c r="SWX722"/>
      <c r="SWY722"/>
      <c r="SWZ722"/>
      <c r="SXA722"/>
      <c r="SXB722"/>
      <c r="SXC722"/>
      <c r="SXD722"/>
      <c r="SXE722"/>
      <c r="SXF722"/>
      <c r="SXG722"/>
      <c r="SXH722"/>
      <c r="SXI722"/>
      <c r="SXJ722"/>
      <c r="SXK722"/>
      <c r="SXL722"/>
      <c r="SXM722"/>
      <c r="SXN722"/>
      <c r="SXO722"/>
      <c r="SXP722"/>
      <c r="SXQ722"/>
      <c r="SXR722"/>
      <c r="SXS722"/>
      <c r="SXT722"/>
      <c r="SXU722"/>
      <c r="SXV722"/>
      <c r="SXW722"/>
      <c r="SXX722"/>
      <c r="SXY722"/>
      <c r="SXZ722"/>
      <c r="SYA722"/>
      <c r="SYB722"/>
      <c r="SYC722"/>
      <c r="SYD722"/>
      <c r="SYE722"/>
      <c r="SYF722"/>
      <c r="SYG722"/>
      <c r="SYH722"/>
      <c r="SYI722"/>
      <c r="SYJ722"/>
      <c r="SYK722"/>
      <c r="SYL722"/>
      <c r="SYM722"/>
      <c r="SYN722"/>
      <c r="SYO722"/>
      <c r="SYP722"/>
      <c r="SYQ722"/>
      <c r="SYR722"/>
      <c r="SYS722"/>
      <c r="SYT722"/>
      <c r="SYU722"/>
      <c r="SYV722"/>
      <c r="SYW722"/>
      <c r="SYX722"/>
      <c r="SYY722"/>
      <c r="SYZ722"/>
      <c r="SZA722"/>
      <c r="SZB722"/>
      <c r="SZC722"/>
      <c r="SZD722"/>
      <c r="SZE722"/>
      <c r="SZF722"/>
      <c r="SZG722"/>
      <c r="SZH722"/>
      <c r="SZI722"/>
      <c r="SZJ722"/>
      <c r="SZK722"/>
      <c r="SZL722"/>
      <c r="SZM722"/>
      <c r="SZN722"/>
      <c r="SZO722"/>
      <c r="SZP722"/>
      <c r="SZQ722"/>
      <c r="SZR722"/>
      <c r="SZS722"/>
      <c r="SZT722"/>
      <c r="SZU722"/>
      <c r="SZV722"/>
      <c r="SZW722"/>
      <c r="SZX722"/>
      <c r="SZY722"/>
      <c r="SZZ722"/>
      <c r="TAA722"/>
      <c r="TAB722"/>
      <c r="TAC722"/>
      <c r="TAD722"/>
      <c r="TAE722"/>
      <c r="TAF722"/>
      <c r="TAG722"/>
      <c r="TAH722"/>
      <c r="TAI722"/>
      <c r="TAJ722"/>
      <c r="TAK722"/>
      <c r="TAL722"/>
      <c r="TAM722"/>
      <c r="TAN722"/>
      <c r="TAO722"/>
      <c r="TAP722"/>
      <c r="TAQ722"/>
      <c r="TAR722"/>
      <c r="TAS722"/>
      <c r="TAT722"/>
      <c r="TAU722"/>
      <c r="TAV722"/>
      <c r="TAW722"/>
      <c r="TAX722"/>
      <c r="TAY722"/>
      <c r="TAZ722"/>
      <c r="TBA722"/>
      <c r="TBB722"/>
      <c r="TBC722"/>
      <c r="TBD722"/>
      <c r="TBE722"/>
      <c r="TBF722"/>
      <c r="TBG722"/>
      <c r="TBH722"/>
      <c r="TBI722"/>
      <c r="TBJ722"/>
      <c r="TBK722"/>
      <c r="TBL722"/>
      <c r="TBM722"/>
      <c r="TBN722"/>
      <c r="TBO722"/>
      <c r="TBP722"/>
      <c r="TBQ722"/>
      <c r="TBR722"/>
      <c r="TBS722"/>
      <c r="TBT722"/>
      <c r="TBU722"/>
      <c r="TBV722"/>
      <c r="TBW722"/>
      <c r="TBX722"/>
      <c r="TBY722"/>
      <c r="TBZ722"/>
      <c r="TCA722"/>
      <c r="TCB722"/>
      <c r="TCC722"/>
      <c r="TCD722"/>
      <c r="TCE722"/>
      <c r="TCF722"/>
      <c r="TCG722"/>
      <c r="TCH722"/>
      <c r="TCI722"/>
      <c r="TCJ722"/>
      <c r="TCK722"/>
      <c r="TCL722"/>
      <c r="TCM722"/>
      <c r="TCN722"/>
      <c r="TCO722"/>
      <c r="TCP722"/>
      <c r="TCQ722"/>
      <c r="TCR722"/>
      <c r="TCS722"/>
      <c r="TCT722"/>
      <c r="TCU722"/>
      <c r="TCV722"/>
      <c r="TCW722"/>
      <c r="TCX722"/>
      <c r="TCY722"/>
      <c r="TCZ722"/>
      <c r="TDA722"/>
      <c r="TDB722"/>
      <c r="TDC722"/>
      <c r="TDD722"/>
      <c r="TDE722"/>
      <c r="TDF722"/>
      <c r="TDG722"/>
      <c r="TDH722"/>
      <c r="TDI722"/>
      <c r="TDJ722"/>
      <c r="TDK722"/>
      <c r="TDL722"/>
      <c r="TDM722"/>
      <c r="TDN722"/>
      <c r="TDO722"/>
      <c r="TDP722"/>
      <c r="TDQ722"/>
      <c r="TDR722"/>
      <c r="TDS722"/>
      <c r="TDT722"/>
      <c r="TDU722"/>
      <c r="TDV722"/>
      <c r="TDW722"/>
      <c r="TDX722"/>
      <c r="TDY722"/>
      <c r="TDZ722"/>
      <c r="TEA722"/>
      <c r="TEB722"/>
      <c r="TEC722"/>
      <c r="TED722"/>
      <c r="TEE722"/>
      <c r="TEF722"/>
      <c r="TEG722"/>
      <c r="TEH722"/>
      <c r="TEI722"/>
      <c r="TEJ722"/>
      <c r="TEK722"/>
      <c r="TEL722"/>
      <c r="TEM722"/>
      <c r="TEN722"/>
      <c r="TEO722"/>
      <c r="TEP722"/>
      <c r="TEQ722"/>
      <c r="TER722"/>
      <c r="TES722"/>
      <c r="TET722"/>
      <c r="TEU722"/>
      <c r="TEV722"/>
      <c r="TEW722"/>
      <c r="TEX722"/>
      <c r="TEY722"/>
      <c r="TEZ722"/>
      <c r="TFA722"/>
      <c r="TFB722"/>
      <c r="TFC722"/>
      <c r="TFD722"/>
      <c r="TFE722"/>
      <c r="TFF722"/>
      <c r="TFG722"/>
      <c r="TFH722"/>
      <c r="TFI722"/>
      <c r="TFJ722"/>
      <c r="TFK722"/>
      <c r="TFL722"/>
      <c r="TFM722"/>
      <c r="TFN722"/>
      <c r="TFO722"/>
      <c r="TFP722"/>
      <c r="TFQ722"/>
      <c r="TFR722"/>
      <c r="TFS722"/>
      <c r="TFT722"/>
      <c r="TFU722"/>
      <c r="TFV722"/>
      <c r="TFW722"/>
      <c r="TFX722"/>
      <c r="TFY722"/>
      <c r="TFZ722"/>
      <c r="TGA722"/>
      <c r="TGB722"/>
      <c r="TGC722"/>
      <c r="TGD722"/>
      <c r="TGE722"/>
      <c r="TGF722"/>
      <c r="TGG722"/>
      <c r="TGH722"/>
      <c r="TGI722"/>
      <c r="TGJ722"/>
      <c r="TGK722"/>
      <c r="TGL722"/>
      <c r="TGM722"/>
      <c r="TGN722"/>
      <c r="TGO722"/>
      <c r="TGP722"/>
      <c r="TGQ722"/>
      <c r="TGR722"/>
      <c r="TGS722"/>
      <c r="TGT722"/>
      <c r="TGU722"/>
      <c r="TGV722"/>
      <c r="TGW722"/>
      <c r="TGX722"/>
      <c r="TGY722"/>
      <c r="TGZ722"/>
      <c r="THA722"/>
      <c r="THB722"/>
      <c r="THC722"/>
      <c r="THD722"/>
      <c r="THE722"/>
      <c r="THF722"/>
      <c r="THG722"/>
      <c r="THH722"/>
      <c r="THI722"/>
      <c r="THJ722"/>
      <c r="THK722"/>
      <c r="THL722"/>
      <c r="THM722"/>
      <c r="THN722"/>
      <c r="THO722"/>
      <c r="THP722"/>
      <c r="THQ722"/>
      <c r="THR722"/>
      <c r="THS722"/>
      <c r="THT722"/>
      <c r="THU722"/>
      <c r="THV722"/>
      <c r="THW722"/>
      <c r="THX722"/>
      <c r="THY722"/>
      <c r="THZ722"/>
      <c r="TIA722"/>
      <c r="TIB722"/>
      <c r="TIC722"/>
      <c r="TID722"/>
      <c r="TIE722"/>
      <c r="TIF722"/>
      <c r="TIG722"/>
      <c r="TIH722"/>
      <c r="TII722"/>
      <c r="TIJ722"/>
      <c r="TIK722"/>
      <c r="TIL722"/>
      <c r="TIM722"/>
      <c r="TIN722"/>
      <c r="TIO722"/>
      <c r="TIP722"/>
      <c r="TIQ722"/>
      <c r="TIR722"/>
      <c r="TIS722"/>
      <c r="TIT722"/>
      <c r="TIU722"/>
      <c r="TIV722"/>
      <c r="TIW722"/>
      <c r="TIX722"/>
      <c r="TIY722"/>
      <c r="TIZ722"/>
      <c r="TJA722"/>
      <c r="TJB722"/>
      <c r="TJC722"/>
      <c r="TJD722"/>
      <c r="TJE722"/>
      <c r="TJF722"/>
      <c r="TJG722"/>
      <c r="TJH722"/>
      <c r="TJI722"/>
      <c r="TJJ722"/>
      <c r="TJK722"/>
      <c r="TJL722"/>
      <c r="TJM722"/>
      <c r="TJN722"/>
      <c r="TJO722"/>
      <c r="TJP722"/>
      <c r="TJQ722"/>
      <c r="TJR722"/>
      <c r="TJS722"/>
      <c r="TJT722"/>
      <c r="TJU722"/>
      <c r="TJV722"/>
      <c r="TJW722"/>
      <c r="TJX722"/>
      <c r="TJY722"/>
      <c r="TJZ722"/>
      <c r="TKA722"/>
      <c r="TKB722"/>
      <c r="TKC722"/>
      <c r="TKD722"/>
      <c r="TKE722"/>
      <c r="TKF722"/>
      <c r="TKG722"/>
      <c r="TKH722"/>
      <c r="TKI722"/>
      <c r="TKJ722"/>
      <c r="TKK722"/>
      <c r="TKL722"/>
      <c r="TKM722"/>
      <c r="TKN722"/>
      <c r="TKO722"/>
      <c r="TKP722"/>
      <c r="TKQ722"/>
      <c r="TKR722"/>
      <c r="TKS722"/>
      <c r="TKT722"/>
      <c r="TKU722"/>
      <c r="TKV722"/>
      <c r="TKW722"/>
      <c r="TKX722"/>
      <c r="TKY722"/>
      <c r="TKZ722"/>
      <c r="TLA722"/>
      <c r="TLB722"/>
      <c r="TLC722"/>
      <c r="TLD722"/>
      <c r="TLE722"/>
      <c r="TLF722"/>
      <c r="TLG722"/>
      <c r="TLH722"/>
      <c r="TLI722"/>
      <c r="TLJ722"/>
      <c r="TLK722"/>
      <c r="TLL722"/>
      <c r="TLM722"/>
      <c r="TLN722"/>
      <c r="TLO722"/>
      <c r="TLP722"/>
      <c r="TLQ722"/>
      <c r="TLR722"/>
      <c r="TLS722"/>
      <c r="TLT722"/>
      <c r="TLU722"/>
      <c r="TLV722"/>
      <c r="TLW722"/>
      <c r="TLX722"/>
      <c r="TLY722"/>
      <c r="TLZ722"/>
      <c r="TMA722"/>
      <c r="TMB722"/>
      <c r="TMC722"/>
      <c r="TMD722"/>
      <c r="TME722"/>
      <c r="TMF722"/>
      <c r="TMG722"/>
      <c r="TMH722"/>
      <c r="TMI722"/>
      <c r="TMJ722"/>
      <c r="TMK722"/>
      <c r="TML722"/>
      <c r="TMM722"/>
      <c r="TMN722"/>
      <c r="TMO722"/>
      <c r="TMP722"/>
      <c r="TMQ722"/>
      <c r="TMR722"/>
      <c r="TMS722"/>
      <c r="TMT722"/>
      <c r="TMU722"/>
      <c r="TMV722"/>
      <c r="TMW722"/>
      <c r="TMX722"/>
      <c r="TMY722"/>
      <c r="TMZ722"/>
      <c r="TNA722"/>
      <c r="TNB722"/>
      <c r="TNC722"/>
      <c r="TND722"/>
      <c r="TNE722"/>
      <c r="TNF722"/>
      <c r="TNG722"/>
      <c r="TNH722"/>
      <c r="TNI722"/>
      <c r="TNJ722"/>
      <c r="TNK722"/>
      <c r="TNL722"/>
      <c r="TNM722"/>
      <c r="TNN722"/>
      <c r="TNO722"/>
      <c r="TNP722"/>
      <c r="TNQ722"/>
      <c r="TNR722"/>
      <c r="TNS722"/>
      <c r="TNT722"/>
      <c r="TNU722"/>
      <c r="TNV722"/>
      <c r="TNW722"/>
      <c r="TNX722"/>
      <c r="TNY722"/>
      <c r="TNZ722"/>
      <c r="TOA722"/>
      <c r="TOB722"/>
      <c r="TOC722"/>
      <c r="TOD722"/>
      <c r="TOE722"/>
      <c r="TOF722"/>
      <c r="TOG722"/>
      <c r="TOH722"/>
      <c r="TOI722"/>
      <c r="TOJ722"/>
      <c r="TOK722"/>
      <c r="TOL722"/>
      <c r="TOM722"/>
      <c r="TON722"/>
      <c r="TOO722"/>
      <c r="TOP722"/>
      <c r="TOQ722"/>
      <c r="TOR722"/>
      <c r="TOS722"/>
      <c r="TOT722"/>
      <c r="TOU722"/>
      <c r="TOV722"/>
      <c r="TOW722"/>
      <c r="TOX722"/>
      <c r="TOY722"/>
      <c r="TOZ722"/>
      <c r="TPA722"/>
      <c r="TPB722"/>
      <c r="TPC722"/>
      <c r="TPD722"/>
      <c r="TPE722"/>
      <c r="TPF722"/>
      <c r="TPG722"/>
      <c r="TPH722"/>
      <c r="TPI722"/>
      <c r="TPJ722"/>
      <c r="TPK722"/>
      <c r="TPL722"/>
      <c r="TPM722"/>
      <c r="TPN722"/>
      <c r="TPO722"/>
      <c r="TPP722"/>
      <c r="TPQ722"/>
      <c r="TPR722"/>
      <c r="TPS722"/>
      <c r="TPT722"/>
      <c r="TPU722"/>
      <c r="TPV722"/>
      <c r="TPW722"/>
      <c r="TPX722"/>
      <c r="TPY722"/>
      <c r="TPZ722"/>
      <c r="TQA722"/>
      <c r="TQB722"/>
      <c r="TQC722"/>
      <c r="TQD722"/>
      <c r="TQE722"/>
      <c r="TQF722"/>
      <c r="TQG722"/>
      <c r="TQH722"/>
      <c r="TQI722"/>
      <c r="TQJ722"/>
      <c r="TQK722"/>
      <c r="TQL722"/>
      <c r="TQM722"/>
      <c r="TQN722"/>
      <c r="TQO722"/>
      <c r="TQP722"/>
      <c r="TQQ722"/>
      <c r="TQR722"/>
      <c r="TQS722"/>
      <c r="TQT722"/>
      <c r="TQU722"/>
      <c r="TQV722"/>
      <c r="TQW722"/>
      <c r="TQX722"/>
      <c r="TQY722"/>
      <c r="TQZ722"/>
      <c r="TRA722"/>
      <c r="TRB722"/>
      <c r="TRC722"/>
      <c r="TRD722"/>
      <c r="TRE722"/>
      <c r="TRF722"/>
      <c r="TRG722"/>
      <c r="TRH722"/>
      <c r="TRI722"/>
      <c r="TRJ722"/>
      <c r="TRK722"/>
      <c r="TRL722"/>
      <c r="TRM722"/>
      <c r="TRN722"/>
      <c r="TRO722"/>
      <c r="TRP722"/>
      <c r="TRQ722"/>
      <c r="TRR722"/>
      <c r="TRS722"/>
      <c r="TRT722"/>
      <c r="TRU722"/>
      <c r="TRV722"/>
      <c r="TRW722"/>
      <c r="TRX722"/>
      <c r="TRY722"/>
      <c r="TRZ722"/>
      <c r="TSA722"/>
      <c r="TSB722"/>
      <c r="TSC722"/>
      <c r="TSD722"/>
      <c r="TSE722"/>
      <c r="TSF722"/>
      <c r="TSG722"/>
      <c r="TSH722"/>
      <c r="TSI722"/>
      <c r="TSJ722"/>
      <c r="TSK722"/>
      <c r="TSL722"/>
      <c r="TSM722"/>
      <c r="TSN722"/>
      <c r="TSO722"/>
      <c r="TSP722"/>
      <c r="TSQ722"/>
      <c r="TSR722"/>
      <c r="TSS722"/>
      <c r="TST722"/>
      <c r="TSU722"/>
      <c r="TSV722"/>
      <c r="TSW722"/>
      <c r="TSX722"/>
      <c r="TSY722"/>
      <c r="TSZ722"/>
      <c r="TTA722"/>
      <c r="TTB722"/>
      <c r="TTC722"/>
      <c r="TTD722"/>
      <c r="TTE722"/>
      <c r="TTF722"/>
      <c r="TTG722"/>
      <c r="TTH722"/>
      <c r="TTI722"/>
      <c r="TTJ722"/>
      <c r="TTK722"/>
      <c r="TTL722"/>
      <c r="TTM722"/>
      <c r="TTN722"/>
      <c r="TTO722"/>
      <c r="TTP722"/>
      <c r="TTQ722"/>
      <c r="TTR722"/>
      <c r="TTS722"/>
      <c r="TTT722"/>
      <c r="TTU722"/>
      <c r="TTV722"/>
      <c r="TTW722"/>
      <c r="TTX722"/>
      <c r="TTY722"/>
      <c r="TTZ722"/>
      <c r="TUA722"/>
      <c r="TUB722"/>
      <c r="TUC722"/>
      <c r="TUD722"/>
      <c r="TUE722"/>
      <c r="TUF722"/>
      <c r="TUG722"/>
      <c r="TUH722"/>
      <c r="TUI722"/>
      <c r="TUJ722"/>
      <c r="TUK722"/>
      <c r="TUL722"/>
      <c r="TUM722"/>
      <c r="TUN722"/>
      <c r="TUO722"/>
      <c r="TUP722"/>
      <c r="TUQ722"/>
      <c r="TUR722"/>
      <c r="TUS722"/>
      <c r="TUT722"/>
      <c r="TUU722"/>
      <c r="TUV722"/>
      <c r="TUW722"/>
      <c r="TUX722"/>
      <c r="TUY722"/>
      <c r="TUZ722"/>
      <c r="TVA722"/>
      <c r="TVB722"/>
      <c r="TVC722"/>
      <c r="TVD722"/>
      <c r="TVE722"/>
      <c r="TVF722"/>
      <c r="TVG722"/>
      <c r="TVH722"/>
      <c r="TVI722"/>
      <c r="TVJ722"/>
      <c r="TVK722"/>
      <c r="TVL722"/>
      <c r="TVM722"/>
      <c r="TVN722"/>
      <c r="TVO722"/>
      <c r="TVP722"/>
      <c r="TVQ722"/>
      <c r="TVR722"/>
      <c r="TVS722"/>
      <c r="TVT722"/>
      <c r="TVU722"/>
      <c r="TVV722"/>
      <c r="TVW722"/>
      <c r="TVX722"/>
      <c r="TVY722"/>
      <c r="TVZ722"/>
      <c r="TWA722"/>
      <c r="TWB722"/>
      <c r="TWC722"/>
      <c r="TWD722"/>
      <c r="TWE722"/>
      <c r="TWF722"/>
      <c r="TWG722"/>
      <c r="TWH722"/>
      <c r="TWI722"/>
      <c r="TWJ722"/>
      <c r="TWK722"/>
      <c r="TWL722"/>
      <c r="TWM722"/>
      <c r="TWN722"/>
      <c r="TWO722"/>
      <c r="TWP722"/>
      <c r="TWQ722"/>
      <c r="TWR722"/>
      <c r="TWS722"/>
      <c r="TWT722"/>
      <c r="TWU722"/>
      <c r="TWV722"/>
      <c r="TWW722"/>
      <c r="TWX722"/>
      <c r="TWY722"/>
      <c r="TWZ722"/>
      <c r="TXA722"/>
      <c r="TXB722"/>
      <c r="TXC722"/>
      <c r="TXD722"/>
      <c r="TXE722"/>
      <c r="TXF722"/>
      <c r="TXG722"/>
      <c r="TXH722"/>
      <c r="TXI722"/>
      <c r="TXJ722"/>
      <c r="TXK722"/>
      <c r="TXL722"/>
      <c r="TXM722"/>
      <c r="TXN722"/>
      <c r="TXO722"/>
      <c r="TXP722"/>
      <c r="TXQ722"/>
      <c r="TXR722"/>
      <c r="TXS722"/>
      <c r="TXT722"/>
      <c r="TXU722"/>
      <c r="TXV722"/>
      <c r="TXW722"/>
      <c r="TXX722"/>
      <c r="TXY722"/>
      <c r="TXZ722"/>
      <c r="TYA722"/>
      <c r="TYB722"/>
      <c r="TYC722"/>
      <c r="TYD722"/>
      <c r="TYE722"/>
      <c r="TYF722"/>
      <c r="TYG722"/>
      <c r="TYH722"/>
      <c r="TYI722"/>
      <c r="TYJ722"/>
      <c r="TYK722"/>
      <c r="TYL722"/>
      <c r="TYM722"/>
      <c r="TYN722"/>
      <c r="TYO722"/>
      <c r="TYP722"/>
      <c r="TYQ722"/>
      <c r="TYR722"/>
      <c r="TYS722"/>
      <c r="TYT722"/>
      <c r="TYU722"/>
      <c r="TYV722"/>
      <c r="TYW722"/>
      <c r="TYX722"/>
      <c r="TYY722"/>
      <c r="TYZ722"/>
      <c r="TZA722"/>
      <c r="TZB722"/>
      <c r="TZC722"/>
      <c r="TZD722"/>
      <c r="TZE722"/>
      <c r="TZF722"/>
      <c r="TZG722"/>
      <c r="TZH722"/>
      <c r="TZI722"/>
      <c r="TZJ722"/>
      <c r="TZK722"/>
      <c r="TZL722"/>
      <c r="TZM722"/>
      <c r="TZN722"/>
      <c r="TZO722"/>
      <c r="TZP722"/>
      <c r="TZQ722"/>
      <c r="TZR722"/>
      <c r="TZS722"/>
      <c r="TZT722"/>
      <c r="TZU722"/>
      <c r="TZV722"/>
      <c r="TZW722"/>
      <c r="TZX722"/>
      <c r="TZY722"/>
      <c r="TZZ722"/>
      <c r="UAA722"/>
      <c r="UAB722"/>
      <c r="UAC722"/>
      <c r="UAD722"/>
      <c r="UAE722"/>
      <c r="UAF722"/>
      <c r="UAG722"/>
      <c r="UAH722"/>
      <c r="UAI722"/>
      <c r="UAJ722"/>
      <c r="UAK722"/>
      <c r="UAL722"/>
      <c r="UAM722"/>
      <c r="UAN722"/>
      <c r="UAO722"/>
      <c r="UAP722"/>
      <c r="UAQ722"/>
      <c r="UAR722"/>
      <c r="UAS722"/>
      <c r="UAT722"/>
      <c r="UAU722"/>
      <c r="UAV722"/>
      <c r="UAW722"/>
      <c r="UAX722"/>
      <c r="UAY722"/>
      <c r="UAZ722"/>
      <c r="UBA722"/>
      <c r="UBB722"/>
      <c r="UBC722"/>
      <c r="UBD722"/>
      <c r="UBE722"/>
      <c r="UBF722"/>
      <c r="UBG722"/>
      <c r="UBH722"/>
      <c r="UBI722"/>
      <c r="UBJ722"/>
      <c r="UBK722"/>
      <c r="UBL722"/>
      <c r="UBM722"/>
      <c r="UBN722"/>
      <c r="UBO722"/>
      <c r="UBP722"/>
      <c r="UBQ722"/>
      <c r="UBR722"/>
      <c r="UBS722"/>
      <c r="UBT722"/>
      <c r="UBU722"/>
      <c r="UBV722"/>
      <c r="UBW722"/>
      <c r="UBX722"/>
      <c r="UBY722"/>
      <c r="UBZ722"/>
      <c r="UCA722"/>
      <c r="UCB722"/>
      <c r="UCC722"/>
      <c r="UCD722"/>
      <c r="UCE722"/>
      <c r="UCF722"/>
      <c r="UCG722"/>
      <c r="UCH722"/>
      <c r="UCI722"/>
      <c r="UCJ722"/>
      <c r="UCK722"/>
      <c r="UCL722"/>
      <c r="UCM722"/>
      <c r="UCN722"/>
      <c r="UCO722"/>
      <c r="UCP722"/>
      <c r="UCQ722"/>
      <c r="UCR722"/>
      <c r="UCS722"/>
      <c r="UCT722"/>
      <c r="UCU722"/>
      <c r="UCV722"/>
      <c r="UCW722"/>
      <c r="UCX722"/>
      <c r="UCY722"/>
      <c r="UCZ722"/>
      <c r="UDA722"/>
      <c r="UDB722"/>
      <c r="UDC722"/>
      <c r="UDD722"/>
      <c r="UDE722"/>
      <c r="UDF722"/>
      <c r="UDG722"/>
      <c r="UDH722"/>
      <c r="UDI722"/>
      <c r="UDJ722"/>
      <c r="UDK722"/>
      <c r="UDL722"/>
      <c r="UDM722"/>
      <c r="UDN722"/>
      <c r="UDO722"/>
      <c r="UDP722"/>
      <c r="UDQ722"/>
      <c r="UDR722"/>
      <c r="UDS722"/>
      <c r="UDT722"/>
      <c r="UDU722"/>
      <c r="UDV722"/>
      <c r="UDW722"/>
      <c r="UDX722"/>
      <c r="UDY722"/>
      <c r="UDZ722"/>
      <c r="UEA722"/>
      <c r="UEB722"/>
      <c r="UEC722"/>
      <c r="UED722"/>
      <c r="UEE722"/>
      <c r="UEF722"/>
      <c r="UEG722"/>
      <c r="UEH722"/>
      <c r="UEI722"/>
      <c r="UEJ722"/>
      <c r="UEK722"/>
      <c r="UEL722"/>
      <c r="UEM722"/>
      <c r="UEN722"/>
      <c r="UEO722"/>
      <c r="UEP722"/>
      <c r="UEQ722"/>
      <c r="UER722"/>
      <c r="UES722"/>
      <c r="UET722"/>
      <c r="UEU722"/>
      <c r="UEV722"/>
      <c r="UEW722"/>
      <c r="UEX722"/>
      <c r="UEY722"/>
      <c r="UEZ722"/>
      <c r="UFA722"/>
      <c r="UFB722"/>
      <c r="UFC722"/>
      <c r="UFD722"/>
      <c r="UFE722"/>
      <c r="UFF722"/>
      <c r="UFG722"/>
      <c r="UFH722"/>
      <c r="UFI722"/>
      <c r="UFJ722"/>
      <c r="UFK722"/>
      <c r="UFL722"/>
      <c r="UFM722"/>
      <c r="UFN722"/>
      <c r="UFO722"/>
      <c r="UFP722"/>
      <c r="UFQ722"/>
      <c r="UFR722"/>
      <c r="UFS722"/>
      <c r="UFT722"/>
      <c r="UFU722"/>
      <c r="UFV722"/>
      <c r="UFW722"/>
      <c r="UFX722"/>
      <c r="UFY722"/>
      <c r="UFZ722"/>
      <c r="UGA722"/>
      <c r="UGB722"/>
      <c r="UGC722"/>
      <c r="UGD722"/>
      <c r="UGE722"/>
      <c r="UGF722"/>
      <c r="UGG722"/>
      <c r="UGH722"/>
      <c r="UGI722"/>
      <c r="UGJ722"/>
      <c r="UGK722"/>
      <c r="UGL722"/>
      <c r="UGM722"/>
      <c r="UGN722"/>
      <c r="UGO722"/>
      <c r="UGP722"/>
      <c r="UGQ722"/>
      <c r="UGR722"/>
      <c r="UGS722"/>
      <c r="UGT722"/>
      <c r="UGU722"/>
      <c r="UGV722"/>
      <c r="UGW722"/>
      <c r="UGX722"/>
      <c r="UGY722"/>
      <c r="UGZ722"/>
      <c r="UHA722"/>
      <c r="UHB722"/>
      <c r="UHC722"/>
      <c r="UHD722"/>
      <c r="UHE722"/>
      <c r="UHF722"/>
      <c r="UHG722"/>
      <c r="UHH722"/>
      <c r="UHI722"/>
      <c r="UHJ722"/>
      <c r="UHK722"/>
      <c r="UHL722"/>
      <c r="UHM722"/>
      <c r="UHN722"/>
      <c r="UHO722"/>
      <c r="UHP722"/>
      <c r="UHQ722"/>
      <c r="UHR722"/>
      <c r="UHS722"/>
      <c r="UHT722"/>
      <c r="UHU722"/>
      <c r="UHV722"/>
      <c r="UHW722"/>
      <c r="UHX722"/>
      <c r="UHY722"/>
      <c r="UHZ722"/>
      <c r="UIA722"/>
      <c r="UIB722"/>
      <c r="UIC722"/>
      <c r="UID722"/>
      <c r="UIE722"/>
      <c r="UIF722"/>
      <c r="UIG722"/>
      <c r="UIH722"/>
      <c r="UII722"/>
      <c r="UIJ722"/>
      <c r="UIK722"/>
      <c r="UIL722"/>
      <c r="UIM722"/>
      <c r="UIN722"/>
      <c r="UIO722"/>
      <c r="UIP722"/>
      <c r="UIQ722"/>
      <c r="UIR722"/>
      <c r="UIS722"/>
      <c r="UIT722"/>
      <c r="UIU722"/>
      <c r="UIV722"/>
      <c r="UIW722"/>
      <c r="UIX722"/>
      <c r="UIY722"/>
      <c r="UIZ722"/>
      <c r="UJA722"/>
      <c r="UJB722"/>
      <c r="UJC722"/>
      <c r="UJD722"/>
      <c r="UJE722"/>
      <c r="UJF722"/>
      <c r="UJG722"/>
      <c r="UJH722"/>
      <c r="UJI722"/>
      <c r="UJJ722"/>
      <c r="UJK722"/>
      <c r="UJL722"/>
      <c r="UJM722"/>
      <c r="UJN722"/>
      <c r="UJO722"/>
      <c r="UJP722"/>
      <c r="UJQ722"/>
      <c r="UJR722"/>
      <c r="UJS722"/>
      <c r="UJT722"/>
      <c r="UJU722"/>
      <c r="UJV722"/>
      <c r="UJW722"/>
      <c r="UJX722"/>
      <c r="UJY722"/>
      <c r="UJZ722"/>
      <c r="UKA722"/>
      <c r="UKB722"/>
      <c r="UKC722"/>
      <c r="UKD722"/>
      <c r="UKE722"/>
      <c r="UKF722"/>
      <c r="UKG722"/>
      <c r="UKH722"/>
      <c r="UKI722"/>
      <c r="UKJ722"/>
      <c r="UKK722"/>
      <c r="UKL722"/>
      <c r="UKM722"/>
      <c r="UKN722"/>
      <c r="UKO722"/>
      <c r="UKP722"/>
      <c r="UKQ722"/>
      <c r="UKR722"/>
      <c r="UKS722"/>
      <c r="UKT722"/>
      <c r="UKU722"/>
      <c r="UKV722"/>
      <c r="UKW722"/>
      <c r="UKX722"/>
      <c r="UKY722"/>
      <c r="UKZ722"/>
      <c r="ULA722"/>
      <c r="ULB722"/>
      <c r="ULC722"/>
      <c r="ULD722"/>
      <c r="ULE722"/>
      <c r="ULF722"/>
      <c r="ULG722"/>
      <c r="ULH722"/>
      <c r="ULI722"/>
      <c r="ULJ722"/>
      <c r="ULK722"/>
      <c r="ULL722"/>
      <c r="ULM722"/>
      <c r="ULN722"/>
      <c r="ULO722"/>
      <c r="ULP722"/>
      <c r="ULQ722"/>
      <c r="ULR722"/>
      <c r="ULS722"/>
      <c r="ULT722"/>
      <c r="ULU722"/>
      <c r="ULV722"/>
      <c r="ULW722"/>
      <c r="ULX722"/>
      <c r="ULY722"/>
      <c r="ULZ722"/>
      <c r="UMA722"/>
      <c r="UMB722"/>
      <c r="UMC722"/>
      <c r="UMD722"/>
      <c r="UME722"/>
      <c r="UMF722"/>
      <c r="UMG722"/>
      <c r="UMH722"/>
      <c r="UMI722"/>
      <c r="UMJ722"/>
      <c r="UMK722"/>
      <c r="UML722"/>
      <c r="UMM722"/>
      <c r="UMN722"/>
      <c r="UMO722"/>
      <c r="UMP722"/>
      <c r="UMQ722"/>
      <c r="UMR722"/>
      <c r="UMS722"/>
      <c r="UMT722"/>
      <c r="UMU722"/>
      <c r="UMV722"/>
      <c r="UMW722"/>
      <c r="UMX722"/>
      <c r="UMY722"/>
      <c r="UMZ722"/>
      <c r="UNA722"/>
      <c r="UNB722"/>
      <c r="UNC722"/>
      <c r="UND722"/>
      <c r="UNE722"/>
      <c r="UNF722"/>
      <c r="UNG722"/>
      <c r="UNH722"/>
      <c r="UNI722"/>
      <c r="UNJ722"/>
      <c r="UNK722"/>
      <c r="UNL722"/>
      <c r="UNM722"/>
      <c r="UNN722"/>
      <c r="UNO722"/>
      <c r="UNP722"/>
      <c r="UNQ722"/>
      <c r="UNR722"/>
      <c r="UNS722"/>
      <c r="UNT722"/>
      <c r="UNU722"/>
      <c r="UNV722"/>
      <c r="UNW722"/>
      <c r="UNX722"/>
      <c r="UNY722"/>
      <c r="UNZ722"/>
      <c r="UOA722"/>
      <c r="UOB722"/>
      <c r="UOC722"/>
      <c r="UOD722"/>
      <c r="UOE722"/>
      <c r="UOF722"/>
      <c r="UOG722"/>
      <c r="UOH722"/>
      <c r="UOI722"/>
      <c r="UOJ722"/>
      <c r="UOK722"/>
      <c r="UOL722"/>
      <c r="UOM722"/>
      <c r="UON722"/>
      <c r="UOO722"/>
      <c r="UOP722"/>
      <c r="UOQ722"/>
      <c r="UOR722"/>
      <c r="UOS722"/>
      <c r="UOT722"/>
      <c r="UOU722"/>
      <c r="UOV722"/>
      <c r="UOW722"/>
      <c r="UOX722"/>
      <c r="UOY722"/>
      <c r="UOZ722"/>
      <c r="UPA722"/>
      <c r="UPB722"/>
      <c r="UPC722"/>
      <c r="UPD722"/>
      <c r="UPE722"/>
      <c r="UPF722"/>
      <c r="UPG722"/>
      <c r="UPH722"/>
      <c r="UPI722"/>
      <c r="UPJ722"/>
      <c r="UPK722"/>
      <c r="UPL722"/>
      <c r="UPM722"/>
      <c r="UPN722"/>
      <c r="UPO722"/>
      <c r="UPP722"/>
      <c r="UPQ722"/>
      <c r="UPR722"/>
      <c r="UPS722"/>
      <c r="UPT722"/>
      <c r="UPU722"/>
      <c r="UPV722"/>
      <c r="UPW722"/>
      <c r="UPX722"/>
      <c r="UPY722"/>
      <c r="UPZ722"/>
      <c r="UQA722"/>
      <c r="UQB722"/>
      <c r="UQC722"/>
      <c r="UQD722"/>
      <c r="UQE722"/>
      <c r="UQF722"/>
      <c r="UQG722"/>
      <c r="UQH722"/>
      <c r="UQI722"/>
      <c r="UQJ722"/>
      <c r="UQK722"/>
      <c r="UQL722"/>
      <c r="UQM722"/>
      <c r="UQN722"/>
      <c r="UQO722"/>
      <c r="UQP722"/>
      <c r="UQQ722"/>
      <c r="UQR722"/>
      <c r="UQS722"/>
      <c r="UQT722"/>
      <c r="UQU722"/>
      <c r="UQV722"/>
      <c r="UQW722"/>
      <c r="UQX722"/>
      <c r="UQY722"/>
      <c r="UQZ722"/>
      <c r="URA722"/>
      <c r="URB722"/>
      <c r="URC722"/>
      <c r="URD722"/>
      <c r="URE722"/>
      <c r="URF722"/>
      <c r="URG722"/>
      <c r="URH722"/>
      <c r="URI722"/>
      <c r="URJ722"/>
      <c r="URK722"/>
      <c r="URL722"/>
      <c r="URM722"/>
      <c r="URN722"/>
      <c r="URO722"/>
      <c r="URP722"/>
      <c r="URQ722"/>
      <c r="URR722"/>
      <c r="URS722"/>
      <c r="URT722"/>
      <c r="URU722"/>
      <c r="URV722"/>
      <c r="URW722"/>
      <c r="URX722"/>
      <c r="URY722"/>
      <c r="URZ722"/>
      <c r="USA722"/>
      <c r="USB722"/>
      <c r="USC722"/>
      <c r="USD722"/>
      <c r="USE722"/>
      <c r="USF722"/>
      <c r="USG722"/>
      <c r="USH722"/>
      <c r="USI722"/>
      <c r="USJ722"/>
      <c r="USK722"/>
      <c r="USL722"/>
      <c r="USM722"/>
      <c r="USN722"/>
      <c r="USO722"/>
      <c r="USP722"/>
      <c r="USQ722"/>
      <c r="USR722"/>
      <c r="USS722"/>
      <c r="UST722"/>
      <c r="USU722"/>
      <c r="USV722"/>
      <c r="USW722"/>
      <c r="USX722"/>
      <c r="USY722"/>
      <c r="USZ722"/>
      <c r="UTA722"/>
      <c r="UTB722"/>
      <c r="UTC722"/>
      <c r="UTD722"/>
      <c r="UTE722"/>
      <c r="UTF722"/>
      <c r="UTG722"/>
      <c r="UTH722"/>
      <c r="UTI722"/>
      <c r="UTJ722"/>
      <c r="UTK722"/>
      <c r="UTL722"/>
      <c r="UTM722"/>
      <c r="UTN722"/>
      <c r="UTO722"/>
      <c r="UTP722"/>
      <c r="UTQ722"/>
      <c r="UTR722"/>
      <c r="UTS722"/>
      <c r="UTT722"/>
      <c r="UTU722"/>
      <c r="UTV722"/>
      <c r="UTW722"/>
      <c r="UTX722"/>
      <c r="UTY722"/>
      <c r="UTZ722"/>
      <c r="UUA722"/>
      <c r="UUB722"/>
      <c r="UUC722"/>
      <c r="UUD722"/>
      <c r="UUE722"/>
      <c r="UUF722"/>
      <c r="UUG722"/>
      <c r="UUH722"/>
      <c r="UUI722"/>
      <c r="UUJ722"/>
      <c r="UUK722"/>
      <c r="UUL722"/>
      <c r="UUM722"/>
      <c r="UUN722"/>
      <c r="UUO722"/>
      <c r="UUP722"/>
      <c r="UUQ722"/>
      <c r="UUR722"/>
      <c r="UUS722"/>
      <c r="UUT722"/>
      <c r="UUU722"/>
      <c r="UUV722"/>
      <c r="UUW722"/>
      <c r="UUX722"/>
      <c r="UUY722"/>
      <c r="UUZ722"/>
      <c r="UVA722"/>
      <c r="UVB722"/>
      <c r="UVC722"/>
      <c r="UVD722"/>
      <c r="UVE722"/>
      <c r="UVF722"/>
      <c r="UVG722"/>
      <c r="UVH722"/>
      <c r="UVI722"/>
      <c r="UVJ722"/>
      <c r="UVK722"/>
      <c r="UVL722"/>
      <c r="UVM722"/>
      <c r="UVN722"/>
      <c r="UVO722"/>
      <c r="UVP722"/>
      <c r="UVQ722"/>
      <c r="UVR722"/>
      <c r="UVS722"/>
      <c r="UVT722"/>
      <c r="UVU722"/>
      <c r="UVV722"/>
      <c r="UVW722"/>
      <c r="UVX722"/>
      <c r="UVY722"/>
      <c r="UVZ722"/>
      <c r="UWA722"/>
      <c r="UWB722"/>
      <c r="UWC722"/>
      <c r="UWD722"/>
      <c r="UWE722"/>
      <c r="UWF722"/>
      <c r="UWG722"/>
      <c r="UWH722"/>
      <c r="UWI722"/>
      <c r="UWJ722"/>
      <c r="UWK722"/>
      <c r="UWL722"/>
      <c r="UWM722"/>
      <c r="UWN722"/>
      <c r="UWO722"/>
      <c r="UWP722"/>
      <c r="UWQ722"/>
      <c r="UWR722"/>
      <c r="UWS722"/>
      <c r="UWT722"/>
      <c r="UWU722"/>
      <c r="UWV722"/>
      <c r="UWW722"/>
      <c r="UWX722"/>
      <c r="UWY722"/>
      <c r="UWZ722"/>
      <c r="UXA722"/>
      <c r="UXB722"/>
      <c r="UXC722"/>
      <c r="UXD722"/>
      <c r="UXE722"/>
      <c r="UXF722"/>
      <c r="UXG722"/>
      <c r="UXH722"/>
      <c r="UXI722"/>
      <c r="UXJ722"/>
      <c r="UXK722"/>
      <c r="UXL722"/>
      <c r="UXM722"/>
      <c r="UXN722"/>
      <c r="UXO722"/>
      <c r="UXP722"/>
      <c r="UXQ722"/>
      <c r="UXR722"/>
      <c r="UXS722"/>
      <c r="UXT722"/>
      <c r="UXU722"/>
      <c r="UXV722"/>
      <c r="UXW722"/>
      <c r="UXX722"/>
      <c r="UXY722"/>
      <c r="UXZ722"/>
      <c r="UYA722"/>
      <c r="UYB722"/>
      <c r="UYC722"/>
      <c r="UYD722"/>
      <c r="UYE722"/>
      <c r="UYF722"/>
      <c r="UYG722"/>
      <c r="UYH722"/>
      <c r="UYI722"/>
      <c r="UYJ722"/>
      <c r="UYK722"/>
      <c r="UYL722"/>
      <c r="UYM722"/>
      <c r="UYN722"/>
      <c r="UYO722"/>
      <c r="UYP722"/>
      <c r="UYQ722"/>
      <c r="UYR722"/>
      <c r="UYS722"/>
      <c r="UYT722"/>
      <c r="UYU722"/>
      <c r="UYV722"/>
      <c r="UYW722"/>
      <c r="UYX722"/>
      <c r="UYY722"/>
      <c r="UYZ722"/>
      <c r="UZA722"/>
      <c r="UZB722"/>
      <c r="UZC722"/>
      <c r="UZD722"/>
      <c r="UZE722"/>
      <c r="UZF722"/>
      <c r="UZG722"/>
      <c r="UZH722"/>
      <c r="UZI722"/>
      <c r="UZJ722"/>
      <c r="UZK722"/>
      <c r="UZL722"/>
      <c r="UZM722"/>
      <c r="UZN722"/>
      <c r="UZO722"/>
      <c r="UZP722"/>
      <c r="UZQ722"/>
      <c r="UZR722"/>
      <c r="UZS722"/>
      <c r="UZT722"/>
      <c r="UZU722"/>
      <c r="UZV722"/>
      <c r="UZW722"/>
      <c r="UZX722"/>
      <c r="UZY722"/>
      <c r="UZZ722"/>
      <c r="VAA722"/>
      <c r="VAB722"/>
      <c r="VAC722"/>
      <c r="VAD722"/>
      <c r="VAE722"/>
      <c r="VAF722"/>
      <c r="VAG722"/>
      <c r="VAH722"/>
      <c r="VAI722"/>
      <c r="VAJ722"/>
      <c r="VAK722"/>
      <c r="VAL722"/>
      <c r="VAM722"/>
      <c r="VAN722"/>
      <c r="VAO722"/>
      <c r="VAP722"/>
      <c r="VAQ722"/>
      <c r="VAR722"/>
      <c r="VAS722"/>
      <c r="VAT722"/>
      <c r="VAU722"/>
      <c r="VAV722"/>
      <c r="VAW722"/>
      <c r="VAX722"/>
      <c r="VAY722"/>
      <c r="VAZ722"/>
      <c r="VBA722"/>
      <c r="VBB722"/>
      <c r="VBC722"/>
      <c r="VBD722"/>
      <c r="VBE722"/>
      <c r="VBF722"/>
      <c r="VBG722"/>
      <c r="VBH722"/>
      <c r="VBI722"/>
      <c r="VBJ722"/>
      <c r="VBK722"/>
      <c r="VBL722"/>
      <c r="VBM722"/>
      <c r="VBN722"/>
      <c r="VBO722"/>
      <c r="VBP722"/>
      <c r="VBQ722"/>
      <c r="VBR722"/>
      <c r="VBS722"/>
      <c r="VBT722"/>
      <c r="VBU722"/>
      <c r="VBV722"/>
      <c r="VBW722"/>
      <c r="VBX722"/>
      <c r="VBY722"/>
      <c r="VBZ722"/>
      <c r="VCA722"/>
      <c r="VCB722"/>
      <c r="VCC722"/>
      <c r="VCD722"/>
      <c r="VCE722"/>
      <c r="VCF722"/>
      <c r="VCG722"/>
      <c r="VCH722"/>
      <c r="VCI722"/>
      <c r="VCJ722"/>
      <c r="VCK722"/>
      <c r="VCL722"/>
      <c r="VCM722"/>
      <c r="VCN722"/>
      <c r="VCO722"/>
      <c r="VCP722"/>
      <c r="VCQ722"/>
      <c r="VCR722"/>
      <c r="VCS722"/>
      <c r="VCT722"/>
      <c r="VCU722"/>
      <c r="VCV722"/>
      <c r="VCW722"/>
      <c r="VCX722"/>
      <c r="VCY722"/>
      <c r="VCZ722"/>
      <c r="VDA722"/>
      <c r="VDB722"/>
      <c r="VDC722"/>
      <c r="VDD722"/>
      <c r="VDE722"/>
      <c r="VDF722"/>
      <c r="VDG722"/>
      <c r="VDH722"/>
      <c r="VDI722"/>
      <c r="VDJ722"/>
      <c r="VDK722"/>
      <c r="VDL722"/>
      <c r="VDM722"/>
      <c r="VDN722"/>
      <c r="VDO722"/>
      <c r="VDP722"/>
      <c r="VDQ722"/>
      <c r="VDR722"/>
      <c r="VDS722"/>
      <c r="VDT722"/>
      <c r="VDU722"/>
      <c r="VDV722"/>
      <c r="VDW722"/>
      <c r="VDX722"/>
      <c r="VDY722"/>
      <c r="VDZ722"/>
      <c r="VEA722"/>
      <c r="VEB722"/>
      <c r="VEC722"/>
      <c r="VED722"/>
      <c r="VEE722"/>
      <c r="VEF722"/>
      <c r="VEG722"/>
      <c r="VEH722"/>
      <c r="VEI722"/>
      <c r="VEJ722"/>
      <c r="VEK722"/>
      <c r="VEL722"/>
      <c r="VEM722"/>
      <c r="VEN722"/>
      <c r="VEO722"/>
      <c r="VEP722"/>
      <c r="VEQ722"/>
      <c r="VER722"/>
      <c r="VES722"/>
      <c r="VET722"/>
      <c r="VEU722"/>
      <c r="VEV722"/>
      <c r="VEW722"/>
      <c r="VEX722"/>
      <c r="VEY722"/>
      <c r="VEZ722"/>
      <c r="VFA722"/>
      <c r="VFB722"/>
      <c r="VFC722"/>
      <c r="VFD722"/>
      <c r="VFE722"/>
      <c r="VFF722"/>
      <c r="VFG722"/>
      <c r="VFH722"/>
      <c r="VFI722"/>
      <c r="VFJ722"/>
      <c r="VFK722"/>
      <c r="VFL722"/>
      <c r="VFM722"/>
      <c r="VFN722"/>
      <c r="VFO722"/>
      <c r="VFP722"/>
      <c r="VFQ722"/>
      <c r="VFR722"/>
      <c r="VFS722"/>
      <c r="VFT722"/>
      <c r="VFU722"/>
      <c r="VFV722"/>
      <c r="VFW722"/>
      <c r="VFX722"/>
      <c r="VFY722"/>
      <c r="VFZ722"/>
      <c r="VGA722"/>
      <c r="VGB722"/>
      <c r="VGC722"/>
      <c r="VGD722"/>
      <c r="VGE722"/>
      <c r="VGF722"/>
      <c r="VGG722"/>
      <c r="VGH722"/>
      <c r="VGI722"/>
      <c r="VGJ722"/>
      <c r="VGK722"/>
      <c r="VGL722"/>
      <c r="VGM722"/>
      <c r="VGN722"/>
      <c r="VGO722"/>
      <c r="VGP722"/>
      <c r="VGQ722"/>
      <c r="VGR722"/>
      <c r="VGS722"/>
      <c r="VGT722"/>
      <c r="VGU722"/>
      <c r="VGV722"/>
      <c r="VGW722"/>
      <c r="VGX722"/>
      <c r="VGY722"/>
      <c r="VGZ722"/>
      <c r="VHA722"/>
      <c r="VHB722"/>
      <c r="VHC722"/>
      <c r="VHD722"/>
      <c r="VHE722"/>
      <c r="VHF722"/>
      <c r="VHG722"/>
      <c r="VHH722"/>
      <c r="VHI722"/>
      <c r="VHJ722"/>
      <c r="VHK722"/>
      <c r="VHL722"/>
      <c r="VHM722"/>
      <c r="VHN722"/>
      <c r="VHO722"/>
      <c r="VHP722"/>
      <c r="VHQ722"/>
      <c r="VHR722"/>
      <c r="VHS722"/>
      <c r="VHT722"/>
      <c r="VHU722"/>
      <c r="VHV722"/>
      <c r="VHW722"/>
      <c r="VHX722"/>
      <c r="VHY722"/>
      <c r="VHZ722"/>
      <c r="VIA722"/>
      <c r="VIB722"/>
      <c r="VIC722"/>
      <c r="VID722"/>
      <c r="VIE722"/>
      <c r="VIF722"/>
      <c r="VIG722"/>
      <c r="VIH722"/>
      <c r="VII722"/>
      <c r="VIJ722"/>
      <c r="VIK722"/>
      <c r="VIL722"/>
      <c r="VIM722"/>
      <c r="VIN722"/>
      <c r="VIO722"/>
      <c r="VIP722"/>
      <c r="VIQ722"/>
      <c r="VIR722"/>
      <c r="VIS722"/>
      <c r="VIT722"/>
      <c r="VIU722"/>
      <c r="VIV722"/>
      <c r="VIW722"/>
      <c r="VIX722"/>
      <c r="VIY722"/>
      <c r="VIZ722"/>
      <c r="VJA722"/>
      <c r="VJB722"/>
      <c r="VJC722"/>
      <c r="VJD722"/>
      <c r="VJE722"/>
      <c r="VJF722"/>
      <c r="VJG722"/>
      <c r="VJH722"/>
      <c r="VJI722"/>
      <c r="VJJ722"/>
      <c r="VJK722"/>
      <c r="VJL722"/>
      <c r="VJM722"/>
      <c r="VJN722"/>
      <c r="VJO722"/>
      <c r="VJP722"/>
      <c r="VJQ722"/>
      <c r="VJR722"/>
      <c r="VJS722"/>
      <c r="VJT722"/>
      <c r="VJU722"/>
      <c r="VJV722"/>
      <c r="VJW722"/>
      <c r="VJX722"/>
      <c r="VJY722"/>
      <c r="VJZ722"/>
      <c r="VKA722"/>
      <c r="VKB722"/>
      <c r="VKC722"/>
      <c r="VKD722"/>
      <c r="VKE722"/>
      <c r="VKF722"/>
      <c r="VKG722"/>
      <c r="VKH722"/>
      <c r="VKI722"/>
      <c r="VKJ722"/>
      <c r="VKK722"/>
      <c r="VKL722"/>
      <c r="VKM722"/>
      <c r="VKN722"/>
      <c r="VKO722"/>
      <c r="VKP722"/>
      <c r="VKQ722"/>
      <c r="VKR722"/>
      <c r="VKS722"/>
      <c r="VKT722"/>
      <c r="VKU722"/>
      <c r="VKV722"/>
      <c r="VKW722"/>
      <c r="VKX722"/>
      <c r="VKY722"/>
      <c r="VKZ722"/>
      <c r="VLA722"/>
      <c r="VLB722"/>
      <c r="VLC722"/>
      <c r="VLD722"/>
      <c r="VLE722"/>
      <c r="VLF722"/>
      <c r="VLG722"/>
      <c r="VLH722"/>
      <c r="VLI722"/>
      <c r="VLJ722"/>
      <c r="VLK722"/>
      <c r="VLL722"/>
      <c r="VLM722"/>
      <c r="VLN722"/>
      <c r="VLO722"/>
      <c r="VLP722"/>
      <c r="VLQ722"/>
      <c r="VLR722"/>
      <c r="VLS722"/>
      <c r="VLT722"/>
      <c r="VLU722"/>
      <c r="VLV722"/>
      <c r="VLW722"/>
      <c r="VLX722"/>
      <c r="VLY722"/>
      <c r="VLZ722"/>
      <c r="VMA722"/>
      <c r="VMB722"/>
      <c r="VMC722"/>
      <c r="VMD722"/>
      <c r="VME722"/>
      <c r="VMF722"/>
      <c r="VMG722"/>
      <c r="VMH722"/>
      <c r="VMI722"/>
      <c r="VMJ722"/>
      <c r="VMK722"/>
      <c r="VML722"/>
      <c r="VMM722"/>
      <c r="VMN722"/>
      <c r="VMO722"/>
      <c r="VMP722"/>
      <c r="VMQ722"/>
      <c r="VMR722"/>
      <c r="VMS722"/>
      <c r="VMT722"/>
      <c r="VMU722"/>
      <c r="VMV722"/>
      <c r="VMW722"/>
      <c r="VMX722"/>
      <c r="VMY722"/>
      <c r="VMZ722"/>
      <c r="VNA722"/>
      <c r="VNB722"/>
      <c r="VNC722"/>
      <c r="VND722"/>
      <c r="VNE722"/>
      <c r="VNF722"/>
      <c r="VNG722"/>
      <c r="VNH722"/>
      <c r="VNI722"/>
      <c r="VNJ722"/>
      <c r="VNK722"/>
      <c r="VNL722"/>
      <c r="VNM722"/>
      <c r="VNN722"/>
      <c r="VNO722"/>
      <c r="VNP722"/>
      <c r="VNQ722"/>
      <c r="VNR722"/>
      <c r="VNS722"/>
      <c r="VNT722"/>
      <c r="VNU722"/>
      <c r="VNV722"/>
      <c r="VNW722"/>
      <c r="VNX722"/>
      <c r="VNY722"/>
      <c r="VNZ722"/>
      <c r="VOA722"/>
      <c r="VOB722"/>
      <c r="VOC722"/>
      <c r="VOD722"/>
      <c r="VOE722"/>
      <c r="VOF722"/>
      <c r="VOG722"/>
      <c r="VOH722"/>
      <c r="VOI722"/>
      <c r="VOJ722"/>
      <c r="VOK722"/>
      <c r="VOL722"/>
      <c r="VOM722"/>
      <c r="VON722"/>
      <c r="VOO722"/>
      <c r="VOP722"/>
      <c r="VOQ722"/>
      <c r="VOR722"/>
      <c r="VOS722"/>
      <c r="VOT722"/>
      <c r="VOU722"/>
      <c r="VOV722"/>
      <c r="VOW722"/>
      <c r="VOX722"/>
      <c r="VOY722"/>
      <c r="VOZ722"/>
      <c r="VPA722"/>
      <c r="VPB722"/>
      <c r="VPC722"/>
      <c r="VPD722"/>
      <c r="VPE722"/>
      <c r="VPF722"/>
      <c r="VPG722"/>
      <c r="VPH722"/>
      <c r="VPI722"/>
      <c r="VPJ722"/>
      <c r="VPK722"/>
      <c r="VPL722"/>
      <c r="VPM722"/>
      <c r="VPN722"/>
      <c r="VPO722"/>
      <c r="VPP722"/>
      <c r="VPQ722"/>
      <c r="VPR722"/>
      <c r="VPS722"/>
      <c r="VPT722"/>
      <c r="VPU722"/>
      <c r="VPV722"/>
      <c r="VPW722"/>
      <c r="VPX722"/>
      <c r="VPY722"/>
      <c r="VPZ722"/>
      <c r="VQA722"/>
      <c r="VQB722"/>
      <c r="VQC722"/>
      <c r="VQD722"/>
      <c r="VQE722"/>
      <c r="VQF722"/>
      <c r="VQG722"/>
      <c r="VQH722"/>
      <c r="VQI722"/>
      <c r="VQJ722"/>
      <c r="VQK722"/>
      <c r="VQL722"/>
      <c r="VQM722"/>
      <c r="VQN722"/>
      <c r="VQO722"/>
      <c r="VQP722"/>
      <c r="VQQ722"/>
      <c r="VQR722"/>
      <c r="VQS722"/>
      <c r="VQT722"/>
      <c r="VQU722"/>
      <c r="VQV722"/>
      <c r="VQW722"/>
      <c r="VQX722"/>
      <c r="VQY722"/>
      <c r="VQZ722"/>
      <c r="VRA722"/>
      <c r="VRB722"/>
      <c r="VRC722"/>
      <c r="VRD722"/>
      <c r="VRE722"/>
      <c r="VRF722"/>
      <c r="VRG722"/>
      <c r="VRH722"/>
      <c r="VRI722"/>
      <c r="VRJ722"/>
      <c r="VRK722"/>
      <c r="VRL722"/>
      <c r="VRM722"/>
      <c r="VRN722"/>
      <c r="VRO722"/>
      <c r="VRP722"/>
      <c r="VRQ722"/>
      <c r="VRR722"/>
      <c r="VRS722"/>
      <c r="VRT722"/>
      <c r="VRU722"/>
      <c r="VRV722"/>
      <c r="VRW722"/>
      <c r="VRX722"/>
      <c r="VRY722"/>
      <c r="VRZ722"/>
      <c r="VSA722"/>
      <c r="VSB722"/>
      <c r="VSC722"/>
      <c r="VSD722"/>
      <c r="VSE722"/>
      <c r="VSF722"/>
      <c r="VSG722"/>
      <c r="VSH722"/>
      <c r="VSI722"/>
      <c r="VSJ722"/>
      <c r="VSK722"/>
      <c r="VSL722"/>
      <c r="VSM722"/>
      <c r="VSN722"/>
      <c r="VSO722"/>
      <c r="VSP722"/>
      <c r="VSQ722"/>
      <c r="VSR722"/>
      <c r="VSS722"/>
      <c r="VST722"/>
      <c r="VSU722"/>
      <c r="VSV722"/>
      <c r="VSW722"/>
      <c r="VSX722"/>
      <c r="VSY722"/>
      <c r="VSZ722"/>
      <c r="VTA722"/>
      <c r="VTB722"/>
      <c r="VTC722"/>
      <c r="VTD722"/>
      <c r="VTE722"/>
      <c r="VTF722"/>
      <c r="VTG722"/>
      <c r="VTH722"/>
      <c r="VTI722"/>
      <c r="VTJ722"/>
      <c r="VTK722"/>
      <c r="VTL722"/>
      <c r="VTM722"/>
      <c r="VTN722"/>
      <c r="VTO722"/>
      <c r="VTP722"/>
      <c r="VTQ722"/>
      <c r="VTR722"/>
      <c r="VTS722"/>
      <c r="VTT722"/>
      <c r="VTU722"/>
      <c r="VTV722"/>
      <c r="VTW722"/>
      <c r="VTX722"/>
      <c r="VTY722"/>
      <c r="VTZ722"/>
      <c r="VUA722"/>
      <c r="VUB722"/>
      <c r="VUC722"/>
      <c r="VUD722"/>
      <c r="VUE722"/>
      <c r="VUF722"/>
      <c r="VUG722"/>
      <c r="VUH722"/>
      <c r="VUI722"/>
      <c r="VUJ722"/>
      <c r="VUK722"/>
      <c r="VUL722"/>
      <c r="VUM722"/>
      <c r="VUN722"/>
      <c r="VUO722"/>
      <c r="VUP722"/>
      <c r="VUQ722"/>
      <c r="VUR722"/>
      <c r="VUS722"/>
      <c r="VUT722"/>
      <c r="VUU722"/>
      <c r="VUV722"/>
      <c r="VUW722"/>
      <c r="VUX722"/>
      <c r="VUY722"/>
      <c r="VUZ722"/>
      <c r="VVA722"/>
      <c r="VVB722"/>
      <c r="VVC722"/>
      <c r="VVD722"/>
      <c r="VVE722"/>
      <c r="VVF722"/>
      <c r="VVG722"/>
      <c r="VVH722"/>
      <c r="VVI722"/>
      <c r="VVJ722"/>
      <c r="VVK722"/>
      <c r="VVL722"/>
      <c r="VVM722"/>
      <c r="VVN722"/>
      <c r="VVO722"/>
      <c r="VVP722"/>
      <c r="VVQ722"/>
      <c r="VVR722"/>
      <c r="VVS722"/>
      <c r="VVT722"/>
      <c r="VVU722"/>
      <c r="VVV722"/>
      <c r="VVW722"/>
      <c r="VVX722"/>
      <c r="VVY722"/>
      <c r="VVZ722"/>
      <c r="VWA722"/>
      <c r="VWB722"/>
      <c r="VWC722"/>
      <c r="VWD722"/>
      <c r="VWE722"/>
      <c r="VWF722"/>
      <c r="VWG722"/>
      <c r="VWH722"/>
      <c r="VWI722"/>
      <c r="VWJ722"/>
      <c r="VWK722"/>
      <c r="VWL722"/>
      <c r="VWM722"/>
      <c r="VWN722"/>
      <c r="VWO722"/>
      <c r="VWP722"/>
      <c r="VWQ722"/>
      <c r="VWR722"/>
      <c r="VWS722"/>
      <c r="VWT722"/>
      <c r="VWU722"/>
      <c r="VWV722"/>
      <c r="VWW722"/>
      <c r="VWX722"/>
      <c r="VWY722"/>
      <c r="VWZ722"/>
      <c r="VXA722"/>
      <c r="VXB722"/>
      <c r="VXC722"/>
      <c r="VXD722"/>
      <c r="VXE722"/>
      <c r="VXF722"/>
      <c r="VXG722"/>
      <c r="VXH722"/>
      <c r="VXI722"/>
      <c r="VXJ722"/>
      <c r="VXK722"/>
      <c r="VXL722"/>
      <c r="VXM722"/>
      <c r="VXN722"/>
      <c r="VXO722"/>
      <c r="VXP722"/>
      <c r="VXQ722"/>
      <c r="VXR722"/>
      <c r="VXS722"/>
      <c r="VXT722"/>
      <c r="VXU722"/>
      <c r="VXV722"/>
      <c r="VXW722"/>
      <c r="VXX722"/>
      <c r="VXY722"/>
      <c r="VXZ722"/>
      <c r="VYA722"/>
      <c r="VYB722"/>
      <c r="VYC722"/>
      <c r="VYD722"/>
      <c r="VYE722"/>
      <c r="VYF722"/>
      <c r="VYG722"/>
      <c r="VYH722"/>
      <c r="VYI722"/>
      <c r="VYJ722"/>
      <c r="VYK722"/>
      <c r="VYL722"/>
      <c r="VYM722"/>
      <c r="VYN722"/>
      <c r="VYO722"/>
      <c r="VYP722"/>
      <c r="VYQ722"/>
      <c r="VYR722"/>
      <c r="VYS722"/>
      <c r="VYT722"/>
      <c r="VYU722"/>
      <c r="VYV722"/>
      <c r="VYW722"/>
      <c r="VYX722"/>
      <c r="VYY722"/>
      <c r="VYZ722"/>
      <c r="VZA722"/>
      <c r="VZB722"/>
      <c r="VZC722"/>
      <c r="VZD722"/>
      <c r="VZE722"/>
      <c r="VZF722"/>
      <c r="VZG722"/>
      <c r="VZH722"/>
      <c r="VZI722"/>
      <c r="VZJ722"/>
      <c r="VZK722"/>
      <c r="VZL722"/>
      <c r="VZM722"/>
      <c r="VZN722"/>
      <c r="VZO722"/>
      <c r="VZP722"/>
      <c r="VZQ722"/>
      <c r="VZR722"/>
      <c r="VZS722"/>
      <c r="VZT722"/>
      <c r="VZU722"/>
      <c r="VZV722"/>
      <c r="VZW722"/>
      <c r="VZX722"/>
      <c r="VZY722"/>
      <c r="VZZ722"/>
      <c r="WAA722"/>
      <c r="WAB722"/>
      <c r="WAC722"/>
      <c r="WAD722"/>
      <c r="WAE722"/>
      <c r="WAF722"/>
      <c r="WAG722"/>
      <c r="WAH722"/>
      <c r="WAI722"/>
      <c r="WAJ722"/>
      <c r="WAK722"/>
      <c r="WAL722"/>
      <c r="WAM722"/>
      <c r="WAN722"/>
      <c r="WAO722"/>
      <c r="WAP722"/>
      <c r="WAQ722"/>
      <c r="WAR722"/>
      <c r="WAS722"/>
      <c r="WAT722"/>
      <c r="WAU722"/>
      <c r="WAV722"/>
      <c r="WAW722"/>
      <c r="WAX722"/>
      <c r="WAY722"/>
      <c r="WAZ722"/>
      <c r="WBA722"/>
      <c r="WBB722"/>
      <c r="WBC722"/>
      <c r="WBD722"/>
      <c r="WBE722"/>
      <c r="WBF722"/>
      <c r="WBG722"/>
      <c r="WBH722"/>
      <c r="WBI722"/>
      <c r="WBJ722"/>
      <c r="WBK722"/>
      <c r="WBL722"/>
      <c r="WBM722"/>
      <c r="WBN722"/>
      <c r="WBO722"/>
      <c r="WBP722"/>
      <c r="WBQ722"/>
      <c r="WBR722"/>
      <c r="WBS722"/>
      <c r="WBT722"/>
      <c r="WBU722"/>
      <c r="WBV722"/>
      <c r="WBW722"/>
      <c r="WBX722"/>
      <c r="WBY722"/>
      <c r="WBZ722"/>
      <c r="WCA722"/>
      <c r="WCB722"/>
      <c r="WCC722"/>
      <c r="WCD722"/>
      <c r="WCE722"/>
      <c r="WCF722"/>
      <c r="WCG722"/>
      <c r="WCH722"/>
      <c r="WCI722"/>
      <c r="WCJ722"/>
      <c r="WCK722"/>
      <c r="WCL722"/>
      <c r="WCM722"/>
      <c r="WCN722"/>
      <c r="WCO722"/>
      <c r="WCP722"/>
      <c r="WCQ722"/>
      <c r="WCR722"/>
      <c r="WCS722"/>
      <c r="WCT722"/>
      <c r="WCU722"/>
      <c r="WCV722"/>
      <c r="WCW722"/>
      <c r="WCX722"/>
      <c r="WCY722"/>
      <c r="WCZ722"/>
      <c r="WDA722"/>
      <c r="WDB722"/>
      <c r="WDC722"/>
      <c r="WDD722"/>
      <c r="WDE722"/>
      <c r="WDF722"/>
      <c r="WDG722"/>
      <c r="WDH722"/>
      <c r="WDI722"/>
      <c r="WDJ722"/>
      <c r="WDK722"/>
      <c r="WDL722"/>
      <c r="WDM722"/>
      <c r="WDN722"/>
      <c r="WDO722"/>
      <c r="WDP722"/>
      <c r="WDQ722"/>
      <c r="WDR722"/>
      <c r="WDS722"/>
      <c r="WDT722"/>
      <c r="WDU722"/>
      <c r="WDV722"/>
      <c r="WDW722"/>
      <c r="WDX722"/>
      <c r="WDY722"/>
      <c r="WDZ722"/>
      <c r="WEA722"/>
      <c r="WEB722"/>
      <c r="WEC722"/>
      <c r="WED722"/>
      <c r="WEE722"/>
      <c r="WEF722"/>
      <c r="WEG722"/>
      <c r="WEH722"/>
      <c r="WEI722"/>
      <c r="WEJ722"/>
      <c r="WEK722"/>
      <c r="WEL722"/>
      <c r="WEM722"/>
      <c r="WEN722"/>
      <c r="WEO722"/>
      <c r="WEP722"/>
      <c r="WEQ722"/>
      <c r="WER722"/>
      <c r="WES722"/>
      <c r="WET722"/>
      <c r="WEU722"/>
      <c r="WEV722"/>
      <c r="WEW722"/>
      <c r="WEX722"/>
      <c r="WEY722"/>
      <c r="WEZ722"/>
      <c r="WFA722"/>
      <c r="WFB722"/>
      <c r="WFC722"/>
      <c r="WFD722"/>
      <c r="WFE722"/>
      <c r="WFF722"/>
      <c r="WFG722"/>
      <c r="WFH722"/>
      <c r="WFI722"/>
      <c r="WFJ722"/>
      <c r="WFK722"/>
      <c r="WFL722"/>
      <c r="WFM722"/>
      <c r="WFN722"/>
      <c r="WFO722"/>
      <c r="WFP722"/>
      <c r="WFQ722"/>
      <c r="WFR722"/>
      <c r="WFS722"/>
      <c r="WFT722"/>
      <c r="WFU722"/>
      <c r="WFV722"/>
      <c r="WFW722"/>
      <c r="WFX722"/>
      <c r="WFY722"/>
      <c r="WFZ722"/>
      <c r="WGA722"/>
      <c r="WGB722"/>
      <c r="WGC722"/>
      <c r="WGD722"/>
      <c r="WGE722"/>
      <c r="WGF722"/>
      <c r="WGG722"/>
      <c r="WGH722"/>
      <c r="WGI722"/>
      <c r="WGJ722"/>
      <c r="WGK722"/>
      <c r="WGL722"/>
      <c r="WGM722"/>
      <c r="WGN722"/>
      <c r="WGO722"/>
      <c r="WGP722"/>
      <c r="WGQ722"/>
      <c r="WGR722"/>
      <c r="WGS722"/>
      <c r="WGT722"/>
      <c r="WGU722"/>
      <c r="WGV722"/>
      <c r="WGW722"/>
      <c r="WGX722"/>
      <c r="WGY722"/>
      <c r="WGZ722"/>
      <c r="WHA722"/>
      <c r="WHB722"/>
      <c r="WHC722"/>
      <c r="WHD722"/>
      <c r="WHE722"/>
      <c r="WHF722"/>
      <c r="WHG722"/>
      <c r="WHH722"/>
      <c r="WHI722"/>
      <c r="WHJ722"/>
      <c r="WHK722"/>
      <c r="WHL722"/>
      <c r="WHM722"/>
      <c r="WHN722"/>
      <c r="WHO722"/>
      <c r="WHP722"/>
      <c r="WHQ722"/>
      <c r="WHR722"/>
      <c r="WHS722"/>
      <c r="WHT722"/>
      <c r="WHU722"/>
      <c r="WHV722"/>
      <c r="WHW722"/>
      <c r="WHX722"/>
      <c r="WHY722"/>
      <c r="WHZ722"/>
      <c r="WIA722"/>
      <c r="WIB722"/>
      <c r="WIC722"/>
      <c r="WID722"/>
      <c r="WIE722"/>
      <c r="WIF722"/>
      <c r="WIG722"/>
      <c r="WIH722"/>
      <c r="WII722"/>
      <c r="WIJ722"/>
      <c r="WIK722"/>
      <c r="WIL722"/>
      <c r="WIM722"/>
      <c r="WIN722"/>
      <c r="WIO722"/>
      <c r="WIP722"/>
      <c r="WIQ722"/>
      <c r="WIR722"/>
      <c r="WIS722"/>
      <c r="WIT722"/>
      <c r="WIU722"/>
      <c r="WIV722"/>
      <c r="WIW722"/>
      <c r="WIX722"/>
      <c r="WIY722"/>
      <c r="WIZ722"/>
      <c r="WJA722"/>
      <c r="WJB722"/>
      <c r="WJC722"/>
      <c r="WJD722"/>
      <c r="WJE722"/>
      <c r="WJF722"/>
      <c r="WJG722"/>
      <c r="WJH722"/>
      <c r="WJI722"/>
      <c r="WJJ722"/>
      <c r="WJK722"/>
      <c r="WJL722"/>
      <c r="WJM722"/>
      <c r="WJN722"/>
      <c r="WJO722"/>
      <c r="WJP722"/>
      <c r="WJQ722"/>
      <c r="WJR722"/>
      <c r="WJS722"/>
      <c r="WJT722"/>
      <c r="WJU722"/>
      <c r="WJV722"/>
      <c r="WJW722"/>
      <c r="WJX722"/>
      <c r="WJY722"/>
      <c r="WJZ722"/>
      <c r="WKA722"/>
      <c r="WKB722"/>
      <c r="WKC722"/>
      <c r="WKD722"/>
      <c r="WKE722"/>
      <c r="WKF722"/>
      <c r="WKG722"/>
      <c r="WKH722"/>
      <c r="WKI722"/>
      <c r="WKJ722"/>
      <c r="WKK722"/>
      <c r="WKL722"/>
      <c r="WKM722"/>
      <c r="WKN722"/>
      <c r="WKO722"/>
      <c r="WKP722"/>
      <c r="WKQ722"/>
      <c r="WKR722"/>
      <c r="WKS722"/>
      <c r="WKT722"/>
      <c r="WKU722"/>
      <c r="WKV722"/>
      <c r="WKW722"/>
      <c r="WKX722"/>
      <c r="WKY722"/>
      <c r="WKZ722"/>
      <c r="WLA722"/>
      <c r="WLB722"/>
      <c r="WLC722"/>
      <c r="WLD722"/>
      <c r="WLE722"/>
      <c r="WLF722"/>
      <c r="WLG722"/>
      <c r="WLH722"/>
      <c r="WLI722"/>
      <c r="WLJ722"/>
      <c r="WLK722"/>
      <c r="WLL722"/>
      <c r="WLM722"/>
      <c r="WLN722"/>
      <c r="WLO722"/>
      <c r="WLP722"/>
      <c r="WLQ722"/>
      <c r="WLR722"/>
      <c r="WLS722"/>
      <c r="WLT722"/>
      <c r="WLU722"/>
      <c r="WLV722"/>
      <c r="WLW722"/>
      <c r="WLX722"/>
      <c r="WLY722"/>
      <c r="WLZ722"/>
      <c r="WMA722"/>
      <c r="WMB722"/>
      <c r="WMC722"/>
      <c r="WMD722"/>
      <c r="WME722"/>
      <c r="WMF722"/>
      <c r="WMG722"/>
      <c r="WMH722"/>
      <c r="WMI722"/>
      <c r="WMJ722"/>
      <c r="WMK722"/>
      <c r="WML722"/>
      <c r="WMM722"/>
      <c r="WMN722"/>
      <c r="WMO722"/>
      <c r="WMP722"/>
      <c r="WMQ722"/>
      <c r="WMR722"/>
      <c r="WMS722"/>
      <c r="WMT722"/>
      <c r="WMU722"/>
      <c r="WMV722"/>
      <c r="WMW722"/>
      <c r="WMX722"/>
      <c r="WMY722"/>
      <c r="WMZ722"/>
      <c r="WNA722"/>
      <c r="WNB722"/>
      <c r="WNC722"/>
      <c r="WND722"/>
      <c r="WNE722"/>
      <c r="WNF722"/>
      <c r="WNG722"/>
      <c r="WNH722"/>
      <c r="WNI722"/>
      <c r="WNJ722"/>
      <c r="WNK722"/>
      <c r="WNL722"/>
      <c r="WNM722"/>
      <c r="WNN722"/>
      <c r="WNO722"/>
      <c r="WNP722"/>
      <c r="WNQ722"/>
      <c r="WNR722"/>
      <c r="WNS722"/>
      <c r="WNT722"/>
      <c r="WNU722"/>
      <c r="WNV722"/>
      <c r="WNW722"/>
      <c r="WNX722"/>
      <c r="WNY722"/>
      <c r="WNZ722"/>
      <c r="WOA722"/>
      <c r="WOB722"/>
      <c r="WOC722"/>
      <c r="WOD722"/>
      <c r="WOE722"/>
      <c r="WOF722"/>
      <c r="WOG722"/>
      <c r="WOH722"/>
      <c r="WOI722"/>
      <c r="WOJ722"/>
      <c r="WOK722"/>
      <c r="WOL722"/>
      <c r="WOM722"/>
      <c r="WON722"/>
      <c r="WOO722"/>
      <c r="WOP722"/>
      <c r="WOQ722"/>
      <c r="WOR722"/>
      <c r="WOS722"/>
      <c r="WOT722"/>
      <c r="WOU722"/>
      <c r="WOV722"/>
      <c r="WOW722"/>
      <c r="WOX722"/>
      <c r="WOY722"/>
      <c r="WOZ722"/>
      <c r="WPA722"/>
      <c r="WPB722"/>
      <c r="WPC722"/>
      <c r="WPD722"/>
      <c r="WPE722"/>
      <c r="WPF722"/>
      <c r="WPG722"/>
      <c r="WPH722"/>
      <c r="WPI722"/>
      <c r="WPJ722"/>
      <c r="WPK722"/>
      <c r="WPL722"/>
      <c r="WPM722"/>
      <c r="WPN722"/>
      <c r="WPO722"/>
      <c r="WPP722"/>
      <c r="WPQ722"/>
      <c r="WPR722"/>
      <c r="WPS722"/>
      <c r="WPT722"/>
      <c r="WPU722"/>
      <c r="WPV722"/>
      <c r="WPW722"/>
      <c r="WPX722"/>
      <c r="WPY722"/>
      <c r="WPZ722"/>
      <c r="WQA722"/>
      <c r="WQB722"/>
      <c r="WQC722"/>
      <c r="WQD722"/>
      <c r="WQE722"/>
      <c r="WQF722"/>
      <c r="WQG722"/>
      <c r="WQH722"/>
      <c r="WQI722"/>
      <c r="WQJ722"/>
      <c r="WQK722"/>
      <c r="WQL722"/>
      <c r="WQM722"/>
      <c r="WQN722"/>
      <c r="WQO722"/>
      <c r="WQP722"/>
      <c r="WQQ722"/>
      <c r="WQR722"/>
      <c r="WQS722"/>
      <c r="WQT722"/>
      <c r="WQU722"/>
      <c r="WQV722"/>
      <c r="WQW722"/>
      <c r="WQX722"/>
      <c r="WQY722"/>
      <c r="WQZ722"/>
      <c r="WRA722"/>
      <c r="WRB722"/>
      <c r="WRC722"/>
      <c r="WRD722"/>
      <c r="WRE722"/>
      <c r="WRF722"/>
      <c r="WRG722"/>
      <c r="WRH722"/>
      <c r="WRI722"/>
      <c r="WRJ722"/>
      <c r="WRK722"/>
      <c r="WRL722"/>
      <c r="WRM722"/>
      <c r="WRN722"/>
      <c r="WRO722"/>
      <c r="WRP722"/>
      <c r="WRQ722"/>
      <c r="WRR722"/>
      <c r="WRS722"/>
      <c r="WRT722"/>
      <c r="WRU722"/>
      <c r="WRV722"/>
      <c r="WRW722"/>
      <c r="WRX722"/>
      <c r="WRY722"/>
      <c r="WRZ722"/>
      <c r="WSA722"/>
      <c r="WSB722"/>
      <c r="WSC722"/>
      <c r="WSD722"/>
      <c r="WSE722"/>
      <c r="WSF722"/>
      <c r="WSG722"/>
      <c r="WSH722"/>
      <c r="WSI722"/>
      <c r="WSJ722"/>
      <c r="WSK722"/>
      <c r="WSL722"/>
      <c r="WSM722"/>
      <c r="WSN722"/>
      <c r="WSO722"/>
      <c r="WSP722"/>
      <c r="WSQ722"/>
      <c r="WSR722"/>
      <c r="WSS722"/>
      <c r="WST722"/>
      <c r="WSU722"/>
      <c r="WSV722"/>
      <c r="WSW722"/>
      <c r="WSX722"/>
      <c r="WSY722"/>
      <c r="WSZ722"/>
      <c r="WTA722"/>
      <c r="WTB722"/>
      <c r="WTC722"/>
      <c r="WTD722"/>
      <c r="WTE722"/>
      <c r="WTF722"/>
      <c r="WTG722"/>
      <c r="WTH722"/>
      <c r="WTI722"/>
      <c r="WTJ722"/>
      <c r="WTK722"/>
      <c r="WTL722"/>
      <c r="WTM722"/>
      <c r="WTN722"/>
      <c r="WTO722"/>
      <c r="WTP722"/>
      <c r="WTQ722"/>
      <c r="WTR722"/>
      <c r="WTS722"/>
      <c r="WTT722"/>
      <c r="WTU722"/>
      <c r="WTV722"/>
      <c r="WTW722"/>
      <c r="WTX722"/>
      <c r="WTY722"/>
      <c r="WTZ722"/>
      <c r="WUA722"/>
      <c r="WUB722"/>
      <c r="WUC722"/>
      <c r="WUD722"/>
      <c r="WUE722"/>
      <c r="WUF722"/>
      <c r="WUG722"/>
      <c r="WUH722"/>
      <c r="WUI722"/>
      <c r="WUJ722"/>
      <c r="WUK722"/>
      <c r="WUL722"/>
      <c r="WUM722"/>
      <c r="WUN722"/>
      <c r="WUO722"/>
      <c r="WUP722"/>
      <c r="WUQ722"/>
      <c r="WUR722"/>
      <c r="WUS722"/>
      <c r="WUT722"/>
      <c r="WUU722"/>
      <c r="WUV722"/>
      <c r="WUW722"/>
      <c r="WUX722"/>
      <c r="WUY722"/>
      <c r="WUZ722"/>
      <c r="WVA722"/>
      <c r="WVB722"/>
      <c r="WVC722"/>
      <c r="WVD722"/>
      <c r="WVE722"/>
      <c r="WVF722"/>
      <c r="WVG722"/>
      <c r="WVH722"/>
      <c r="WVI722"/>
      <c r="WVJ722"/>
      <c r="WVK722"/>
      <c r="WVL722"/>
      <c r="WVM722"/>
      <c r="WVN722"/>
      <c r="WVO722"/>
      <c r="WVP722"/>
      <c r="WVQ722"/>
      <c r="WVR722"/>
      <c r="WVS722"/>
      <c r="WVT722"/>
      <c r="WVU722"/>
      <c r="WVV722"/>
      <c r="WVW722"/>
      <c r="WVX722"/>
      <c r="WVY722"/>
      <c r="WVZ722"/>
      <c r="WWA722"/>
      <c r="WWB722"/>
      <c r="WWC722"/>
      <c r="WWD722"/>
      <c r="WWE722"/>
      <c r="WWF722"/>
      <c r="WWG722"/>
      <c r="WWH722"/>
      <c r="WWI722"/>
      <c r="WWJ722"/>
      <c r="WWK722"/>
      <c r="WWL722"/>
      <c r="WWM722"/>
      <c r="WWN722"/>
      <c r="WWO722"/>
      <c r="WWP722"/>
      <c r="WWQ722"/>
      <c r="WWR722"/>
      <c r="WWS722"/>
      <c r="WWT722"/>
      <c r="WWU722"/>
      <c r="WWV722"/>
      <c r="WWW722"/>
      <c r="WWX722"/>
      <c r="WWY722"/>
      <c r="WWZ722"/>
      <c r="WXA722"/>
      <c r="WXB722"/>
      <c r="WXC722"/>
      <c r="WXD722"/>
      <c r="WXE722"/>
      <c r="WXF722"/>
      <c r="WXG722"/>
      <c r="WXH722"/>
      <c r="WXI722"/>
      <c r="WXJ722"/>
      <c r="WXK722"/>
      <c r="WXL722"/>
      <c r="WXM722"/>
      <c r="WXN722"/>
      <c r="WXO722"/>
      <c r="WXP722"/>
      <c r="WXQ722"/>
      <c r="WXR722"/>
      <c r="WXS722"/>
      <c r="WXT722"/>
      <c r="WXU722"/>
      <c r="WXV722"/>
      <c r="WXW722"/>
      <c r="WXX722"/>
      <c r="WXY722"/>
      <c r="WXZ722"/>
      <c r="WYA722"/>
      <c r="WYB722"/>
      <c r="WYC722"/>
      <c r="WYD722"/>
      <c r="WYE722"/>
      <c r="WYF722"/>
      <c r="WYG722"/>
      <c r="WYH722"/>
      <c r="WYI722"/>
      <c r="WYJ722"/>
      <c r="WYK722"/>
      <c r="WYL722"/>
      <c r="WYM722"/>
      <c r="WYN722"/>
      <c r="WYO722"/>
      <c r="WYP722"/>
      <c r="WYQ722"/>
      <c r="WYR722"/>
      <c r="WYS722"/>
      <c r="WYT722"/>
      <c r="WYU722"/>
      <c r="WYV722"/>
      <c r="WYW722"/>
      <c r="WYX722"/>
      <c r="WYY722"/>
      <c r="WYZ722"/>
      <c r="WZA722"/>
      <c r="WZB722"/>
      <c r="WZC722"/>
      <c r="WZD722"/>
      <c r="WZE722"/>
      <c r="WZF722"/>
      <c r="WZG722"/>
      <c r="WZH722"/>
      <c r="WZI722"/>
      <c r="WZJ722"/>
      <c r="WZK722"/>
      <c r="WZL722"/>
      <c r="WZM722"/>
      <c r="WZN722"/>
      <c r="WZO722"/>
      <c r="WZP722"/>
      <c r="WZQ722"/>
      <c r="WZR722"/>
      <c r="WZS722"/>
      <c r="WZT722"/>
      <c r="WZU722"/>
      <c r="WZV722"/>
      <c r="WZW722"/>
      <c r="WZX722"/>
      <c r="WZY722"/>
      <c r="WZZ722"/>
      <c r="XAA722"/>
      <c r="XAB722"/>
      <c r="XAC722"/>
      <c r="XAD722"/>
      <c r="XAE722"/>
      <c r="XAF722"/>
      <c r="XAG722"/>
      <c r="XAH722"/>
      <c r="XAI722"/>
      <c r="XAJ722"/>
      <c r="XAK722"/>
      <c r="XAL722"/>
      <c r="XAM722"/>
      <c r="XAN722"/>
      <c r="XAO722"/>
      <c r="XAP722"/>
      <c r="XAQ722"/>
      <c r="XAR722"/>
      <c r="XAS722"/>
      <c r="XAT722"/>
      <c r="XAU722"/>
      <c r="XAV722"/>
      <c r="XAW722"/>
      <c r="XAX722"/>
      <c r="XAY722"/>
      <c r="XAZ722"/>
      <c r="XBA722"/>
      <c r="XBB722"/>
      <c r="XBC722"/>
      <c r="XBD722"/>
      <c r="XBE722"/>
      <c r="XBF722"/>
      <c r="XBG722"/>
      <c r="XBH722"/>
      <c r="XBI722"/>
      <c r="XBJ722"/>
      <c r="XBK722"/>
      <c r="XBL722"/>
      <c r="XBM722"/>
      <c r="XBN722"/>
      <c r="XBO722"/>
      <c r="XBP722"/>
      <c r="XBQ722"/>
      <c r="XBR722"/>
      <c r="XBS722"/>
    </row>
    <row r="723" spans="1:16295" ht="24.95" customHeight="1" x14ac:dyDescent="0.25">
      <c r="A723" s="6">
        <v>715</v>
      </c>
      <c r="B723" t="s">
        <v>1198</v>
      </c>
      <c r="C723" s="6" t="s">
        <v>762</v>
      </c>
      <c r="D723" s="6" t="s">
        <v>112</v>
      </c>
      <c r="E723" s="6" t="s">
        <v>35</v>
      </c>
      <c r="F723" s="6" t="s">
        <v>29</v>
      </c>
      <c r="G723" s="7">
        <v>18000</v>
      </c>
      <c r="H723" s="7">
        <v>0</v>
      </c>
      <c r="I723" s="7">
        <v>18000</v>
      </c>
      <c r="J723" s="7">
        <v>516.6</v>
      </c>
      <c r="K723" s="7">
        <v>0</v>
      </c>
      <c r="L723" s="7">
        <f t="shared" si="34"/>
        <v>547.20000000000005</v>
      </c>
      <c r="M723" s="7">
        <v>25</v>
      </c>
      <c r="N723" s="7">
        <f t="shared" si="35"/>
        <v>1088.8000000000002</v>
      </c>
      <c r="O723" s="7">
        <f t="shared" si="36"/>
        <v>16911.2</v>
      </c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  <c r="CQ723"/>
      <c r="CR723"/>
      <c r="CS723"/>
      <c r="CT723"/>
      <c r="CU723"/>
      <c r="CV723"/>
      <c r="CW723"/>
      <c r="CX723"/>
      <c r="CY723"/>
      <c r="CZ723"/>
      <c r="DA723"/>
      <c r="DB723"/>
      <c r="DC723"/>
      <c r="DD723"/>
      <c r="DE723"/>
      <c r="DF723"/>
      <c r="DG723"/>
      <c r="DH723"/>
      <c r="DI723"/>
      <c r="DJ723"/>
      <c r="DK723"/>
      <c r="DL723"/>
      <c r="DM723"/>
      <c r="DN723"/>
      <c r="DO723"/>
      <c r="DP723"/>
      <c r="DQ723"/>
      <c r="DR723"/>
      <c r="DS723"/>
      <c r="DT723"/>
      <c r="DU723"/>
      <c r="DV723"/>
      <c r="DW723"/>
      <c r="DX723"/>
      <c r="DY723"/>
      <c r="DZ723"/>
      <c r="EA723"/>
      <c r="EB723"/>
      <c r="EC723"/>
      <c r="ED723"/>
      <c r="EE723"/>
      <c r="EF723"/>
      <c r="EG723"/>
      <c r="EH723"/>
      <c r="EI723"/>
      <c r="EJ723"/>
      <c r="EK723"/>
      <c r="EL723"/>
      <c r="EM723"/>
      <c r="EN723"/>
      <c r="EO723"/>
      <c r="EP723"/>
      <c r="EQ723"/>
      <c r="ER723"/>
      <c r="ES723"/>
      <c r="ET723"/>
      <c r="EU723"/>
      <c r="EV723"/>
      <c r="EW723"/>
      <c r="EX723"/>
      <c r="EY723"/>
      <c r="EZ723"/>
      <c r="FA723"/>
      <c r="FB723"/>
      <c r="FC723"/>
      <c r="FD723"/>
      <c r="FE723"/>
      <c r="FF723"/>
      <c r="FG723"/>
      <c r="FH723"/>
      <c r="FI723"/>
      <c r="FJ723"/>
      <c r="FK723"/>
      <c r="FL723"/>
      <c r="FM723"/>
      <c r="FN723"/>
      <c r="FO723"/>
      <c r="FP723"/>
      <c r="FQ723"/>
      <c r="FR723"/>
      <c r="FS723"/>
      <c r="FT723"/>
      <c r="FU723"/>
      <c r="FV723"/>
      <c r="FW723"/>
      <c r="FX723"/>
      <c r="FY723"/>
      <c r="FZ723"/>
      <c r="GA723"/>
      <c r="GB723"/>
      <c r="GC723"/>
      <c r="GD723"/>
      <c r="GE723"/>
      <c r="GF723"/>
      <c r="GG723"/>
      <c r="GH723"/>
      <c r="GI723"/>
      <c r="GJ723"/>
      <c r="GK723"/>
      <c r="GL723"/>
      <c r="GM723"/>
      <c r="GN723"/>
      <c r="GO723"/>
      <c r="GP723"/>
      <c r="GQ723"/>
      <c r="GR723"/>
      <c r="GS723"/>
      <c r="GT723"/>
      <c r="GU723"/>
      <c r="GV723"/>
      <c r="GW723"/>
      <c r="GX723"/>
      <c r="GY723"/>
      <c r="GZ723"/>
      <c r="HA723"/>
      <c r="HB723"/>
      <c r="HC723"/>
      <c r="HD723"/>
      <c r="HE723"/>
      <c r="HF723"/>
      <c r="HG723"/>
      <c r="HH723"/>
      <c r="HI723"/>
      <c r="HJ723"/>
      <c r="HK723"/>
      <c r="HL723"/>
      <c r="HM723"/>
      <c r="HN723"/>
      <c r="HO723"/>
      <c r="HP723"/>
      <c r="HQ723"/>
      <c r="HR723"/>
      <c r="HS723"/>
      <c r="HT723"/>
      <c r="HU723"/>
      <c r="HV723"/>
      <c r="HW723"/>
      <c r="HX723"/>
      <c r="HY723"/>
      <c r="HZ723"/>
      <c r="IA723"/>
      <c r="IB723"/>
      <c r="IC723"/>
      <c r="ID723"/>
      <c r="IE723"/>
      <c r="IF723"/>
      <c r="IG723"/>
      <c r="IH723"/>
      <c r="II723"/>
      <c r="IJ723"/>
      <c r="IK723"/>
      <c r="IL723"/>
      <c r="IM723"/>
      <c r="IN723"/>
      <c r="IO723"/>
      <c r="IP723"/>
      <c r="IQ723"/>
      <c r="IR723"/>
      <c r="IS723"/>
      <c r="IT723"/>
      <c r="IU723"/>
      <c r="IV723"/>
      <c r="IW723"/>
      <c r="IX723"/>
      <c r="IY723"/>
      <c r="IZ723"/>
      <c r="JA723"/>
      <c r="JB723"/>
      <c r="JC723"/>
      <c r="JD723"/>
      <c r="JE723"/>
      <c r="JF723"/>
      <c r="JG723"/>
      <c r="JH723"/>
      <c r="JI723"/>
      <c r="JJ723"/>
      <c r="JK723"/>
      <c r="JL723"/>
      <c r="JM723"/>
      <c r="JN723"/>
      <c r="JO723"/>
      <c r="JP723"/>
      <c r="JQ723"/>
      <c r="JR723"/>
      <c r="JS723"/>
      <c r="JT723"/>
      <c r="JU723"/>
      <c r="JV723"/>
      <c r="JW723"/>
      <c r="JX723"/>
      <c r="JY723"/>
      <c r="JZ723"/>
      <c r="KA723"/>
      <c r="KB723"/>
      <c r="KC723"/>
      <c r="KD723"/>
      <c r="KE723"/>
      <c r="KF723"/>
      <c r="KG723"/>
      <c r="KH723"/>
      <c r="KI723"/>
      <c r="KJ723"/>
      <c r="KK723"/>
      <c r="KL723"/>
      <c r="KM723"/>
      <c r="KN723"/>
      <c r="KO723"/>
      <c r="KP723"/>
      <c r="KQ723"/>
      <c r="KR723"/>
      <c r="KS723"/>
      <c r="KT723"/>
      <c r="KU723"/>
      <c r="KV723"/>
      <c r="KW723"/>
      <c r="KX723"/>
      <c r="KY723"/>
      <c r="KZ723"/>
      <c r="LA723"/>
      <c r="LB723"/>
      <c r="LC723"/>
      <c r="LD723"/>
      <c r="LE723"/>
      <c r="LF723"/>
      <c r="LG723"/>
      <c r="LH723"/>
      <c r="LI723"/>
      <c r="LJ723"/>
      <c r="LK723"/>
      <c r="LL723"/>
      <c r="LM723"/>
      <c r="LN723"/>
      <c r="LO723"/>
      <c r="LP723"/>
      <c r="LQ723"/>
      <c r="LR723"/>
      <c r="LS723"/>
      <c r="LT723"/>
      <c r="LU723"/>
      <c r="LV723"/>
      <c r="LW723"/>
      <c r="LX723"/>
      <c r="LY723"/>
      <c r="LZ723"/>
      <c r="MA723"/>
      <c r="MB723"/>
      <c r="MC723"/>
      <c r="MD723"/>
      <c r="ME723"/>
      <c r="MF723"/>
      <c r="MG723"/>
      <c r="MH723"/>
      <c r="MI723"/>
      <c r="MJ723"/>
      <c r="MK723"/>
      <c r="ML723"/>
      <c r="MM723"/>
      <c r="MN723"/>
      <c r="MO723"/>
      <c r="MP723"/>
      <c r="MQ723"/>
      <c r="MR723"/>
      <c r="MS723"/>
      <c r="MT723"/>
      <c r="MU723"/>
      <c r="MV723"/>
      <c r="MW723"/>
      <c r="MX723"/>
      <c r="MY723"/>
      <c r="MZ723"/>
      <c r="NA723"/>
      <c r="NB723"/>
      <c r="NC723"/>
      <c r="ND723"/>
      <c r="NE723"/>
      <c r="NF723"/>
      <c r="NG723"/>
      <c r="NH723"/>
      <c r="NI723"/>
      <c r="NJ723"/>
      <c r="NK723"/>
      <c r="NL723"/>
      <c r="NM723"/>
      <c r="NN723"/>
      <c r="NO723"/>
      <c r="NP723"/>
      <c r="NQ723"/>
      <c r="NR723"/>
      <c r="NS723"/>
      <c r="NT723"/>
      <c r="NU723"/>
      <c r="NV723"/>
      <c r="NW723"/>
      <c r="NX723"/>
      <c r="NY723"/>
      <c r="NZ723"/>
      <c r="OA723"/>
      <c r="OB723"/>
      <c r="OC723"/>
      <c r="OD723"/>
      <c r="OE723"/>
      <c r="OF723"/>
      <c r="OG723"/>
      <c r="OH723"/>
      <c r="OI723"/>
      <c r="OJ723"/>
      <c r="OK723"/>
      <c r="OL723"/>
      <c r="OM723"/>
      <c r="ON723"/>
      <c r="OO723"/>
      <c r="OP723"/>
      <c r="OQ723"/>
      <c r="OR723"/>
      <c r="OS723"/>
      <c r="OT723"/>
      <c r="OU723"/>
      <c r="OV723"/>
      <c r="OW723"/>
      <c r="OX723"/>
      <c r="OY723"/>
      <c r="OZ723"/>
      <c r="PA723"/>
      <c r="PB723"/>
      <c r="PC723"/>
      <c r="PD723"/>
      <c r="PE723"/>
      <c r="PF723"/>
      <c r="PG723"/>
      <c r="PH723"/>
      <c r="PI723"/>
      <c r="PJ723"/>
      <c r="PK723"/>
      <c r="PL723"/>
      <c r="PM723"/>
      <c r="PN723"/>
      <c r="PO723"/>
      <c r="PP723"/>
      <c r="PQ723"/>
      <c r="PR723"/>
      <c r="PS723"/>
      <c r="PT723"/>
      <c r="PU723"/>
      <c r="PV723"/>
      <c r="PW723"/>
      <c r="PX723"/>
      <c r="PY723"/>
      <c r="PZ723"/>
      <c r="QA723"/>
      <c r="QB723"/>
      <c r="QC723"/>
      <c r="QD723"/>
      <c r="QE723"/>
      <c r="QF723"/>
      <c r="QG723"/>
      <c r="QH723"/>
      <c r="QI723"/>
      <c r="QJ723"/>
      <c r="QK723"/>
      <c r="QL723"/>
      <c r="QM723"/>
      <c r="QN723"/>
      <c r="QO723"/>
      <c r="QP723"/>
      <c r="QQ723"/>
      <c r="QR723"/>
      <c r="QS723"/>
      <c r="QT723"/>
      <c r="QU723"/>
      <c r="QV723"/>
      <c r="QW723"/>
      <c r="QX723"/>
      <c r="QY723"/>
      <c r="QZ723"/>
      <c r="RA723"/>
      <c r="RB723"/>
      <c r="RC723"/>
      <c r="RD723"/>
      <c r="RE723"/>
      <c r="RF723"/>
      <c r="RG723"/>
      <c r="RH723"/>
      <c r="RI723"/>
      <c r="RJ723"/>
      <c r="RK723"/>
      <c r="RL723"/>
      <c r="RM723"/>
      <c r="RN723"/>
      <c r="RO723"/>
      <c r="RP723"/>
      <c r="RQ723"/>
      <c r="RR723"/>
      <c r="RS723"/>
      <c r="RT723"/>
      <c r="RU723"/>
      <c r="RV723"/>
      <c r="RW723"/>
      <c r="RX723"/>
      <c r="RY723"/>
      <c r="RZ723"/>
      <c r="SA723"/>
      <c r="SB723"/>
      <c r="SC723"/>
      <c r="SD723"/>
      <c r="SE723"/>
      <c r="SF723"/>
      <c r="SG723"/>
      <c r="SH723"/>
      <c r="SI723"/>
      <c r="SJ723"/>
      <c r="SK723"/>
      <c r="SL723"/>
      <c r="SM723"/>
      <c r="SN723"/>
      <c r="SO723"/>
      <c r="SP723"/>
      <c r="SQ723"/>
      <c r="SR723"/>
      <c r="SS723"/>
      <c r="ST723"/>
      <c r="SU723"/>
      <c r="SV723"/>
      <c r="SW723"/>
      <c r="SX723"/>
      <c r="SY723"/>
      <c r="SZ723"/>
      <c r="TA723"/>
      <c r="TB723"/>
      <c r="TC723"/>
      <c r="TD723"/>
      <c r="TE723"/>
      <c r="TF723"/>
      <c r="TG723"/>
      <c r="TH723"/>
      <c r="TI723"/>
      <c r="TJ723"/>
      <c r="TK723"/>
      <c r="TL723"/>
      <c r="TM723"/>
      <c r="TN723"/>
      <c r="TO723"/>
      <c r="TP723"/>
      <c r="TQ723"/>
      <c r="TR723"/>
      <c r="TS723"/>
      <c r="TT723"/>
      <c r="TU723"/>
      <c r="TV723"/>
      <c r="TW723"/>
      <c r="TX723"/>
      <c r="TY723"/>
      <c r="TZ723"/>
      <c r="UA723"/>
      <c r="UB723"/>
      <c r="UC723"/>
      <c r="UD723"/>
      <c r="UE723"/>
      <c r="UF723"/>
      <c r="UG723"/>
      <c r="UH723"/>
      <c r="UI723"/>
      <c r="UJ723"/>
      <c r="UK723"/>
      <c r="UL723"/>
      <c r="UM723"/>
      <c r="UN723"/>
      <c r="UO723"/>
      <c r="UP723"/>
      <c r="UQ723"/>
      <c r="UR723"/>
      <c r="US723"/>
      <c r="UT723"/>
      <c r="UU723"/>
      <c r="UV723"/>
      <c r="UW723"/>
      <c r="UX723"/>
      <c r="UY723"/>
      <c r="UZ723"/>
      <c r="VA723"/>
      <c r="VB723"/>
      <c r="VC723"/>
      <c r="VD723"/>
      <c r="VE723"/>
      <c r="VF723"/>
      <c r="VG723"/>
      <c r="VH723"/>
      <c r="VI723"/>
      <c r="VJ723"/>
      <c r="VK723"/>
      <c r="VL723"/>
      <c r="VM723"/>
      <c r="VN723"/>
      <c r="VO723"/>
      <c r="VP723"/>
      <c r="VQ723"/>
      <c r="VR723"/>
      <c r="VS723"/>
      <c r="VT723"/>
      <c r="VU723"/>
      <c r="VV723"/>
      <c r="VW723"/>
      <c r="VX723"/>
      <c r="VY723"/>
      <c r="VZ723"/>
      <c r="WA723"/>
      <c r="WB723"/>
      <c r="WC723"/>
      <c r="WD723"/>
      <c r="WE723"/>
      <c r="WF723"/>
      <c r="WG723"/>
      <c r="WH723"/>
      <c r="WI723"/>
      <c r="WJ723"/>
      <c r="WK723"/>
      <c r="WL723"/>
      <c r="WM723"/>
      <c r="WN723"/>
      <c r="WO723"/>
      <c r="WP723"/>
      <c r="WQ723"/>
      <c r="WR723"/>
      <c r="WS723"/>
      <c r="WT723"/>
      <c r="WU723"/>
      <c r="WV723"/>
      <c r="WW723"/>
      <c r="WX723"/>
      <c r="WY723"/>
      <c r="WZ723"/>
      <c r="XA723"/>
      <c r="XB723"/>
      <c r="XC723"/>
      <c r="XD723"/>
      <c r="XE723"/>
      <c r="XF723"/>
      <c r="XG723"/>
      <c r="XH723"/>
      <c r="XI723"/>
      <c r="XJ723"/>
      <c r="XK723"/>
      <c r="XL723"/>
      <c r="XM723"/>
      <c r="XN723"/>
      <c r="XO723"/>
      <c r="XP723"/>
      <c r="XQ723"/>
      <c r="XR723"/>
      <c r="XS723"/>
      <c r="XT723"/>
      <c r="XU723"/>
      <c r="XV723"/>
      <c r="XW723"/>
      <c r="XX723"/>
      <c r="XY723"/>
      <c r="XZ723"/>
      <c r="YA723"/>
      <c r="YB723"/>
      <c r="YC723"/>
      <c r="YD723"/>
      <c r="YE723"/>
      <c r="YF723"/>
      <c r="YG723"/>
      <c r="YH723"/>
      <c r="YI723"/>
      <c r="YJ723"/>
      <c r="YK723"/>
      <c r="YL723"/>
      <c r="YM723"/>
      <c r="YN723"/>
      <c r="YO723"/>
      <c r="YP723"/>
      <c r="YQ723"/>
      <c r="YR723"/>
      <c r="YS723"/>
      <c r="YT723"/>
      <c r="YU723"/>
      <c r="YV723"/>
      <c r="YW723"/>
      <c r="YX723"/>
      <c r="YY723"/>
      <c r="YZ723"/>
      <c r="ZA723"/>
      <c r="ZB723"/>
      <c r="ZC723"/>
      <c r="ZD723"/>
      <c r="ZE723"/>
      <c r="ZF723"/>
      <c r="ZG723"/>
      <c r="ZH723"/>
      <c r="ZI723"/>
      <c r="ZJ723"/>
      <c r="ZK723"/>
      <c r="ZL723"/>
      <c r="ZM723"/>
      <c r="ZN723"/>
      <c r="ZO723"/>
      <c r="ZP723"/>
      <c r="ZQ723"/>
      <c r="ZR723"/>
      <c r="ZS723"/>
      <c r="ZT723"/>
      <c r="ZU723"/>
      <c r="ZV723"/>
      <c r="ZW723"/>
      <c r="ZX723"/>
      <c r="ZY723"/>
      <c r="ZZ723"/>
      <c r="AAA723"/>
      <c r="AAB723"/>
      <c r="AAC723"/>
      <c r="AAD723"/>
      <c r="AAE723"/>
      <c r="AAF723"/>
      <c r="AAG723"/>
      <c r="AAH723"/>
      <c r="AAI723"/>
      <c r="AAJ723"/>
      <c r="AAK723"/>
      <c r="AAL723"/>
      <c r="AAM723"/>
      <c r="AAN723"/>
      <c r="AAO723"/>
      <c r="AAP723"/>
      <c r="AAQ723"/>
      <c r="AAR723"/>
      <c r="AAS723"/>
      <c r="AAT723"/>
      <c r="AAU723"/>
      <c r="AAV723"/>
      <c r="AAW723"/>
      <c r="AAX723"/>
      <c r="AAY723"/>
      <c r="AAZ723"/>
      <c r="ABA723"/>
      <c r="ABB723"/>
      <c r="ABC723"/>
      <c r="ABD723"/>
      <c r="ABE723"/>
      <c r="ABF723"/>
      <c r="ABG723"/>
      <c r="ABH723"/>
      <c r="ABI723"/>
      <c r="ABJ723"/>
      <c r="ABK723"/>
      <c r="ABL723"/>
      <c r="ABM723"/>
      <c r="ABN723"/>
      <c r="ABO723"/>
      <c r="ABP723"/>
      <c r="ABQ723"/>
      <c r="ABR723"/>
      <c r="ABS723"/>
      <c r="ABT723"/>
      <c r="ABU723"/>
      <c r="ABV723"/>
      <c r="ABW723"/>
      <c r="ABX723"/>
      <c r="ABY723"/>
      <c r="ABZ723"/>
      <c r="ACA723"/>
      <c r="ACB723"/>
      <c r="ACC723"/>
      <c r="ACD723"/>
      <c r="ACE723"/>
      <c r="ACF723"/>
      <c r="ACG723"/>
      <c r="ACH723"/>
      <c r="ACI723"/>
      <c r="ACJ723"/>
      <c r="ACK723"/>
      <c r="ACL723"/>
      <c r="ACM723"/>
      <c r="ACN723"/>
      <c r="ACO723"/>
      <c r="ACP723"/>
      <c r="ACQ723"/>
      <c r="ACR723"/>
      <c r="ACS723"/>
      <c r="ACT723"/>
      <c r="ACU723"/>
      <c r="ACV723"/>
      <c r="ACW723"/>
      <c r="ACX723"/>
      <c r="ACY723"/>
      <c r="ACZ723"/>
      <c r="ADA723"/>
      <c r="ADB723"/>
      <c r="ADC723"/>
      <c r="ADD723"/>
      <c r="ADE723"/>
      <c r="ADF723"/>
      <c r="ADG723"/>
      <c r="ADH723"/>
      <c r="ADI723"/>
      <c r="ADJ723"/>
      <c r="ADK723"/>
      <c r="ADL723"/>
      <c r="ADM723"/>
      <c r="ADN723"/>
      <c r="ADO723"/>
      <c r="ADP723"/>
      <c r="ADQ723"/>
      <c r="ADR723"/>
      <c r="ADS723"/>
      <c r="ADT723"/>
      <c r="ADU723"/>
      <c r="ADV723"/>
      <c r="ADW723"/>
      <c r="ADX723"/>
      <c r="ADY723"/>
      <c r="ADZ723"/>
      <c r="AEA723"/>
      <c r="AEB723"/>
      <c r="AEC723"/>
      <c r="AED723"/>
      <c r="AEE723"/>
      <c r="AEF723"/>
      <c r="AEG723"/>
      <c r="AEH723"/>
      <c r="AEI723"/>
      <c r="AEJ723"/>
      <c r="AEK723"/>
      <c r="AEL723"/>
      <c r="AEM723"/>
      <c r="AEN723"/>
      <c r="AEO723"/>
      <c r="AEP723"/>
      <c r="AEQ723"/>
      <c r="AER723"/>
      <c r="AES723"/>
      <c r="AET723"/>
      <c r="AEU723"/>
      <c r="AEV723"/>
      <c r="AEW723"/>
      <c r="AEX723"/>
      <c r="AEY723"/>
      <c r="AEZ723"/>
      <c r="AFA723"/>
      <c r="AFB723"/>
      <c r="AFC723"/>
      <c r="AFD723"/>
      <c r="AFE723"/>
      <c r="AFF723"/>
      <c r="AFG723"/>
      <c r="AFH723"/>
      <c r="AFI723"/>
      <c r="AFJ723"/>
      <c r="AFK723"/>
      <c r="AFL723"/>
      <c r="AFM723"/>
      <c r="AFN723"/>
      <c r="AFO723"/>
      <c r="AFP723"/>
      <c r="AFQ723"/>
      <c r="AFR723"/>
      <c r="AFS723"/>
      <c r="AFT723"/>
      <c r="AFU723"/>
      <c r="AFV723"/>
      <c r="AFW723"/>
      <c r="AFX723"/>
      <c r="AFY723"/>
      <c r="AFZ723"/>
      <c r="AGA723"/>
      <c r="AGB723"/>
      <c r="AGC723"/>
      <c r="AGD723"/>
      <c r="AGE723"/>
      <c r="AGF723"/>
      <c r="AGG723"/>
      <c r="AGH723"/>
      <c r="AGI723"/>
      <c r="AGJ723"/>
      <c r="AGK723"/>
      <c r="AGL723"/>
      <c r="AGM723"/>
      <c r="AGN723"/>
      <c r="AGO723"/>
      <c r="AGP723"/>
      <c r="AGQ723"/>
      <c r="AGR723"/>
      <c r="AGS723"/>
      <c r="AGT723"/>
      <c r="AGU723"/>
      <c r="AGV723"/>
      <c r="AGW723"/>
      <c r="AGX723"/>
      <c r="AGY723"/>
      <c r="AGZ723"/>
      <c r="AHA723"/>
      <c r="AHB723"/>
      <c r="AHC723"/>
      <c r="AHD723"/>
      <c r="AHE723"/>
      <c r="AHF723"/>
      <c r="AHG723"/>
      <c r="AHH723"/>
      <c r="AHI723"/>
      <c r="AHJ723"/>
      <c r="AHK723"/>
      <c r="AHL723"/>
      <c r="AHM723"/>
      <c r="AHN723"/>
      <c r="AHO723"/>
      <c r="AHP723"/>
      <c r="AHQ723"/>
      <c r="AHR723"/>
      <c r="AHS723"/>
      <c r="AHT723"/>
      <c r="AHU723"/>
      <c r="AHV723"/>
      <c r="AHW723"/>
      <c r="AHX723"/>
      <c r="AHY723"/>
      <c r="AHZ723"/>
      <c r="AIA723"/>
      <c r="AIB723"/>
      <c r="AIC723"/>
      <c r="AID723"/>
      <c r="AIE723"/>
      <c r="AIF723"/>
      <c r="AIG723"/>
      <c r="AIH723"/>
      <c r="AII723"/>
      <c r="AIJ723"/>
      <c r="AIK723"/>
      <c r="AIL723"/>
      <c r="AIM723"/>
      <c r="AIN723"/>
      <c r="AIO723"/>
      <c r="AIP723"/>
      <c r="AIQ723"/>
      <c r="AIR723"/>
      <c r="AIS723"/>
      <c r="AIT723"/>
      <c r="AIU723"/>
      <c r="AIV723"/>
      <c r="AIW723"/>
      <c r="AIX723"/>
      <c r="AIY723"/>
      <c r="AIZ723"/>
      <c r="AJA723"/>
      <c r="AJB723"/>
      <c r="AJC723"/>
      <c r="AJD723"/>
      <c r="AJE723"/>
      <c r="AJF723"/>
      <c r="AJG723"/>
      <c r="AJH723"/>
      <c r="AJI723"/>
      <c r="AJJ723"/>
      <c r="AJK723"/>
      <c r="AJL723"/>
      <c r="AJM723"/>
      <c r="AJN723"/>
      <c r="AJO723"/>
      <c r="AJP723"/>
      <c r="AJQ723"/>
      <c r="AJR723"/>
      <c r="AJS723"/>
      <c r="AJT723"/>
      <c r="AJU723"/>
      <c r="AJV723"/>
      <c r="AJW723"/>
      <c r="AJX723"/>
      <c r="AJY723"/>
      <c r="AJZ723"/>
      <c r="AKA723"/>
      <c r="AKB723"/>
      <c r="AKC723"/>
      <c r="AKD723"/>
      <c r="AKE723"/>
      <c r="AKF723"/>
      <c r="AKG723"/>
      <c r="AKH723"/>
      <c r="AKI723"/>
      <c r="AKJ723"/>
      <c r="AKK723"/>
      <c r="AKL723"/>
      <c r="AKM723"/>
      <c r="AKN723"/>
      <c r="AKO723"/>
      <c r="AKP723"/>
      <c r="AKQ723"/>
      <c r="AKR723"/>
      <c r="AKS723"/>
      <c r="AKT723"/>
      <c r="AKU723"/>
      <c r="AKV723"/>
      <c r="AKW723"/>
      <c r="AKX723"/>
      <c r="AKY723"/>
      <c r="AKZ723"/>
      <c r="ALA723"/>
      <c r="ALB723"/>
      <c r="ALC723"/>
      <c r="ALD723"/>
      <c r="ALE723"/>
      <c r="ALF723"/>
      <c r="ALG723"/>
      <c r="ALH723"/>
      <c r="ALI723"/>
      <c r="ALJ723"/>
      <c r="ALK723"/>
      <c r="ALL723"/>
      <c r="ALM723"/>
      <c r="ALN723"/>
      <c r="ALO723"/>
      <c r="ALP723"/>
      <c r="ALQ723"/>
      <c r="ALR723"/>
      <c r="ALS723"/>
      <c r="ALT723"/>
      <c r="ALU723"/>
      <c r="ALV723"/>
      <c r="ALW723"/>
      <c r="ALX723"/>
      <c r="ALY723"/>
      <c r="ALZ723"/>
      <c r="AMA723"/>
      <c r="AMB723"/>
      <c r="AMC723"/>
      <c r="AMD723"/>
      <c r="AME723"/>
      <c r="AMF723"/>
      <c r="AMG723"/>
      <c r="AMH723"/>
      <c r="AMI723"/>
      <c r="AMJ723"/>
      <c r="AMK723"/>
      <c r="AML723"/>
      <c r="AMM723"/>
      <c r="AMN723"/>
      <c r="AMO723"/>
      <c r="AMP723"/>
      <c r="AMQ723"/>
      <c r="AMR723"/>
      <c r="AMS723"/>
      <c r="AMT723"/>
      <c r="AMU723"/>
      <c r="AMV723"/>
      <c r="AMW723"/>
      <c r="AMX723"/>
      <c r="AMY723"/>
      <c r="AMZ723"/>
      <c r="ANA723"/>
      <c r="ANB723"/>
      <c r="ANC723"/>
      <c r="AND723"/>
      <c r="ANE723"/>
      <c r="ANF723"/>
      <c r="ANG723"/>
      <c r="ANH723"/>
      <c r="ANI723"/>
      <c r="ANJ723"/>
      <c r="ANK723"/>
      <c r="ANL723"/>
      <c r="ANM723"/>
      <c r="ANN723"/>
      <c r="ANO723"/>
      <c r="ANP723"/>
      <c r="ANQ723"/>
      <c r="ANR723"/>
      <c r="ANS723"/>
      <c r="ANT723"/>
      <c r="ANU723"/>
      <c r="ANV723"/>
      <c r="ANW723"/>
      <c r="ANX723"/>
      <c r="ANY723"/>
      <c r="ANZ723"/>
      <c r="AOA723"/>
      <c r="AOB723"/>
      <c r="AOC723"/>
      <c r="AOD723"/>
      <c r="AOE723"/>
      <c r="AOF723"/>
      <c r="AOG723"/>
      <c r="AOH723"/>
      <c r="AOI723"/>
      <c r="AOJ723"/>
      <c r="AOK723"/>
      <c r="AOL723"/>
      <c r="AOM723"/>
      <c r="AON723"/>
      <c r="AOO723"/>
      <c r="AOP723"/>
      <c r="AOQ723"/>
      <c r="AOR723"/>
      <c r="AOS723"/>
      <c r="AOT723"/>
      <c r="AOU723"/>
      <c r="AOV723"/>
      <c r="AOW723"/>
      <c r="AOX723"/>
      <c r="AOY723"/>
      <c r="AOZ723"/>
      <c r="APA723"/>
      <c r="APB723"/>
      <c r="APC723"/>
      <c r="APD723"/>
      <c r="APE723"/>
      <c r="APF723"/>
      <c r="APG723"/>
      <c r="APH723"/>
      <c r="API723"/>
      <c r="APJ723"/>
      <c r="APK723"/>
      <c r="APL723"/>
      <c r="APM723"/>
      <c r="APN723"/>
      <c r="APO723"/>
      <c r="APP723"/>
      <c r="APQ723"/>
      <c r="APR723"/>
      <c r="APS723"/>
      <c r="APT723"/>
      <c r="APU723"/>
      <c r="APV723"/>
      <c r="APW723"/>
      <c r="APX723"/>
      <c r="APY723"/>
      <c r="APZ723"/>
      <c r="AQA723"/>
      <c r="AQB723"/>
      <c r="AQC723"/>
      <c r="AQD723"/>
      <c r="AQE723"/>
      <c r="AQF723"/>
      <c r="AQG723"/>
      <c r="AQH723"/>
      <c r="AQI723"/>
      <c r="AQJ723"/>
      <c r="AQK723"/>
      <c r="AQL723"/>
      <c r="AQM723"/>
      <c r="AQN723"/>
      <c r="AQO723"/>
      <c r="AQP723"/>
      <c r="AQQ723"/>
      <c r="AQR723"/>
      <c r="AQS723"/>
      <c r="AQT723"/>
      <c r="AQU723"/>
      <c r="AQV723"/>
      <c r="AQW723"/>
      <c r="AQX723"/>
      <c r="AQY723"/>
      <c r="AQZ723"/>
      <c r="ARA723"/>
      <c r="ARB723"/>
      <c r="ARC723"/>
      <c r="ARD723"/>
      <c r="ARE723"/>
      <c r="ARF723"/>
      <c r="ARG723"/>
      <c r="ARH723"/>
      <c r="ARI723"/>
      <c r="ARJ723"/>
      <c r="ARK723"/>
      <c r="ARL723"/>
      <c r="ARM723"/>
      <c r="ARN723"/>
      <c r="ARO723"/>
      <c r="ARP723"/>
      <c r="ARQ723"/>
      <c r="ARR723"/>
      <c r="ARS723"/>
      <c r="ART723"/>
      <c r="ARU723"/>
      <c r="ARV723"/>
      <c r="ARW723"/>
      <c r="ARX723"/>
      <c r="ARY723"/>
      <c r="ARZ723"/>
      <c r="ASA723"/>
      <c r="ASB723"/>
      <c r="ASC723"/>
      <c r="ASD723"/>
      <c r="ASE723"/>
      <c r="ASF723"/>
      <c r="ASG723"/>
      <c r="ASH723"/>
      <c r="ASI723"/>
      <c r="ASJ723"/>
      <c r="ASK723"/>
      <c r="ASL723"/>
      <c r="ASM723"/>
      <c r="ASN723"/>
      <c r="ASO723"/>
      <c r="ASP723"/>
      <c r="ASQ723"/>
      <c r="ASR723"/>
      <c r="ASS723"/>
      <c r="AST723"/>
      <c r="ASU723"/>
      <c r="ASV723"/>
      <c r="ASW723"/>
      <c r="ASX723"/>
      <c r="ASY723"/>
      <c r="ASZ723"/>
      <c r="ATA723"/>
      <c r="ATB723"/>
      <c r="ATC723"/>
      <c r="ATD723"/>
      <c r="ATE723"/>
      <c r="ATF723"/>
      <c r="ATG723"/>
      <c r="ATH723"/>
      <c r="ATI723"/>
      <c r="ATJ723"/>
      <c r="ATK723"/>
      <c r="ATL723"/>
      <c r="ATM723"/>
      <c r="ATN723"/>
      <c r="ATO723"/>
      <c r="ATP723"/>
      <c r="ATQ723"/>
      <c r="ATR723"/>
      <c r="ATS723"/>
      <c r="ATT723"/>
      <c r="ATU723"/>
      <c r="ATV723"/>
      <c r="ATW723"/>
      <c r="ATX723"/>
      <c r="ATY723"/>
      <c r="ATZ723"/>
      <c r="AUA723"/>
      <c r="AUB723"/>
      <c r="AUC723"/>
      <c r="AUD723"/>
      <c r="AUE723"/>
      <c r="AUF723"/>
      <c r="AUG723"/>
      <c r="AUH723"/>
      <c r="AUI723"/>
      <c r="AUJ723"/>
      <c r="AUK723"/>
      <c r="AUL723"/>
      <c r="AUM723"/>
      <c r="AUN723"/>
      <c r="AUO723"/>
      <c r="AUP723"/>
      <c r="AUQ723"/>
      <c r="AUR723"/>
      <c r="AUS723"/>
      <c r="AUT723"/>
      <c r="AUU723"/>
      <c r="AUV723"/>
      <c r="AUW723"/>
      <c r="AUX723"/>
      <c r="AUY723"/>
      <c r="AUZ723"/>
      <c r="AVA723"/>
      <c r="AVB723"/>
      <c r="AVC723"/>
      <c r="AVD723"/>
      <c r="AVE723"/>
      <c r="AVF723"/>
      <c r="AVG723"/>
      <c r="AVH723"/>
      <c r="AVI723"/>
      <c r="AVJ723"/>
      <c r="AVK723"/>
      <c r="AVL723"/>
      <c r="AVM723"/>
      <c r="AVN723"/>
      <c r="AVO723"/>
      <c r="AVP723"/>
      <c r="AVQ723"/>
      <c r="AVR723"/>
      <c r="AVS723"/>
      <c r="AVT723"/>
      <c r="AVU723"/>
      <c r="AVV723"/>
      <c r="AVW723"/>
      <c r="AVX723"/>
      <c r="AVY723"/>
      <c r="AVZ723"/>
      <c r="AWA723"/>
      <c r="AWB723"/>
      <c r="AWC723"/>
      <c r="AWD723"/>
      <c r="AWE723"/>
      <c r="AWF723"/>
      <c r="AWG723"/>
      <c r="AWH723"/>
      <c r="AWI723"/>
      <c r="AWJ723"/>
      <c r="AWK723"/>
      <c r="AWL723"/>
      <c r="AWM723"/>
      <c r="AWN723"/>
      <c r="AWO723"/>
      <c r="AWP723"/>
      <c r="AWQ723"/>
      <c r="AWR723"/>
      <c r="AWS723"/>
      <c r="AWT723"/>
      <c r="AWU723"/>
      <c r="AWV723"/>
      <c r="AWW723"/>
      <c r="AWX723"/>
      <c r="AWY723"/>
      <c r="AWZ723"/>
      <c r="AXA723"/>
      <c r="AXB723"/>
      <c r="AXC723"/>
      <c r="AXD723"/>
      <c r="AXE723"/>
      <c r="AXF723"/>
      <c r="AXG723"/>
      <c r="AXH723"/>
      <c r="AXI723"/>
      <c r="AXJ723"/>
      <c r="AXK723"/>
      <c r="AXL723"/>
      <c r="AXM723"/>
      <c r="AXN723"/>
      <c r="AXO723"/>
      <c r="AXP723"/>
      <c r="AXQ723"/>
      <c r="AXR723"/>
      <c r="AXS723"/>
      <c r="AXT723"/>
      <c r="AXU723"/>
      <c r="AXV723"/>
      <c r="AXW723"/>
      <c r="AXX723"/>
      <c r="AXY723"/>
      <c r="AXZ723"/>
      <c r="AYA723"/>
      <c r="AYB723"/>
      <c r="AYC723"/>
      <c r="AYD723"/>
      <c r="AYE723"/>
      <c r="AYF723"/>
      <c r="AYG723"/>
      <c r="AYH723"/>
      <c r="AYI723"/>
      <c r="AYJ723"/>
      <c r="AYK723"/>
      <c r="AYL723"/>
      <c r="AYM723"/>
      <c r="AYN723"/>
      <c r="AYO723"/>
      <c r="AYP723"/>
      <c r="AYQ723"/>
      <c r="AYR723"/>
      <c r="AYS723"/>
      <c r="AYT723"/>
      <c r="AYU723"/>
      <c r="AYV723"/>
      <c r="AYW723"/>
      <c r="AYX723"/>
      <c r="AYY723"/>
      <c r="AYZ723"/>
      <c r="AZA723"/>
      <c r="AZB723"/>
      <c r="AZC723"/>
      <c r="AZD723"/>
      <c r="AZE723"/>
      <c r="AZF723"/>
      <c r="AZG723"/>
      <c r="AZH723"/>
      <c r="AZI723"/>
      <c r="AZJ723"/>
      <c r="AZK723"/>
      <c r="AZL723"/>
      <c r="AZM723"/>
      <c r="AZN723"/>
      <c r="AZO723"/>
      <c r="AZP723"/>
      <c r="AZQ723"/>
      <c r="AZR723"/>
      <c r="AZS723"/>
      <c r="AZT723"/>
      <c r="AZU723"/>
      <c r="AZV723"/>
      <c r="AZW723"/>
      <c r="AZX723"/>
      <c r="AZY723"/>
      <c r="AZZ723"/>
      <c r="BAA723"/>
      <c r="BAB723"/>
      <c r="BAC723"/>
      <c r="BAD723"/>
      <c r="BAE723"/>
      <c r="BAF723"/>
      <c r="BAG723"/>
      <c r="BAH723"/>
      <c r="BAI723"/>
      <c r="BAJ723"/>
      <c r="BAK723"/>
      <c r="BAL723"/>
      <c r="BAM723"/>
      <c r="BAN723"/>
      <c r="BAO723"/>
      <c r="BAP723"/>
      <c r="BAQ723"/>
      <c r="BAR723"/>
      <c r="BAS723"/>
      <c r="BAT723"/>
      <c r="BAU723"/>
      <c r="BAV723"/>
      <c r="BAW723"/>
      <c r="BAX723"/>
      <c r="BAY723"/>
      <c r="BAZ723"/>
      <c r="BBA723"/>
      <c r="BBB723"/>
      <c r="BBC723"/>
      <c r="BBD723"/>
      <c r="BBE723"/>
      <c r="BBF723"/>
      <c r="BBG723"/>
      <c r="BBH723"/>
      <c r="BBI723"/>
      <c r="BBJ723"/>
      <c r="BBK723"/>
      <c r="BBL723"/>
      <c r="BBM723"/>
      <c r="BBN723"/>
      <c r="BBO723"/>
      <c r="BBP723"/>
      <c r="BBQ723"/>
      <c r="BBR723"/>
      <c r="BBS723"/>
      <c r="BBT723"/>
      <c r="BBU723"/>
      <c r="BBV723"/>
      <c r="BBW723"/>
      <c r="BBX723"/>
      <c r="BBY723"/>
      <c r="BBZ723"/>
      <c r="BCA723"/>
      <c r="BCB723"/>
      <c r="BCC723"/>
      <c r="BCD723"/>
      <c r="BCE723"/>
      <c r="BCF723"/>
      <c r="BCG723"/>
      <c r="BCH723"/>
      <c r="BCI723"/>
      <c r="BCJ723"/>
      <c r="BCK723"/>
      <c r="BCL723"/>
      <c r="BCM723"/>
      <c r="BCN723"/>
      <c r="BCO723"/>
      <c r="BCP723"/>
      <c r="BCQ723"/>
      <c r="BCR723"/>
      <c r="BCS723"/>
      <c r="BCT723"/>
      <c r="BCU723"/>
      <c r="BCV723"/>
      <c r="BCW723"/>
      <c r="BCX723"/>
      <c r="BCY723"/>
      <c r="BCZ723"/>
      <c r="BDA723"/>
      <c r="BDB723"/>
      <c r="BDC723"/>
      <c r="BDD723"/>
      <c r="BDE723"/>
      <c r="BDF723"/>
      <c r="BDG723"/>
      <c r="BDH723"/>
      <c r="BDI723"/>
      <c r="BDJ723"/>
      <c r="BDK723"/>
      <c r="BDL723"/>
      <c r="BDM723"/>
      <c r="BDN723"/>
      <c r="BDO723"/>
      <c r="BDP723"/>
      <c r="BDQ723"/>
      <c r="BDR723"/>
      <c r="BDS723"/>
      <c r="BDT723"/>
      <c r="BDU723"/>
      <c r="BDV723"/>
      <c r="BDW723"/>
      <c r="BDX723"/>
      <c r="BDY723"/>
      <c r="BDZ723"/>
      <c r="BEA723"/>
      <c r="BEB723"/>
      <c r="BEC723"/>
      <c r="BED723"/>
      <c r="BEE723"/>
      <c r="BEF723"/>
      <c r="BEG723"/>
      <c r="BEH723"/>
      <c r="BEI723"/>
      <c r="BEJ723"/>
      <c r="BEK723"/>
      <c r="BEL723"/>
      <c r="BEM723"/>
      <c r="BEN723"/>
      <c r="BEO723"/>
      <c r="BEP723"/>
      <c r="BEQ723"/>
      <c r="BER723"/>
      <c r="BES723"/>
      <c r="BET723"/>
      <c r="BEU723"/>
      <c r="BEV723"/>
      <c r="BEW723"/>
      <c r="BEX723"/>
      <c r="BEY723"/>
      <c r="BEZ723"/>
      <c r="BFA723"/>
      <c r="BFB723"/>
      <c r="BFC723"/>
      <c r="BFD723"/>
      <c r="BFE723"/>
      <c r="BFF723"/>
      <c r="BFG723"/>
      <c r="BFH723"/>
      <c r="BFI723"/>
      <c r="BFJ723"/>
      <c r="BFK723"/>
      <c r="BFL723"/>
      <c r="BFM723"/>
      <c r="BFN723"/>
      <c r="BFO723"/>
      <c r="BFP723"/>
      <c r="BFQ723"/>
      <c r="BFR723"/>
      <c r="BFS723"/>
      <c r="BFT723"/>
      <c r="BFU723"/>
      <c r="BFV723"/>
      <c r="BFW723"/>
      <c r="BFX723"/>
      <c r="BFY723"/>
      <c r="BFZ723"/>
      <c r="BGA723"/>
      <c r="BGB723"/>
      <c r="BGC723"/>
      <c r="BGD723"/>
      <c r="BGE723"/>
      <c r="BGF723"/>
      <c r="BGG723"/>
      <c r="BGH723"/>
      <c r="BGI723"/>
      <c r="BGJ723"/>
      <c r="BGK723"/>
      <c r="BGL723"/>
      <c r="BGM723"/>
      <c r="BGN723"/>
      <c r="BGO723"/>
      <c r="BGP723"/>
      <c r="BGQ723"/>
      <c r="BGR723"/>
      <c r="BGS723"/>
      <c r="BGT723"/>
      <c r="BGU723"/>
      <c r="BGV723"/>
      <c r="BGW723"/>
      <c r="BGX723"/>
      <c r="BGY723"/>
      <c r="BGZ723"/>
      <c r="BHA723"/>
      <c r="BHB723"/>
      <c r="BHC723"/>
      <c r="BHD723"/>
      <c r="BHE723"/>
      <c r="BHF723"/>
      <c r="BHG723"/>
      <c r="BHH723"/>
      <c r="BHI723"/>
      <c r="BHJ723"/>
      <c r="BHK723"/>
      <c r="BHL723"/>
      <c r="BHM723"/>
      <c r="BHN723"/>
      <c r="BHO723"/>
      <c r="BHP723"/>
      <c r="BHQ723"/>
      <c r="BHR723"/>
      <c r="BHS723"/>
      <c r="BHT723"/>
      <c r="BHU723"/>
      <c r="BHV723"/>
      <c r="BHW723"/>
      <c r="BHX723"/>
      <c r="BHY723"/>
      <c r="BHZ723"/>
      <c r="BIA723"/>
      <c r="BIB723"/>
      <c r="BIC723"/>
      <c r="BID723"/>
      <c r="BIE723"/>
      <c r="BIF723"/>
      <c r="BIG723"/>
      <c r="BIH723"/>
      <c r="BII723"/>
      <c r="BIJ723"/>
      <c r="BIK723"/>
      <c r="BIL723"/>
      <c r="BIM723"/>
      <c r="BIN723"/>
      <c r="BIO723"/>
      <c r="BIP723"/>
      <c r="BIQ723"/>
      <c r="BIR723"/>
      <c r="BIS723"/>
      <c r="BIT723"/>
      <c r="BIU723"/>
      <c r="BIV723"/>
      <c r="BIW723"/>
      <c r="BIX723"/>
      <c r="BIY723"/>
      <c r="BIZ723"/>
      <c r="BJA723"/>
      <c r="BJB723"/>
      <c r="BJC723"/>
      <c r="BJD723"/>
      <c r="BJE723"/>
      <c r="BJF723"/>
      <c r="BJG723"/>
      <c r="BJH723"/>
      <c r="BJI723"/>
      <c r="BJJ723"/>
      <c r="BJK723"/>
      <c r="BJL723"/>
      <c r="BJM723"/>
      <c r="BJN723"/>
      <c r="BJO723"/>
      <c r="BJP723"/>
      <c r="BJQ723"/>
      <c r="BJR723"/>
      <c r="BJS723"/>
      <c r="BJT723"/>
      <c r="BJU723"/>
      <c r="BJV723"/>
      <c r="BJW723"/>
      <c r="BJX723"/>
      <c r="BJY723"/>
      <c r="BJZ723"/>
      <c r="BKA723"/>
      <c r="BKB723"/>
      <c r="BKC723"/>
      <c r="BKD723"/>
      <c r="BKE723"/>
      <c r="BKF723"/>
      <c r="BKG723"/>
      <c r="BKH723"/>
      <c r="BKI723"/>
      <c r="BKJ723"/>
      <c r="BKK723"/>
      <c r="BKL723"/>
      <c r="BKM723"/>
      <c r="BKN723"/>
      <c r="BKO723"/>
      <c r="BKP723"/>
      <c r="BKQ723"/>
      <c r="BKR723"/>
      <c r="BKS723"/>
      <c r="BKT723"/>
      <c r="BKU723"/>
      <c r="BKV723"/>
      <c r="BKW723"/>
      <c r="BKX723"/>
      <c r="BKY723"/>
      <c r="BKZ723"/>
      <c r="BLA723"/>
      <c r="BLB723"/>
      <c r="BLC723"/>
      <c r="BLD723"/>
      <c r="BLE723"/>
      <c r="BLF723"/>
      <c r="BLG723"/>
      <c r="BLH723"/>
      <c r="BLI723"/>
      <c r="BLJ723"/>
      <c r="BLK723"/>
      <c r="BLL723"/>
      <c r="BLM723"/>
      <c r="BLN723"/>
      <c r="BLO723"/>
      <c r="BLP723"/>
      <c r="BLQ723"/>
      <c r="BLR723"/>
      <c r="BLS723"/>
      <c r="BLT723"/>
      <c r="BLU723"/>
      <c r="BLV723"/>
      <c r="BLW723"/>
      <c r="BLX723"/>
      <c r="BLY723"/>
      <c r="BLZ723"/>
      <c r="BMA723"/>
      <c r="BMB723"/>
      <c r="BMC723"/>
      <c r="BMD723"/>
      <c r="BME723"/>
      <c r="BMF723"/>
      <c r="BMG723"/>
      <c r="BMH723"/>
      <c r="BMI723"/>
      <c r="BMJ723"/>
      <c r="BMK723"/>
      <c r="BML723"/>
      <c r="BMM723"/>
      <c r="BMN723"/>
      <c r="BMO723"/>
      <c r="BMP723"/>
      <c r="BMQ723"/>
      <c r="BMR723"/>
      <c r="BMS723"/>
      <c r="BMT723"/>
      <c r="BMU723"/>
      <c r="BMV723"/>
      <c r="BMW723"/>
      <c r="BMX723"/>
      <c r="BMY723"/>
      <c r="BMZ723"/>
      <c r="BNA723"/>
      <c r="BNB723"/>
      <c r="BNC723"/>
      <c r="BND723"/>
      <c r="BNE723"/>
      <c r="BNF723"/>
      <c r="BNG723"/>
      <c r="BNH723"/>
      <c r="BNI723"/>
      <c r="BNJ723"/>
      <c r="BNK723"/>
      <c r="BNL723"/>
      <c r="BNM723"/>
      <c r="BNN723"/>
      <c r="BNO723"/>
      <c r="BNP723"/>
      <c r="BNQ723"/>
      <c r="BNR723"/>
      <c r="BNS723"/>
      <c r="BNT723"/>
      <c r="BNU723"/>
      <c r="BNV723"/>
      <c r="BNW723"/>
      <c r="BNX723"/>
      <c r="BNY723"/>
      <c r="BNZ723"/>
      <c r="BOA723"/>
      <c r="BOB723"/>
      <c r="BOC723"/>
      <c r="BOD723"/>
      <c r="BOE723"/>
      <c r="BOF723"/>
      <c r="BOG723"/>
      <c r="BOH723"/>
      <c r="BOI723"/>
      <c r="BOJ723"/>
      <c r="BOK723"/>
      <c r="BOL723"/>
      <c r="BOM723"/>
      <c r="BON723"/>
      <c r="BOO723"/>
      <c r="BOP723"/>
      <c r="BOQ723"/>
      <c r="BOR723"/>
      <c r="BOS723"/>
      <c r="BOT723"/>
      <c r="BOU723"/>
      <c r="BOV723"/>
      <c r="BOW723"/>
      <c r="BOX723"/>
      <c r="BOY723"/>
      <c r="BOZ723"/>
      <c r="BPA723"/>
      <c r="BPB723"/>
      <c r="BPC723"/>
      <c r="BPD723"/>
      <c r="BPE723"/>
      <c r="BPF723"/>
      <c r="BPG723"/>
      <c r="BPH723"/>
      <c r="BPI723"/>
      <c r="BPJ723"/>
      <c r="BPK723"/>
      <c r="BPL723"/>
      <c r="BPM723"/>
      <c r="BPN723"/>
      <c r="BPO723"/>
      <c r="BPP723"/>
      <c r="BPQ723"/>
      <c r="BPR723"/>
      <c r="BPS723"/>
      <c r="BPT723"/>
      <c r="BPU723"/>
      <c r="BPV723"/>
      <c r="BPW723"/>
      <c r="BPX723"/>
      <c r="BPY723"/>
      <c r="BPZ723"/>
      <c r="BQA723"/>
      <c r="BQB723"/>
      <c r="BQC723"/>
      <c r="BQD723"/>
      <c r="BQE723"/>
      <c r="BQF723"/>
      <c r="BQG723"/>
      <c r="BQH723"/>
      <c r="BQI723"/>
      <c r="BQJ723"/>
      <c r="BQK723"/>
      <c r="BQL723"/>
      <c r="BQM723"/>
      <c r="BQN723"/>
      <c r="BQO723"/>
      <c r="BQP723"/>
      <c r="BQQ723"/>
      <c r="BQR723"/>
      <c r="BQS723"/>
      <c r="BQT723"/>
      <c r="BQU723"/>
      <c r="BQV723"/>
      <c r="BQW723"/>
      <c r="BQX723"/>
      <c r="BQY723"/>
      <c r="BQZ723"/>
      <c r="BRA723"/>
      <c r="BRB723"/>
      <c r="BRC723"/>
      <c r="BRD723"/>
      <c r="BRE723"/>
      <c r="BRF723"/>
      <c r="BRG723"/>
      <c r="BRH723"/>
      <c r="BRI723"/>
      <c r="BRJ723"/>
      <c r="BRK723"/>
      <c r="BRL723"/>
      <c r="BRM723"/>
      <c r="BRN723"/>
      <c r="BRO723"/>
      <c r="BRP723"/>
      <c r="BRQ723"/>
      <c r="BRR723"/>
      <c r="BRS723"/>
      <c r="BRT723"/>
      <c r="BRU723"/>
      <c r="BRV723"/>
      <c r="BRW723"/>
      <c r="BRX723"/>
      <c r="BRY723"/>
      <c r="BRZ723"/>
      <c r="BSA723"/>
      <c r="BSB723"/>
      <c r="BSC723"/>
      <c r="BSD723"/>
      <c r="BSE723"/>
      <c r="BSF723"/>
      <c r="BSG723"/>
      <c r="BSH723"/>
      <c r="BSI723"/>
      <c r="BSJ723"/>
      <c r="BSK723"/>
      <c r="BSL723"/>
      <c r="BSM723"/>
      <c r="BSN723"/>
      <c r="BSO723"/>
      <c r="BSP723"/>
      <c r="BSQ723"/>
      <c r="BSR723"/>
      <c r="BSS723"/>
      <c r="BST723"/>
      <c r="BSU723"/>
      <c r="BSV723"/>
      <c r="BSW723"/>
      <c r="BSX723"/>
      <c r="BSY723"/>
      <c r="BSZ723"/>
      <c r="BTA723"/>
      <c r="BTB723"/>
      <c r="BTC723"/>
      <c r="BTD723"/>
      <c r="BTE723"/>
      <c r="BTF723"/>
      <c r="BTG723"/>
      <c r="BTH723"/>
      <c r="BTI723"/>
      <c r="BTJ723"/>
      <c r="BTK723"/>
      <c r="BTL723"/>
      <c r="BTM723"/>
      <c r="BTN723"/>
      <c r="BTO723"/>
      <c r="BTP723"/>
      <c r="BTQ723"/>
      <c r="BTR723"/>
      <c r="BTS723"/>
      <c r="BTT723"/>
      <c r="BTU723"/>
      <c r="BTV723"/>
      <c r="BTW723"/>
      <c r="BTX723"/>
      <c r="BTY723"/>
      <c r="BTZ723"/>
      <c r="BUA723"/>
      <c r="BUB723"/>
      <c r="BUC723"/>
      <c r="BUD723"/>
      <c r="BUE723"/>
      <c r="BUF723"/>
      <c r="BUG723"/>
      <c r="BUH723"/>
      <c r="BUI723"/>
      <c r="BUJ723"/>
      <c r="BUK723"/>
      <c r="BUL723"/>
      <c r="BUM723"/>
      <c r="BUN723"/>
      <c r="BUO723"/>
      <c r="BUP723"/>
      <c r="BUQ723"/>
      <c r="BUR723"/>
      <c r="BUS723"/>
      <c r="BUT723"/>
      <c r="BUU723"/>
      <c r="BUV723"/>
      <c r="BUW723"/>
      <c r="BUX723"/>
      <c r="BUY723"/>
      <c r="BUZ723"/>
      <c r="BVA723"/>
      <c r="BVB723"/>
      <c r="BVC723"/>
      <c r="BVD723"/>
      <c r="BVE723"/>
      <c r="BVF723"/>
      <c r="BVG723"/>
      <c r="BVH723"/>
      <c r="BVI723"/>
      <c r="BVJ723"/>
      <c r="BVK723"/>
      <c r="BVL723"/>
      <c r="BVM723"/>
      <c r="BVN723"/>
      <c r="BVO723"/>
      <c r="BVP723"/>
      <c r="BVQ723"/>
      <c r="BVR723"/>
      <c r="BVS723"/>
      <c r="BVT723"/>
      <c r="BVU723"/>
      <c r="BVV723"/>
      <c r="BVW723"/>
      <c r="BVX723"/>
      <c r="BVY723"/>
      <c r="BVZ723"/>
      <c r="BWA723"/>
      <c r="BWB723"/>
      <c r="BWC723"/>
      <c r="BWD723"/>
      <c r="BWE723"/>
      <c r="BWF723"/>
      <c r="BWG723"/>
      <c r="BWH723"/>
      <c r="BWI723"/>
      <c r="BWJ723"/>
      <c r="BWK723"/>
      <c r="BWL723"/>
      <c r="BWM723"/>
      <c r="BWN723"/>
      <c r="BWO723"/>
      <c r="BWP723"/>
      <c r="BWQ723"/>
      <c r="BWR723"/>
      <c r="BWS723"/>
      <c r="BWT723"/>
      <c r="BWU723"/>
      <c r="BWV723"/>
      <c r="BWW723"/>
      <c r="BWX723"/>
      <c r="BWY723"/>
      <c r="BWZ723"/>
      <c r="BXA723"/>
      <c r="BXB723"/>
      <c r="BXC723"/>
      <c r="BXD723"/>
      <c r="BXE723"/>
      <c r="BXF723"/>
      <c r="BXG723"/>
      <c r="BXH723"/>
      <c r="BXI723"/>
      <c r="BXJ723"/>
      <c r="BXK723"/>
      <c r="BXL723"/>
      <c r="BXM723"/>
      <c r="BXN723"/>
      <c r="BXO723"/>
      <c r="BXP723"/>
      <c r="BXQ723"/>
      <c r="BXR723"/>
      <c r="BXS723"/>
      <c r="BXT723"/>
      <c r="BXU723"/>
      <c r="BXV723"/>
      <c r="BXW723"/>
      <c r="BXX723"/>
      <c r="BXY723"/>
      <c r="BXZ723"/>
      <c r="BYA723"/>
      <c r="BYB723"/>
      <c r="BYC723"/>
      <c r="BYD723"/>
      <c r="BYE723"/>
      <c r="BYF723"/>
      <c r="BYG723"/>
      <c r="BYH723"/>
      <c r="BYI723"/>
      <c r="BYJ723"/>
      <c r="BYK723"/>
      <c r="BYL723"/>
      <c r="BYM723"/>
      <c r="BYN723"/>
      <c r="BYO723"/>
      <c r="BYP723"/>
      <c r="BYQ723"/>
      <c r="BYR723"/>
      <c r="BYS723"/>
      <c r="BYT723"/>
      <c r="BYU723"/>
      <c r="BYV723"/>
      <c r="BYW723"/>
      <c r="BYX723"/>
      <c r="BYY723"/>
      <c r="BYZ723"/>
      <c r="BZA723"/>
      <c r="BZB723"/>
      <c r="BZC723"/>
      <c r="BZD723"/>
      <c r="BZE723"/>
      <c r="BZF723"/>
      <c r="BZG723"/>
      <c r="BZH723"/>
      <c r="BZI723"/>
      <c r="BZJ723"/>
      <c r="BZK723"/>
      <c r="BZL723"/>
      <c r="BZM723"/>
      <c r="BZN723"/>
      <c r="BZO723"/>
      <c r="BZP723"/>
      <c r="BZQ723"/>
      <c r="BZR723"/>
      <c r="BZS723"/>
      <c r="BZT723"/>
      <c r="BZU723"/>
      <c r="BZV723"/>
      <c r="BZW723"/>
      <c r="BZX723"/>
      <c r="BZY723"/>
      <c r="BZZ723"/>
      <c r="CAA723"/>
      <c r="CAB723"/>
      <c r="CAC723"/>
      <c r="CAD723"/>
      <c r="CAE723"/>
      <c r="CAF723"/>
      <c r="CAG723"/>
      <c r="CAH723"/>
      <c r="CAI723"/>
      <c r="CAJ723"/>
      <c r="CAK723"/>
      <c r="CAL723"/>
      <c r="CAM723"/>
      <c r="CAN723"/>
      <c r="CAO723"/>
      <c r="CAP723"/>
      <c r="CAQ723"/>
      <c r="CAR723"/>
      <c r="CAS723"/>
      <c r="CAT723"/>
      <c r="CAU723"/>
      <c r="CAV723"/>
      <c r="CAW723"/>
      <c r="CAX723"/>
      <c r="CAY723"/>
      <c r="CAZ723"/>
      <c r="CBA723"/>
      <c r="CBB723"/>
      <c r="CBC723"/>
      <c r="CBD723"/>
      <c r="CBE723"/>
      <c r="CBF723"/>
      <c r="CBG723"/>
      <c r="CBH723"/>
      <c r="CBI723"/>
      <c r="CBJ723"/>
      <c r="CBK723"/>
      <c r="CBL723"/>
      <c r="CBM723"/>
      <c r="CBN723"/>
      <c r="CBO723"/>
      <c r="CBP723"/>
      <c r="CBQ723"/>
      <c r="CBR723"/>
      <c r="CBS723"/>
      <c r="CBT723"/>
      <c r="CBU723"/>
      <c r="CBV723"/>
      <c r="CBW723"/>
      <c r="CBX723"/>
      <c r="CBY723"/>
      <c r="CBZ723"/>
      <c r="CCA723"/>
      <c r="CCB723"/>
      <c r="CCC723"/>
      <c r="CCD723"/>
      <c r="CCE723"/>
      <c r="CCF723"/>
      <c r="CCG723"/>
      <c r="CCH723"/>
      <c r="CCI723"/>
      <c r="CCJ723"/>
      <c r="CCK723"/>
      <c r="CCL723"/>
      <c r="CCM723"/>
      <c r="CCN723"/>
      <c r="CCO723"/>
      <c r="CCP723"/>
      <c r="CCQ723"/>
      <c r="CCR723"/>
      <c r="CCS723"/>
      <c r="CCT723"/>
      <c r="CCU723"/>
      <c r="CCV723"/>
      <c r="CCW723"/>
      <c r="CCX723"/>
      <c r="CCY723"/>
      <c r="CCZ723"/>
      <c r="CDA723"/>
      <c r="CDB723"/>
      <c r="CDC723"/>
      <c r="CDD723"/>
      <c r="CDE723"/>
      <c r="CDF723"/>
      <c r="CDG723"/>
      <c r="CDH723"/>
      <c r="CDI723"/>
      <c r="CDJ723"/>
      <c r="CDK723"/>
      <c r="CDL723"/>
      <c r="CDM723"/>
      <c r="CDN723"/>
      <c r="CDO723"/>
      <c r="CDP723"/>
      <c r="CDQ723"/>
      <c r="CDR723"/>
      <c r="CDS723"/>
      <c r="CDT723"/>
      <c r="CDU723"/>
      <c r="CDV723"/>
      <c r="CDW723"/>
      <c r="CDX723"/>
      <c r="CDY723"/>
      <c r="CDZ723"/>
      <c r="CEA723"/>
      <c r="CEB723"/>
      <c r="CEC723"/>
      <c r="CED723"/>
      <c r="CEE723"/>
      <c r="CEF723"/>
      <c r="CEG723"/>
      <c r="CEH723"/>
      <c r="CEI723"/>
      <c r="CEJ723"/>
      <c r="CEK723"/>
      <c r="CEL723"/>
      <c r="CEM723"/>
      <c r="CEN723"/>
      <c r="CEO723"/>
      <c r="CEP723"/>
      <c r="CEQ723"/>
      <c r="CER723"/>
      <c r="CES723"/>
      <c r="CET723"/>
      <c r="CEU723"/>
      <c r="CEV723"/>
      <c r="CEW723"/>
      <c r="CEX723"/>
      <c r="CEY723"/>
      <c r="CEZ723"/>
      <c r="CFA723"/>
      <c r="CFB723"/>
      <c r="CFC723"/>
      <c r="CFD723"/>
      <c r="CFE723"/>
      <c r="CFF723"/>
      <c r="CFG723"/>
      <c r="CFH723"/>
      <c r="CFI723"/>
      <c r="CFJ723"/>
      <c r="CFK723"/>
      <c r="CFL723"/>
      <c r="CFM723"/>
      <c r="CFN723"/>
      <c r="CFO723"/>
      <c r="CFP723"/>
      <c r="CFQ723"/>
      <c r="CFR723"/>
      <c r="CFS723"/>
      <c r="CFT723"/>
      <c r="CFU723"/>
      <c r="CFV723"/>
      <c r="CFW723"/>
      <c r="CFX723"/>
      <c r="CFY723"/>
      <c r="CFZ723"/>
      <c r="CGA723"/>
      <c r="CGB723"/>
      <c r="CGC723"/>
      <c r="CGD723"/>
      <c r="CGE723"/>
      <c r="CGF723"/>
      <c r="CGG723"/>
      <c r="CGH723"/>
      <c r="CGI723"/>
      <c r="CGJ723"/>
      <c r="CGK723"/>
      <c r="CGL723"/>
      <c r="CGM723"/>
      <c r="CGN723"/>
      <c r="CGO723"/>
      <c r="CGP723"/>
      <c r="CGQ723"/>
      <c r="CGR723"/>
      <c r="CGS723"/>
      <c r="CGT723"/>
      <c r="CGU723"/>
      <c r="CGV723"/>
      <c r="CGW723"/>
      <c r="CGX723"/>
      <c r="CGY723"/>
      <c r="CGZ723"/>
      <c r="CHA723"/>
      <c r="CHB723"/>
      <c r="CHC723"/>
      <c r="CHD723"/>
      <c r="CHE723"/>
      <c r="CHF723"/>
      <c r="CHG723"/>
      <c r="CHH723"/>
      <c r="CHI723"/>
      <c r="CHJ723"/>
      <c r="CHK723"/>
      <c r="CHL723"/>
      <c r="CHM723"/>
      <c r="CHN723"/>
      <c r="CHO723"/>
      <c r="CHP723"/>
      <c r="CHQ723"/>
      <c r="CHR723"/>
      <c r="CHS723"/>
      <c r="CHT723"/>
      <c r="CHU723"/>
      <c r="CHV723"/>
      <c r="CHW723"/>
      <c r="CHX723"/>
      <c r="CHY723"/>
      <c r="CHZ723"/>
      <c r="CIA723"/>
      <c r="CIB723"/>
      <c r="CIC723"/>
      <c r="CID723"/>
      <c r="CIE723"/>
      <c r="CIF723"/>
      <c r="CIG723"/>
      <c r="CIH723"/>
      <c r="CII723"/>
      <c r="CIJ723"/>
      <c r="CIK723"/>
      <c r="CIL723"/>
      <c r="CIM723"/>
      <c r="CIN723"/>
      <c r="CIO723"/>
      <c r="CIP723"/>
      <c r="CIQ723"/>
      <c r="CIR723"/>
      <c r="CIS723"/>
      <c r="CIT723"/>
      <c r="CIU723"/>
      <c r="CIV723"/>
      <c r="CIW723"/>
      <c r="CIX723"/>
      <c r="CIY723"/>
      <c r="CIZ723"/>
      <c r="CJA723"/>
      <c r="CJB723"/>
      <c r="CJC723"/>
      <c r="CJD723"/>
      <c r="CJE723"/>
      <c r="CJF723"/>
      <c r="CJG723"/>
      <c r="CJH723"/>
      <c r="CJI723"/>
      <c r="CJJ723"/>
      <c r="CJK723"/>
      <c r="CJL723"/>
      <c r="CJM723"/>
      <c r="CJN723"/>
      <c r="CJO723"/>
      <c r="CJP723"/>
      <c r="CJQ723"/>
      <c r="CJR723"/>
      <c r="CJS723"/>
      <c r="CJT723"/>
      <c r="CJU723"/>
      <c r="CJV723"/>
      <c r="CJW723"/>
      <c r="CJX723"/>
      <c r="CJY723"/>
      <c r="CJZ723"/>
      <c r="CKA723"/>
      <c r="CKB723"/>
      <c r="CKC723"/>
      <c r="CKD723"/>
      <c r="CKE723"/>
      <c r="CKF723"/>
      <c r="CKG723"/>
      <c r="CKH723"/>
      <c r="CKI723"/>
      <c r="CKJ723"/>
      <c r="CKK723"/>
      <c r="CKL723"/>
      <c r="CKM723"/>
      <c r="CKN723"/>
      <c r="CKO723"/>
      <c r="CKP723"/>
      <c r="CKQ723"/>
      <c r="CKR723"/>
      <c r="CKS723"/>
      <c r="CKT723"/>
      <c r="CKU723"/>
      <c r="CKV723"/>
      <c r="CKW723"/>
      <c r="CKX723"/>
      <c r="CKY723"/>
      <c r="CKZ723"/>
      <c r="CLA723"/>
      <c r="CLB723"/>
      <c r="CLC723"/>
      <c r="CLD723"/>
      <c r="CLE723"/>
      <c r="CLF723"/>
      <c r="CLG723"/>
      <c r="CLH723"/>
      <c r="CLI723"/>
      <c r="CLJ723"/>
      <c r="CLK723"/>
      <c r="CLL723"/>
      <c r="CLM723"/>
      <c r="CLN723"/>
      <c r="CLO723"/>
      <c r="CLP723"/>
      <c r="CLQ723"/>
      <c r="CLR723"/>
      <c r="CLS723"/>
      <c r="CLT723"/>
      <c r="CLU723"/>
      <c r="CLV723"/>
      <c r="CLW723"/>
      <c r="CLX723"/>
      <c r="CLY723"/>
      <c r="CLZ723"/>
      <c r="CMA723"/>
      <c r="CMB723"/>
      <c r="CMC723"/>
      <c r="CMD723"/>
      <c r="CME723"/>
      <c r="CMF723"/>
      <c r="CMG723"/>
      <c r="CMH723"/>
      <c r="CMI723"/>
      <c r="CMJ723"/>
      <c r="CMK723"/>
      <c r="CML723"/>
      <c r="CMM723"/>
      <c r="CMN723"/>
      <c r="CMO723"/>
      <c r="CMP723"/>
      <c r="CMQ723"/>
      <c r="CMR723"/>
      <c r="CMS723"/>
      <c r="CMT723"/>
      <c r="CMU723"/>
      <c r="CMV723"/>
      <c r="CMW723"/>
      <c r="CMX723"/>
      <c r="CMY723"/>
      <c r="CMZ723"/>
      <c r="CNA723"/>
      <c r="CNB723"/>
      <c r="CNC723"/>
      <c r="CND723"/>
      <c r="CNE723"/>
      <c r="CNF723"/>
      <c r="CNG723"/>
      <c r="CNH723"/>
      <c r="CNI723"/>
      <c r="CNJ723"/>
      <c r="CNK723"/>
      <c r="CNL723"/>
      <c r="CNM723"/>
      <c r="CNN723"/>
      <c r="CNO723"/>
      <c r="CNP723"/>
      <c r="CNQ723"/>
      <c r="CNR723"/>
      <c r="CNS723"/>
      <c r="CNT723"/>
      <c r="CNU723"/>
      <c r="CNV723"/>
      <c r="CNW723"/>
      <c r="CNX723"/>
      <c r="CNY723"/>
      <c r="CNZ723"/>
      <c r="COA723"/>
      <c r="COB723"/>
      <c r="COC723"/>
      <c r="COD723"/>
      <c r="COE723"/>
      <c r="COF723"/>
      <c r="COG723"/>
      <c r="COH723"/>
      <c r="COI723"/>
      <c r="COJ723"/>
      <c r="COK723"/>
      <c r="COL723"/>
      <c r="COM723"/>
      <c r="CON723"/>
      <c r="COO723"/>
      <c r="COP723"/>
      <c r="COQ723"/>
      <c r="COR723"/>
      <c r="COS723"/>
      <c r="COT723"/>
      <c r="COU723"/>
      <c r="COV723"/>
      <c r="COW723"/>
      <c r="COX723"/>
      <c r="COY723"/>
      <c r="COZ723"/>
      <c r="CPA723"/>
      <c r="CPB723"/>
      <c r="CPC723"/>
      <c r="CPD723"/>
      <c r="CPE723"/>
      <c r="CPF723"/>
      <c r="CPG723"/>
      <c r="CPH723"/>
      <c r="CPI723"/>
      <c r="CPJ723"/>
      <c r="CPK723"/>
      <c r="CPL723"/>
      <c r="CPM723"/>
      <c r="CPN723"/>
      <c r="CPO723"/>
      <c r="CPP723"/>
      <c r="CPQ723"/>
      <c r="CPR723"/>
      <c r="CPS723"/>
      <c r="CPT723"/>
      <c r="CPU723"/>
      <c r="CPV723"/>
      <c r="CPW723"/>
      <c r="CPX723"/>
      <c r="CPY723"/>
      <c r="CPZ723"/>
      <c r="CQA723"/>
      <c r="CQB723"/>
      <c r="CQC723"/>
      <c r="CQD723"/>
      <c r="CQE723"/>
      <c r="CQF723"/>
      <c r="CQG723"/>
      <c r="CQH723"/>
      <c r="CQI723"/>
      <c r="CQJ723"/>
      <c r="CQK723"/>
      <c r="CQL723"/>
      <c r="CQM723"/>
      <c r="CQN723"/>
      <c r="CQO723"/>
      <c r="CQP723"/>
      <c r="CQQ723"/>
      <c r="CQR723"/>
      <c r="CQS723"/>
      <c r="CQT723"/>
      <c r="CQU723"/>
      <c r="CQV723"/>
      <c r="CQW723"/>
      <c r="CQX723"/>
      <c r="CQY723"/>
      <c r="CQZ723"/>
      <c r="CRA723"/>
      <c r="CRB723"/>
      <c r="CRC723"/>
      <c r="CRD723"/>
      <c r="CRE723"/>
      <c r="CRF723"/>
      <c r="CRG723"/>
      <c r="CRH723"/>
      <c r="CRI723"/>
      <c r="CRJ723"/>
      <c r="CRK723"/>
      <c r="CRL723"/>
      <c r="CRM723"/>
      <c r="CRN723"/>
      <c r="CRO723"/>
      <c r="CRP723"/>
      <c r="CRQ723"/>
      <c r="CRR723"/>
      <c r="CRS723"/>
      <c r="CRT723"/>
      <c r="CRU723"/>
      <c r="CRV723"/>
      <c r="CRW723"/>
      <c r="CRX723"/>
      <c r="CRY723"/>
      <c r="CRZ723"/>
      <c r="CSA723"/>
      <c r="CSB723"/>
      <c r="CSC723"/>
      <c r="CSD723"/>
      <c r="CSE723"/>
      <c r="CSF723"/>
      <c r="CSG723"/>
      <c r="CSH723"/>
      <c r="CSI723"/>
      <c r="CSJ723"/>
      <c r="CSK723"/>
      <c r="CSL723"/>
      <c r="CSM723"/>
      <c r="CSN723"/>
      <c r="CSO723"/>
      <c r="CSP723"/>
      <c r="CSQ723"/>
      <c r="CSR723"/>
      <c r="CSS723"/>
      <c r="CST723"/>
      <c r="CSU723"/>
      <c r="CSV723"/>
      <c r="CSW723"/>
      <c r="CSX723"/>
      <c r="CSY723"/>
      <c r="CSZ723"/>
      <c r="CTA723"/>
      <c r="CTB723"/>
      <c r="CTC723"/>
      <c r="CTD723"/>
      <c r="CTE723"/>
      <c r="CTF723"/>
      <c r="CTG723"/>
      <c r="CTH723"/>
      <c r="CTI723"/>
      <c r="CTJ723"/>
      <c r="CTK723"/>
      <c r="CTL723"/>
      <c r="CTM723"/>
      <c r="CTN723"/>
      <c r="CTO723"/>
      <c r="CTP723"/>
      <c r="CTQ723"/>
      <c r="CTR723"/>
      <c r="CTS723"/>
      <c r="CTT723"/>
      <c r="CTU723"/>
      <c r="CTV723"/>
      <c r="CTW723"/>
      <c r="CTX723"/>
      <c r="CTY723"/>
      <c r="CTZ723"/>
      <c r="CUA723"/>
      <c r="CUB723"/>
      <c r="CUC723"/>
      <c r="CUD723"/>
      <c r="CUE723"/>
      <c r="CUF723"/>
      <c r="CUG723"/>
      <c r="CUH723"/>
      <c r="CUI723"/>
      <c r="CUJ723"/>
      <c r="CUK723"/>
      <c r="CUL723"/>
      <c r="CUM723"/>
      <c r="CUN723"/>
      <c r="CUO723"/>
      <c r="CUP723"/>
      <c r="CUQ723"/>
      <c r="CUR723"/>
      <c r="CUS723"/>
      <c r="CUT723"/>
      <c r="CUU723"/>
      <c r="CUV723"/>
      <c r="CUW723"/>
      <c r="CUX723"/>
      <c r="CUY723"/>
      <c r="CUZ723"/>
      <c r="CVA723"/>
      <c r="CVB723"/>
      <c r="CVC723"/>
      <c r="CVD723"/>
      <c r="CVE723"/>
      <c r="CVF723"/>
      <c r="CVG723"/>
      <c r="CVH723"/>
      <c r="CVI723"/>
      <c r="CVJ723"/>
      <c r="CVK723"/>
      <c r="CVL723"/>
      <c r="CVM723"/>
      <c r="CVN723"/>
      <c r="CVO723"/>
      <c r="CVP723"/>
      <c r="CVQ723"/>
      <c r="CVR723"/>
      <c r="CVS723"/>
      <c r="CVT723"/>
      <c r="CVU723"/>
      <c r="CVV723"/>
      <c r="CVW723"/>
      <c r="CVX723"/>
      <c r="CVY723"/>
      <c r="CVZ723"/>
      <c r="CWA723"/>
      <c r="CWB723"/>
      <c r="CWC723"/>
      <c r="CWD723"/>
      <c r="CWE723"/>
      <c r="CWF723"/>
      <c r="CWG723"/>
      <c r="CWH723"/>
      <c r="CWI723"/>
      <c r="CWJ723"/>
      <c r="CWK723"/>
      <c r="CWL723"/>
      <c r="CWM723"/>
      <c r="CWN723"/>
      <c r="CWO723"/>
      <c r="CWP723"/>
      <c r="CWQ723"/>
      <c r="CWR723"/>
      <c r="CWS723"/>
      <c r="CWT723"/>
      <c r="CWU723"/>
      <c r="CWV723"/>
      <c r="CWW723"/>
      <c r="CWX723"/>
      <c r="CWY723"/>
      <c r="CWZ723"/>
      <c r="CXA723"/>
      <c r="CXB723"/>
      <c r="CXC723"/>
      <c r="CXD723"/>
      <c r="CXE723"/>
      <c r="CXF723"/>
      <c r="CXG723"/>
      <c r="CXH723"/>
      <c r="CXI723"/>
      <c r="CXJ723"/>
      <c r="CXK723"/>
      <c r="CXL723"/>
      <c r="CXM723"/>
      <c r="CXN723"/>
      <c r="CXO723"/>
      <c r="CXP723"/>
      <c r="CXQ723"/>
      <c r="CXR723"/>
      <c r="CXS723"/>
      <c r="CXT723"/>
      <c r="CXU723"/>
      <c r="CXV723"/>
      <c r="CXW723"/>
      <c r="CXX723"/>
      <c r="CXY723"/>
      <c r="CXZ723"/>
      <c r="CYA723"/>
      <c r="CYB723"/>
      <c r="CYC723"/>
      <c r="CYD723"/>
      <c r="CYE723"/>
      <c r="CYF723"/>
      <c r="CYG723"/>
      <c r="CYH723"/>
      <c r="CYI723"/>
      <c r="CYJ723"/>
      <c r="CYK723"/>
      <c r="CYL723"/>
      <c r="CYM723"/>
      <c r="CYN723"/>
      <c r="CYO723"/>
      <c r="CYP723"/>
      <c r="CYQ723"/>
      <c r="CYR723"/>
      <c r="CYS723"/>
      <c r="CYT723"/>
      <c r="CYU723"/>
      <c r="CYV723"/>
      <c r="CYW723"/>
      <c r="CYX723"/>
      <c r="CYY723"/>
      <c r="CYZ723"/>
      <c r="CZA723"/>
      <c r="CZB723"/>
      <c r="CZC723"/>
      <c r="CZD723"/>
      <c r="CZE723"/>
      <c r="CZF723"/>
      <c r="CZG723"/>
      <c r="CZH723"/>
      <c r="CZI723"/>
      <c r="CZJ723"/>
      <c r="CZK723"/>
      <c r="CZL723"/>
      <c r="CZM723"/>
      <c r="CZN723"/>
      <c r="CZO723"/>
      <c r="CZP723"/>
      <c r="CZQ723"/>
      <c r="CZR723"/>
      <c r="CZS723"/>
      <c r="CZT723"/>
      <c r="CZU723"/>
      <c r="CZV723"/>
      <c r="CZW723"/>
      <c r="CZX723"/>
      <c r="CZY723"/>
      <c r="CZZ723"/>
      <c r="DAA723"/>
      <c r="DAB723"/>
      <c r="DAC723"/>
      <c r="DAD723"/>
      <c r="DAE723"/>
      <c r="DAF723"/>
      <c r="DAG723"/>
      <c r="DAH723"/>
      <c r="DAI723"/>
      <c r="DAJ723"/>
      <c r="DAK723"/>
      <c r="DAL723"/>
      <c r="DAM723"/>
      <c r="DAN723"/>
      <c r="DAO723"/>
      <c r="DAP723"/>
      <c r="DAQ723"/>
      <c r="DAR723"/>
      <c r="DAS723"/>
      <c r="DAT723"/>
      <c r="DAU723"/>
      <c r="DAV723"/>
      <c r="DAW723"/>
      <c r="DAX723"/>
      <c r="DAY723"/>
      <c r="DAZ723"/>
      <c r="DBA723"/>
      <c r="DBB723"/>
      <c r="DBC723"/>
      <c r="DBD723"/>
      <c r="DBE723"/>
      <c r="DBF723"/>
      <c r="DBG723"/>
      <c r="DBH723"/>
      <c r="DBI723"/>
      <c r="DBJ723"/>
      <c r="DBK723"/>
      <c r="DBL723"/>
      <c r="DBM723"/>
      <c r="DBN723"/>
      <c r="DBO723"/>
      <c r="DBP723"/>
      <c r="DBQ723"/>
      <c r="DBR723"/>
      <c r="DBS723"/>
      <c r="DBT723"/>
      <c r="DBU723"/>
      <c r="DBV723"/>
      <c r="DBW723"/>
      <c r="DBX723"/>
      <c r="DBY723"/>
      <c r="DBZ723"/>
      <c r="DCA723"/>
      <c r="DCB723"/>
      <c r="DCC723"/>
      <c r="DCD723"/>
      <c r="DCE723"/>
      <c r="DCF723"/>
      <c r="DCG723"/>
      <c r="DCH723"/>
      <c r="DCI723"/>
      <c r="DCJ723"/>
      <c r="DCK723"/>
      <c r="DCL723"/>
      <c r="DCM723"/>
      <c r="DCN723"/>
      <c r="DCO723"/>
      <c r="DCP723"/>
      <c r="DCQ723"/>
      <c r="DCR723"/>
      <c r="DCS723"/>
      <c r="DCT723"/>
      <c r="DCU723"/>
      <c r="DCV723"/>
      <c r="DCW723"/>
      <c r="DCX723"/>
      <c r="DCY723"/>
      <c r="DCZ723"/>
      <c r="DDA723"/>
      <c r="DDB723"/>
      <c r="DDC723"/>
      <c r="DDD723"/>
      <c r="DDE723"/>
      <c r="DDF723"/>
      <c r="DDG723"/>
      <c r="DDH723"/>
      <c r="DDI723"/>
      <c r="DDJ723"/>
      <c r="DDK723"/>
      <c r="DDL723"/>
      <c r="DDM723"/>
      <c r="DDN723"/>
      <c r="DDO723"/>
      <c r="DDP723"/>
      <c r="DDQ723"/>
      <c r="DDR723"/>
      <c r="DDS723"/>
      <c r="DDT723"/>
      <c r="DDU723"/>
      <c r="DDV723"/>
      <c r="DDW723"/>
      <c r="DDX723"/>
      <c r="DDY723"/>
      <c r="DDZ723"/>
      <c r="DEA723"/>
      <c r="DEB723"/>
      <c r="DEC723"/>
      <c r="DED723"/>
      <c r="DEE723"/>
      <c r="DEF723"/>
      <c r="DEG723"/>
      <c r="DEH723"/>
      <c r="DEI723"/>
      <c r="DEJ723"/>
      <c r="DEK723"/>
      <c r="DEL723"/>
      <c r="DEM723"/>
      <c r="DEN723"/>
      <c r="DEO723"/>
      <c r="DEP723"/>
      <c r="DEQ723"/>
      <c r="DER723"/>
      <c r="DES723"/>
      <c r="DET723"/>
      <c r="DEU723"/>
      <c r="DEV723"/>
      <c r="DEW723"/>
      <c r="DEX723"/>
      <c r="DEY723"/>
      <c r="DEZ723"/>
      <c r="DFA723"/>
      <c r="DFB723"/>
      <c r="DFC723"/>
      <c r="DFD723"/>
      <c r="DFE723"/>
      <c r="DFF723"/>
      <c r="DFG723"/>
      <c r="DFH723"/>
      <c r="DFI723"/>
      <c r="DFJ723"/>
      <c r="DFK723"/>
      <c r="DFL723"/>
      <c r="DFM723"/>
      <c r="DFN723"/>
      <c r="DFO723"/>
      <c r="DFP723"/>
      <c r="DFQ723"/>
      <c r="DFR723"/>
      <c r="DFS723"/>
      <c r="DFT723"/>
      <c r="DFU723"/>
      <c r="DFV723"/>
      <c r="DFW723"/>
      <c r="DFX723"/>
      <c r="DFY723"/>
      <c r="DFZ723"/>
      <c r="DGA723"/>
      <c r="DGB723"/>
      <c r="DGC723"/>
      <c r="DGD723"/>
      <c r="DGE723"/>
      <c r="DGF723"/>
      <c r="DGG723"/>
      <c r="DGH723"/>
      <c r="DGI723"/>
      <c r="DGJ723"/>
      <c r="DGK723"/>
      <c r="DGL723"/>
      <c r="DGM723"/>
      <c r="DGN723"/>
      <c r="DGO723"/>
      <c r="DGP723"/>
      <c r="DGQ723"/>
      <c r="DGR723"/>
      <c r="DGS723"/>
      <c r="DGT723"/>
      <c r="DGU723"/>
      <c r="DGV723"/>
      <c r="DGW723"/>
      <c r="DGX723"/>
      <c r="DGY723"/>
      <c r="DGZ723"/>
      <c r="DHA723"/>
      <c r="DHB723"/>
      <c r="DHC723"/>
      <c r="DHD723"/>
      <c r="DHE723"/>
      <c r="DHF723"/>
      <c r="DHG723"/>
      <c r="DHH723"/>
      <c r="DHI723"/>
      <c r="DHJ723"/>
      <c r="DHK723"/>
      <c r="DHL723"/>
      <c r="DHM723"/>
      <c r="DHN723"/>
      <c r="DHO723"/>
      <c r="DHP723"/>
      <c r="DHQ723"/>
      <c r="DHR723"/>
      <c r="DHS723"/>
      <c r="DHT723"/>
      <c r="DHU723"/>
      <c r="DHV723"/>
      <c r="DHW723"/>
      <c r="DHX723"/>
      <c r="DHY723"/>
      <c r="DHZ723"/>
      <c r="DIA723"/>
      <c r="DIB723"/>
      <c r="DIC723"/>
      <c r="DID723"/>
      <c r="DIE723"/>
      <c r="DIF723"/>
      <c r="DIG723"/>
      <c r="DIH723"/>
      <c r="DII723"/>
      <c r="DIJ723"/>
      <c r="DIK723"/>
      <c r="DIL723"/>
      <c r="DIM723"/>
      <c r="DIN723"/>
      <c r="DIO723"/>
      <c r="DIP723"/>
      <c r="DIQ723"/>
      <c r="DIR723"/>
      <c r="DIS723"/>
      <c r="DIT723"/>
      <c r="DIU723"/>
      <c r="DIV723"/>
      <c r="DIW723"/>
      <c r="DIX723"/>
      <c r="DIY723"/>
      <c r="DIZ723"/>
      <c r="DJA723"/>
      <c r="DJB723"/>
      <c r="DJC723"/>
      <c r="DJD723"/>
      <c r="DJE723"/>
      <c r="DJF723"/>
      <c r="DJG723"/>
      <c r="DJH723"/>
      <c r="DJI723"/>
      <c r="DJJ723"/>
      <c r="DJK723"/>
      <c r="DJL723"/>
      <c r="DJM723"/>
      <c r="DJN723"/>
      <c r="DJO723"/>
      <c r="DJP723"/>
      <c r="DJQ723"/>
      <c r="DJR723"/>
      <c r="DJS723"/>
      <c r="DJT723"/>
      <c r="DJU723"/>
      <c r="DJV723"/>
      <c r="DJW723"/>
      <c r="DJX723"/>
      <c r="DJY723"/>
      <c r="DJZ723"/>
      <c r="DKA723"/>
      <c r="DKB723"/>
      <c r="DKC723"/>
      <c r="DKD723"/>
      <c r="DKE723"/>
      <c r="DKF723"/>
      <c r="DKG723"/>
      <c r="DKH723"/>
      <c r="DKI723"/>
      <c r="DKJ723"/>
      <c r="DKK723"/>
      <c r="DKL723"/>
      <c r="DKM723"/>
      <c r="DKN723"/>
      <c r="DKO723"/>
      <c r="DKP723"/>
      <c r="DKQ723"/>
      <c r="DKR723"/>
      <c r="DKS723"/>
      <c r="DKT723"/>
      <c r="DKU723"/>
      <c r="DKV723"/>
      <c r="DKW723"/>
      <c r="DKX723"/>
      <c r="DKY723"/>
      <c r="DKZ723"/>
      <c r="DLA723"/>
      <c r="DLB723"/>
      <c r="DLC723"/>
      <c r="DLD723"/>
      <c r="DLE723"/>
      <c r="DLF723"/>
      <c r="DLG723"/>
      <c r="DLH723"/>
      <c r="DLI723"/>
      <c r="DLJ723"/>
      <c r="DLK723"/>
      <c r="DLL723"/>
      <c r="DLM723"/>
      <c r="DLN723"/>
      <c r="DLO723"/>
      <c r="DLP723"/>
      <c r="DLQ723"/>
      <c r="DLR723"/>
      <c r="DLS723"/>
      <c r="DLT723"/>
      <c r="DLU723"/>
      <c r="DLV723"/>
      <c r="DLW723"/>
      <c r="DLX723"/>
      <c r="DLY723"/>
      <c r="DLZ723"/>
      <c r="DMA723"/>
      <c r="DMB723"/>
      <c r="DMC723"/>
      <c r="DMD723"/>
      <c r="DME723"/>
      <c r="DMF723"/>
      <c r="DMG723"/>
      <c r="DMH723"/>
      <c r="DMI723"/>
      <c r="DMJ723"/>
      <c r="DMK723"/>
      <c r="DML723"/>
      <c r="DMM723"/>
      <c r="DMN723"/>
      <c r="DMO723"/>
      <c r="DMP723"/>
      <c r="DMQ723"/>
      <c r="DMR723"/>
      <c r="DMS723"/>
      <c r="DMT723"/>
      <c r="DMU723"/>
      <c r="DMV723"/>
      <c r="DMW723"/>
      <c r="DMX723"/>
      <c r="DMY723"/>
      <c r="DMZ723"/>
      <c r="DNA723"/>
      <c r="DNB723"/>
      <c r="DNC723"/>
      <c r="DND723"/>
      <c r="DNE723"/>
      <c r="DNF723"/>
      <c r="DNG723"/>
      <c r="DNH723"/>
      <c r="DNI723"/>
      <c r="DNJ723"/>
      <c r="DNK723"/>
      <c r="DNL723"/>
      <c r="DNM723"/>
      <c r="DNN723"/>
      <c r="DNO723"/>
      <c r="DNP723"/>
      <c r="DNQ723"/>
      <c r="DNR723"/>
      <c r="DNS723"/>
      <c r="DNT723"/>
      <c r="DNU723"/>
      <c r="DNV723"/>
      <c r="DNW723"/>
      <c r="DNX723"/>
      <c r="DNY723"/>
      <c r="DNZ723"/>
      <c r="DOA723"/>
      <c r="DOB723"/>
      <c r="DOC723"/>
      <c r="DOD723"/>
      <c r="DOE723"/>
      <c r="DOF723"/>
      <c r="DOG723"/>
      <c r="DOH723"/>
      <c r="DOI723"/>
      <c r="DOJ723"/>
      <c r="DOK723"/>
      <c r="DOL723"/>
      <c r="DOM723"/>
      <c r="DON723"/>
      <c r="DOO723"/>
      <c r="DOP723"/>
      <c r="DOQ723"/>
      <c r="DOR723"/>
      <c r="DOS723"/>
      <c r="DOT723"/>
      <c r="DOU723"/>
      <c r="DOV723"/>
      <c r="DOW723"/>
      <c r="DOX723"/>
      <c r="DOY723"/>
      <c r="DOZ723"/>
      <c r="DPA723"/>
      <c r="DPB723"/>
      <c r="DPC723"/>
      <c r="DPD723"/>
      <c r="DPE723"/>
      <c r="DPF723"/>
      <c r="DPG723"/>
      <c r="DPH723"/>
      <c r="DPI723"/>
      <c r="DPJ723"/>
      <c r="DPK723"/>
      <c r="DPL723"/>
      <c r="DPM723"/>
      <c r="DPN723"/>
      <c r="DPO723"/>
      <c r="DPP723"/>
      <c r="DPQ723"/>
      <c r="DPR723"/>
      <c r="DPS723"/>
      <c r="DPT723"/>
      <c r="DPU723"/>
      <c r="DPV723"/>
      <c r="DPW723"/>
      <c r="DPX723"/>
      <c r="DPY723"/>
      <c r="DPZ723"/>
      <c r="DQA723"/>
      <c r="DQB723"/>
      <c r="DQC723"/>
      <c r="DQD723"/>
      <c r="DQE723"/>
      <c r="DQF723"/>
      <c r="DQG723"/>
      <c r="DQH723"/>
      <c r="DQI723"/>
      <c r="DQJ723"/>
      <c r="DQK723"/>
      <c r="DQL723"/>
      <c r="DQM723"/>
      <c r="DQN723"/>
      <c r="DQO723"/>
      <c r="DQP723"/>
      <c r="DQQ723"/>
      <c r="DQR723"/>
      <c r="DQS723"/>
      <c r="DQT723"/>
      <c r="DQU723"/>
      <c r="DQV723"/>
      <c r="DQW723"/>
      <c r="DQX723"/>
      <c r="DQY723"/>
      <c r="DQZ723"/>
      <c r="DRA723"/>
      <c r="DRB723"/>
      <c r="DRC723"/>
      <c r="DRD723"/>
      <c r="DRE723"/>
      <c r="DRF723"/>
      <c r="DRG723"/>
      <c r="DRH723"/>
      <c r="DRI723"/>
      <c r="DRJ723"/>
      <c r="DRK723"/>
      <c r="DRL723"/>
      <c r="DRM723"/>
      <c r="DRN723"/>
      <c r="DRO723"/>
      <c r="DRP723"/>
      <c r="DRQ723"/>
      <c r="DRR723"/>
      <c r="DRS723"/>
      <c r="DRT723"/>
      <c r="DRU723"/>
      <c r="DRV723"/>
      <c r="DRW723"/>
      <c r="DRX723"/>
      <c r="DRY723"/>
      <c r="DRZ723"/>
      <c r="DSA723"/>
      <c r="DSB723"/>
      <c r="DSC723"/>
      <c r="DSD723"/>
      <c r="DSE723"/>
      <c r="DSF723"/>
      <c r="DSG723"/>
      <c r="DSH723"/>
      <c r="DSI723"/>
      <c r="DSJ723"/>
      <c r="DSK723"/>
      <c r="DSL723"/>
      <c r="DSM723"/>
      <c r="DSN723"/>
      <c r="DSO723"/>
      <c r="DSP723"/>
      <c r="DSQ723"/>
      <c r="DSR723"/>
      <c r="DSS723"/>
      <c r="DST723"/>
      <c r="DSU723"/>
      <c r="DSV723"/>
      <c r="DSW723"/>
      <c r="DSX723"/>
      <c r="DSY723"/>
      <c r="DSZ723"/>
      <c r="DTA723"/>
      <c r="DTB723"/>
      <c r="DTC723"/>
      <c r="DTD723"/>
      <c r="DTE723"/>
      <c r="DTF723"/>
      <c r="DTG723"/>
      <c r="DTH723"/>
      <c r="DTI723"/>
      <c r="DTJ723"/>
      <c r="DTK723"/>
      <c r="DTL723"/>
      <c r="DTM723"/>
      <c r="DTN723"/>
      <c r="DTO723"/>
      <c r="DTP723"/>
      <c r="DTQ723"/>
      <c r="DTR723"/>
      <c r="DTS723"/>
      <c r="DTT723"/>
      <c r="DTU723"/>
      <c r="DTV723"/>
      <c r="DTW723"/>
      <c r="DTX723"/>
      <c r="DTY723"/>
      <c r="DTZ723"/>
      <c r="DUA723"/>
      <c r="DUB723"/>
      <c r="DUC723"/>
      <c r="DUD723"/>
      <c r="DUE723"/>
      <c r="DUF723"/>
      <c r="DUG723"/>
      <c r="DUH723"/>
      <c r="DUI723"/>
      <c r="DUJ723"/>
      <c r="DUK723"/>
      <c r="DUL723"/>
      <c r="DUM723"/>
      <c r="DUN723"/>
      <c r="DUO723"/>
      <c r="DUP723"/>
      <c r="DUQ723"/>
      <c r="DUR723"/>
      <c r="DUS723"/>
      <c r="DUT723"/>
      <c r="DUU723"/>
      <c r="DUV723"/>
      <c r="DUW723"/>
      <c r="DUX723"/>
      <c r="DUY723"/>
      <c r="DUZ723"/>
      <c r="DVA723"/>
      <c r="DVB723"/>
      <c r="DVC723"/>
      <c r="DVD723"/>
      <c r="DVE723"/>
      <c r="DVF723"/>
      <c r="DVG723"/>
      <c r="DVH723"/>
      <c r="DVI723"/>
      <c r="DVJ723"/>
      <c r="DVK723"/>
      <c r="DVL723"/>
      <c r="DVM723"/>
      <c r="DVN723"/>
      <c r="DVO723"/>
      <c r="DVP723"/>
      <c r="DVQ723"/>
      <c r="DVR723"/>
      <c r="DVS723"/>
      <c r="DVT723"/>
      <c r="DVU723"/>
      <c r="DVV723"/>
      <c r="DVW723"/>
      <c r="DVX723"/>
      <c r="DVY723"/>
      <c r="DVZ723"/>
      <c r="DWA723"/>
      <c r="DWB723"/>
      <c r="DWC723"/>
      <c r="DWD723"/>
      <c r="DWE723"/>
      <c r="DWF723"/>
      <c r="DWG723"/>
      <c r="DWH723"/>
      <c r="DWI723"/>
      <c r="DWJ723"/>
      <c r="DWK723"/>
      <c r="DWL723"/>
      <c r="DWM723"/>
      <c r="DWN723"/>
      <c r="DWO723"/>
      <c r="DWP723"/>
      <c r="DWQ723"/>
      <c r="DWR723"/>
      <c r="DWS723"/>
      <c r="DWT723"/>
      <c r="DWU723"/>
      <c r="DWV723"/>
      <c r="DWW723"/>
      <c r="DWX723"/>
      <c r="DWY723"/>
      <c r="DWZ723"/>
      <c r="DXA723"/>
      <c r="DXB723"/>
      <c r="DXC723"/>
      <c r="DXD723"/>
      <c r="DXE723"/>
      <c r="DXF723"/>
      <c r="DXG723"/>
      <c r="DXH723"/>
      <c r="DXI723"/>
      <c r="DXJ723"/>
      <c r="DXK723"/>
      <c r="DXL723"/>
      <c r="DXM723"/>
      <c r="DXN723"/>
      <c r="DXO723"/>
      <c r="DXP723"/>
      <c r="DXQ723"/>
      <c r="DXR723"/>
      <c r="DXS723"/>
      <c r="DXT723"/>
      <c r="DXU723"/>
      <c r="DXV723"/>
      <c r="DXW723"/>
      <c r="DXX723"/>
      <c r="DXY723"/>
      <c r="DXZ723"/>
      <c r="DYA723"/>
      <c r="DYB723"/>
      <c r="DYC723"/>
      <c r="DYD723"/>
      <c r="DYE723"/>
      <c r="DYF723"/>
      <c r="DYG723"/>
      <c r="DYH723"/>
      <c r="DYI723"/>
      <c r="DYJ723"/>
      <c r="DYK723"/>
      <c r="DYL723"/>
      <c r="DYM723"/>
      <c r="DYN723"/>
      <c r="DYO723"/>
      <c r="DYP723"/>
      <c r="DYQ723"/>
      <c r="DYR723"/>
      <c r="DYS723"/>
      <c r="DYT723"/>
      <c r="DYU723"/>
      <c r="DYV723"/>
      <c r="DYW723"/>
      <c r="DYX723"/>
      <c r="DYY723"/>
      <c r="DYZ723"/>
      <c r="DZA723"/>
      <c r="DZB723"/>
      <c r="DZC723"/>
      <c r="DZD723"/>
      <c r="DZE723"/>
      <c r="DZF723"/>
      <c r="DZG723"/>
      <c r="DZH723"/>
      <c r="DZI723"/>
      <c r="DZJ723"/>
      <c r="DZK723"/>
      <c r="DZL723"/>
      <c r="DZM723"/>
      <c r="DZN723"/>
      <c r="DZO723"/>
      <c r="DZP723"/>
      <c r="DZQ723"/>
      <c r="DZR723"/>
      <c r="DZS723"/>
      <c r="DZT723"/>
      <c r="DZU723"/>
      <c r="DZV723"/>
      <c r="DZW723"/>
      <c r="DZX723"/>
      <c r="DZY723"/>
      <c r="DZZ723"/>
      <c r="EAA723"/>
      <c r="EAB723"/>
      <c r="EAC723"/>
      <c r="EAD723"/>
      <c r="EAE723"/>
      <c r="EAF723"/>
      <c r="EAG723"/>
      <c r="EAH723"/>
      <c r="EAI723"/>
      <c r="EAJ723"/>
      <c r="EAK723"/>
      <c r="EAL723"/>
      <c r="EAM723"/>
      <c r="EAN723"/>
      <c r="EAO723"/>
      <c r="EAP723"/>
      <c r="EAQ723"/>
      <c r="EAR723"/>
      <c r="EAS723"/>
      <c r="EAT723"/>
      <c r="EAU723"/>
      <c r="EAV723"/>
      <c r="EAW723"/>
      <c r="EAX723"/>
      <c r="EAY723"/>
      <c r="EAZ723"/>
      <c r="EBA723"/>
      <c r="EBB723"/>
      <c r="EBC723"/>
      <c r="EBD723"/>
      <c r="EBE723"/>
      <c r="EBF723"/>
      <c r="EBG723"/>
      <c r="EBH723"/>
      <c r="EBI723"/>
      <c r="EBJ723"/>
      <c r="EBK723"/>
      <c r="EBL723"/>
      <c r="EBM723"/>
      <c r="EBN723"/>
      <c r="EBO723"/>
      <c r="EBP723"/>
      <c r="EBQ723"/>
      <c r="EBR723"/>
      <c r="EBS723"/>
      <c r="EBT723"/>
      <c r="EBU723"/>
      <c r="EBV723"/>
      <c r="EBW723"/>
      <c r="EBX723"/>
      <c r="EBY723"/>
      <c r="EBZ723"/>
      <c r="ECA723"/>
      <c r="ECB723"/>
      <c r="ECC723"/>
      <c r="ECD723"/>
      <c r="ECE723"/>
      <c r="ECF723"/>
      <c r="ECG723"/>
      <c r="ECH723"/>
      <c r="ECI723"/>
      <c r="ECJ723"/>
      <c r="ECK723"/>
      <c r="ECL723"/>
      <c r="ECM723"/>
      <c r="ECN723"/>
      <c r="ECO723"/>
      <c r="ECP723"/>
      <c r="ECQ723"/>
      <c r="ECR723"/>
      <c r="ECS723"/>
      <c r="ECT723"/>
      <c r="ECU723"/>
      <c r="ECV723"/>
      <c r="ECW723"/>
      <c r="ECX723"/>
      <c r="ECY723"/>
      <c r="ECZ723"/>
      <c r="EDA723"/>
      <c r="EDB723"/>
      <c r="EDC723"/>
      <c r="EDD723"/>
      <c r="EDE723"/>
      <c r="EDF723"/>
      <c r="EDG723"/>
      <c r="EDH723"/>
      <c r="EDI723"/>
      <c r="EDJ723"/>
      <c r="EDK723"/>
      <c r="EDL723"/>
      <c r="EDM723"/>
      <c r="EDN723"/>
      <c r="EDO723"/>
      <c r="EDP723"/>
      <c r="EDQ723"/>
      <c r="EDR723"/>
      <c r="EDS723"/>
      <c r="EDT723"/>
      <c r="EDU723"/>
      <c r="EDV723"/>
      <c r="EDW723"/>
      <c r="EDX723"/>
      <c r="EDY723"/>
      <c r="EDZ723"/>
      <c r="EEA723"/>
      <c r="EEB723"/>
      <c r="EEC723"/>
      <c r="EED723"/>
      <c r="EEE723"/>
      <c r="EEF723"/>
      <c r="EEG723"/>
      <c r="EEH723"/>
      <c r="EEI723"/>
      <c r="EEJ723"/>
      <c r="EEK723"/>
      <c r="EEL723"/>
      <c r="EEM723"/>
      <c r="EEN723"/>
      <c r="EEO723"/>
      <c r="EEP723"/>
      <c r="EEQ723"/>
      <c r="EER723"/>
      <c r="EES723"/>
      <c r="EET723"/>
      <c r="EEU723"/>
      <c r="EEV723"/>
      <c r="EEW723"/>
      <c r="EEX723"/>
      <c r="EEY723"/>
      <c r="EEZ723"/>
      <c r="EFA723"/>
      <c r="EFB723"/>
      <c r="EFC723"/>
      <c r="EFD723"/>
      <c r="EFE723"/>
      <c r="EFF723"/>
      <c r="EFG723"/>
      <c r="EFH723"/>
      <c r="EFI723"/>
      <c r="EFJ723"/>
      <c r="EFK723"/>
      <c r="EFL723"/>
      <c r="EFM723"/>
      <c r="EFN723"/>
      <c r="EFO723"/>
      <c r="EFP723"/>
      <c r="EFQ723"/>
      <c r="EFR723"/>
      <c r="EFS723"/>
      <c r="EFT723"/>
      <c r="EFU723"/>
      <c r="EFV723"/>
      <c r="EFW723"/>
      <c r="EFX723"/>
      <c r="EFY723"/>
      <c r="EFZ723"/>
      <c r="EGA723"/>
      <c r="EGB723"/>
      <c r="EGC723"/>
      <c r="EGD723"/>
      <c r="EGE723"/>
      <c r="EGF723"/>
      <c r="EGG723"/>
      <c r="EGH723"/>
      <c r="EGI723"/>
      <c r="EGJ723"/>
      <c r="EGK723"/>
      <c r="EGL723"/>
      <c r="EGM723"/>
      <c r="EGN723"/>
      <c r="EGO723"/>
      <c r="EGP723"/>
      <c r="EGQ723"/>
      <c r="EGR723"/>
      <c r="EGS723"/>
      <c r="EGT723"/>
      <c r="EGU723"/>
      <c r="EGV723"/>
      <c r="EGW723"/>
      <c r="EGX723"/>
      <c r="EGY723"/>
      <c r="EGZ723"/>
      <c r="EHA723"/>
      <c r="EHB723"/>
      <c r="EHC723"/>
      <c r="EHD723"/>
      <c r="EHE723"/>
      <c r="EHF723"/>
      <c r="EHG723"/>
      <c r="EHH723"/>
      <c r="EHI723"/>
      <c r="EHJ723"/>
      <c r="EHK723"/>
      <c r="EHL723"/>
      <c r="EHM723"/>
      <c r="EHN723"/>
      <c r="EHO723"/>
      <c r="EHP723"/>
      <c r="EHQ723"/>
      <c r="EHR723"/>
      <c r="EHS723"/>
      <c r="EHT723"/>
      <c r="EHU723"/>
      <c r="EHV723"/>
      <c r="EHW723"/>
      <c r="EHX723"/>
      <c r="EHY723"/>
      <c r="EHZ723"/>
      <c r="EIA723"/>
      <c r="EIB723"/>
      <c r="EIC723"/>
      <c r="EID723"/>
      <c r="EIE723"/>
      <c r="EIF723"/>
      <c r="EIG723"/>
      <c r="EIH723"/>
      <c r="EII723"/>
      <c r="EIJ723"/>
      <c r="EIK723"/>
      <c r="EIL723"/>
      <c r="EIM723"/>
      <c r="EIN723"/>
      <c r="EIO723"/>
      <c r="EIP723"/>
      <c r="EIQ723"/>
      <c r="EIR723"/>
      <c r="EIS723"/>
      <c r="EIT723"/>
      <c r="EIU723"/>
      <c r="EIV723"/>
      <c r="EIW723"/>
      <c r="EIX723"/>
      <c r="EIY723"/>
      <c r="EIZ723"/>
      <c r="EJA723"/>
      <c r="EJB723"/>
      <c r="EJC723"/>
      <c r="EJD723"/>
      <c r="EJE723"/>
      <c r="EJF723"/>
      <c r="EJG723"/>
      <c r="EJH723"/>
      <c r="EJI723"/>
      <c r="EJJ723"/>
      <c r="EJK723"/>
      <c r="EJL723"/>
      <c r="EJM723"/>
      <c r="EJN723"/>
      <c r="EJO723"/>
      <c r="EJP723"/>
      <c r="EJQ723"/>
      <c r="EJR723"/>
      <c r="EJS723"/>
      <c r="EJT723"/>
      <c r="EJU723"/>
      <c r="EJV723"/>
      <c r="EJW723"/>
      <c r="EJX723"/>
      <c r="EJY723"/>
      <c r="EJZ723"/>
      <c r="EKA723"/>
      <c r="EKB723"/>
      <c r="EKC723"/>
      <c r="EKD723"/>
      <c r="EKE723"/>
      <c r="EKF723"/>
      <c r="EKG723"/>
      <c r="EKH723"/>
      <c r="EKI723"/>
      <c r="EKJ723"/>
      <c r="EKK723"/>
      <c r="EKL723"/>
      <c r="EKM723"/>
      <c r="EKN723"/>
      <c r="EKO723"/>
      <c r="EKP723"/>
      <c r="EKQ723"/>
      <c r="EKR723"/>
      <c r="EKS723"/>
      <c r="EKT723"/>
      <c r="EKU723"/>
      <c r="EKV723"/>
      <c r="EKW723"/>
      <c r="EKX723"/>
      <c r="EKY723"/>
      <c r="EKZ723"/>
      <c r="ELA723"/>
      <c r="ELB723"/>
      <c r="ELC723"/>
      <c r="ELD723"/>
      <c r="ELE723"/>
      <c r="ELF723"/>
      <c r="ELG723"/>
      <c r="ELH723"/>
      <c r="ELI723"/>
      <c r="ELJ723"/>
      <c r="ELK723"/>
      <c r="ELL723"/>
      <c r="ELM723"/>
      <c r="ELN723"/>
      <c r="ELO723"/>
      <c r="ELP723"/>
      <c r="ELQ723"/>
      <c r="ELR723"/>
      <c r="ELS723"/>
      <c r="ELT723"/>
      <c r="ELU723"/>
      <c r="ELV723"/>
      <c r="ELW723"/>
      <c r="ELX723"/>
      <c r="ELY723"/>
      <c r="ELZ723"/>
      <c r="EMA723"/>
      <c r="EMB723"/>
      <c r="EMC723"/>
      <c r="EMD723"/>
      <c r="EME723"/>
      <c r="EMF723"/>
      <c r="EMG723"/>
      <c r="EMH723"/>
      <c r="EMI723"/>
      <c r="EMJ723"/>
      <c r="EMK723"/>
      <c r="EML723"/>
      <c r="EMM723"/>
      <c r="EMN723"/>
      <c r="EMO723"/>
      <c r="EMP723"/>
      <c r="EMQ723"/>
      <c r="EMR723"/>
      <c r="EMS723"/>
      <c r="EMT723"/>
      <c r="EMU723"/>
      <c r="EMV723"/>
      <c r="EMW723"/>
      <c r="EMX723"/>
      <c r="EMY723"/>
      <c r="EMZ723"/>
      <c r="ENA723"/>
      <c r="ENB723"/>
      <c r="ENC723"/>
      <c r="END723"/>
      <c r="ENE723"/>
      <c r="ENF723"/>
      <c r="ENG723"/>
      <c r="ENH723"/>
      <c r="ENI723"/>
      <c r="ENJ723"/>
      <c r="ENK723"/>
      <c r="ENL723"/>
      <c r="ENM723"/>
      <c r="ENN723"/>
      <c r="ENO723"/>
      <c r="ENP723"/>
      <c r="ENQ723"/>
      <c r="ENR723"/>
      <c r="ENS723"/>
      <c r="ENT723"/>
      <c r="ENU723"/>
      <c r="ENV723"/>
      <c r="ENW723"/>
      <c r="ENX723"/>
      <c r="ENY723"/>
      <c r="ENZ723"/>
      <c r="EOA723"/>
      <c r="EOB723"/>
      <c r="EOC723"/>
      <c r="EOD723"/>
      <c r="EOE723"/>
      <c r="EOF723"/>
      <c r="EOG723"/>
      <c r="EOH723"/>
      <c r="EOI723"/>
      <c r="EOJ723"/>
      <c r="EOK723"/>
      <c r="EOL723"/>
      <c r="EOM723"/>
      <c r="EON723"/>
      <c r="EOO723"/>
      <c r="EOP723"/>
      <c r="EOQ723"/>
      <c r="EOR723"/>
      <c r="EOS723"/>
      <c r="EOT723"/>
      <c r="EOU723"/>
      <c r="EOV723"/>
      <c r="EOW723"/>
      <c r="EOX723"/>
      <c r="EOY723"/>
      <c r="EOZ723"/>
      <c r="EPA723"/>
      <c r="EPB723"/>
      <c r="EPC723"/>
      <c r="EPD723"/>
      <c r="EPE723"/>
      <c r="EPF723"/>
      <c r="EPG723"/>
      <c r="EPH723"/>
      <c r="EPI723"/>
      <c r="EPJ723"/>
      <c r="EPK723"/>
      <c r="EPL723"/>
      <c r="EPM723"/>
      <c r="EPN723"/>
      <c r="EPO723"/>
      <c r="EPP723"/>
      <c r="EPQ723"/>
      <c r="EPR723"/>
      <c r="EPS723"/>
      <c r="EPT723"/>
      <c r="EPU723"/>
      <c r="EPV723"/>
      <c r="EPW723"/>
      <c r="EPX723"/>
      <c r="EPY723"/>
      <c r="EPZ723"/>
      <c r="EQA723"/>
      <c r="EQB723"/>
      <c r="EQC723"/>
      <c r="EQD723"/>
      <c r="EQE723"/>
      <c r="EQF723"/>
      <c r="EQG723"/>
      <c r="EQH723"/>
      <c r="EQI723"/>
      <c r="EQJ723"/>
      <c r="EQK723"/>
      <c r="EQL723"/>
      <c r="EQM723"/>
      <c r="EQN723"/>
      <c r="EQO723"/>
      <c r="EQP723"/>
      <c r="EQQ723"/>
      <c r="EQR723"/>
      <c r="EQS723"/>
      <c r="EQT723"/>
      <c r="EQU723"/>
      <c r="EQV723"/>
      <c r="EQW723"/>
      <c r="EQX723"/>
      <c r="EQY723"/>
      <c r="EQZ723"/>
      <c r="ERA723"/>
      <c r="ERB723"/>
      <c r="ERC723"/>
      <c r="ERD723"/>
      <c r="ERE723"/>
      <c r="ERF723"/>
      <c r="ERG723"/>
      <c r="ERH723"/>
      <c r="ERI723"/>
      <c r="ERJ723"/>
      <c r="ERK723"/>
      <c r="ERL723"/>
      <c r="ERM723"/>
      <c r="ERN723"/>
      <c r="ERO723"/>
      <c r="ERP723"/>
      <c r="ERQ723"/>
      <c r="ERR723"/>
      <c r="ERS723"/>
      <c r="ERT723"/>
      <c r="ERU723"/>
      <c r="ERV723"/>
      <c r="ERW723"/>
      <c r="ERX723"/>
      <c r="ERY723"/>
      <c r="ERZ723"/>
      <c r="ESA723"/>
      <c r="ESB723"/>
      <c r="ESC723"/>
      <c r="ESD723"/>
      <c r="ESE723"/>
      <c r="ESF723"/>
      <c r="ESG723"/>
      <c r="ESH723"/>
      <c r="ESI723"/>
      <c r="ESJ723"/>
      <c r="ESK723"/>
      <c r="ESL723"/>
      <c r="ESM723"/>
      <c r="ESN723"/>
      <c r="ESO723"/>
      <c r="ESP723"/>
      <c r="ESQ723"/>
      <c r="ESR723"/>
      <c r="ESS723"/>
      <c r="EST723"/>
      <c r="ESU723"/>
      <c r="ESV723"/>
      <c r="ESW723"/>
      <c r="ESX723"/>
      <c r="ESY723"/>
      <c r="ESZ723"/>
      <c r="ETA723"/>
      <c r="ETB723"/>
      <c r="ETC723"/>
      <c r="ETD723"/>
      <c r="ETE723"/>
      <c r="ETF723"/>
      <c r="ETG723"/>
      <c r="ETH723"/>
      <c r="ETI723"/>
      <c r="ETJ723"/>
      <c r="ETK723"/>
      <c r="ETL723"/>
      <c r="ETM723"/>
      <c r="ETN723"/>
      <c r="ETO723"/>
      <c r="ETP723"/>
      <c r="ETQ723"/>
      <c r="ETR723"/>
      <c r="ETS723"/>
      <c r="ETT723"/>
      <c r="ETU723"/>
      <c r="ETV723"/>
      <c r="ETW723"/>
      <c r="ETX723"/>
      <c r="ETY723"/>
      <c r="ETZ723"/>
      <c r="EUA723"/>
      <c r="EUB723"/>
      <c r="EUC723"/>
      <c r="EUD723"/>
      <c r="EUE723"/>
      <c r="EUF723"/>
      <c r="EUG723"/>
      <c r="EUH723"/>
      <c r="EUI723"/>
      <c r="EUJ723"/>
      <c r="EUK723"/>
      <c r="EUL723"/>
      <c r="EUM723"/>
      <c r="EUN723"/>
      <c r="EUO723"/>
      <c r="EUP723"/>
      <c r="EUQ723"/>
      <c r="EUR723"/>
      <c r="EUS723"/>
      <c r="EUT723"/>
      <c r="EUU723"/>
      <c r="EUV723"/>
      <c r="EUW723"/>
      <c r="EUX723"/>
      <c r="EUY723"/>
      <c r="EUZ723"/>
      <c r="EVA723"/>
      <c r="EVB723"/>
      <c r="EVC723"/>
      <c r="EVD723"/>
      <c r="EVE723"/>
      <c r="EVF723"/>
      <c r="EVG723"/>
      <c r="EVH723"/>
      <c r="EVI723"/>
      <c r="EVJ723"/>
      <c r="EVK723"/>
      <c r="EVL723"/>
      <c r="EVM723"/>
      <c r="EVN723"/>
      <c r="EVO723"/>
      <c r="EVP723"/>
      <c r="EVQ723"/>
      <c r="EVR723"/>
      <c r="EVS723"/>
      <c r="EVT723"/>
      <c r="EVU723"/>
      <c r="EVV723"/>
      <c r="EVW723"/>
      <c r="EVX723"/>
      <c r="EVY723"/>
      <c r="EVZ723"/>
      <c r="EWA723"/>
      <c r="EWB723"/>
      <c r="EWC723"/>
      <c r="EWD723"/>
      <c r="EWE723"/>
      <c r="EWF723"/>
      <c r="EWG723"/>
      <c r="EWH723"/>
      <c r="EWI723"/>
      <c r="EWJ723"/>
      <c r="EWK723"/>
      <c r="EWL723"/>
      <c r="EWM723"/>
      <c r="EWN723"/>
      <c r="EWO723"/>
      <c r="EWP723"/>
      <c r="EWQ723"/>
      <c r="EWR723"/>
      <c r="EWS723"/>
      <c r="EWT723"/>
      <c r="EWU723"/>
      <c r="EWV723"/>
      <c r="EWW723"/>
      <c r="EWX723"/>
      <c r="EWY723"/>
      <c r="EWZ723"/>
      <c r="EXA723"/>
      <c r="EXB723"/>
      <c r="EXC723"/>
      <c r="EXD723"/>
      <c r="EXE723"/>
      <c r="EXF723"/>
      <c r="EXG723"/>
      <c r="EXH723"/>
      <c r="EXI723"/>
      <c r="EXJ723"/>
      <c r="EXK723"/>
      <c r="EXL723"/>
      <c r="EXM723"/>
      <c r="EXN723"/>
      <c r="EXO723"/>
      <c r="EXP723"/>
      <c r="EXQ723"/>
      <c r="EXR723"/>
      <c r="EXS723"/>
      <c r="EXT723"/>
      <c r="EXU723"/>
      <c r="EXV723"/>
      <c r="EXW723"/>
      <c r="EXX723"/>
      <c r="EXY723"/>
      <c r="EXZ723"/>
      <c r="EYA723"/>
      <c r="EYB723"/>
      <c r="EYC723"/>
      <c r="EYD723"/>
      <c r="EYE723"/>
      <c r="EYF723"/>
      <c r="EYG723"/>
      <c r="EYH723"/>
      <c r="EYI723"/>
      <c r="EYJ723"/>
      <c r="EYK723"/>
      <c r="EYL723"/>
      <c r="EYM723"/>
      <c r="EYN723"/>
      <c r="EYO723"/>
      <c r="EYP723"/>
      <c r="EYQ723"/>
      <c r="EYR723"/>
      <c r="EYS723"/>
      <c r="EYT723"/>
      <c r="EYU723"/>
      <c r="EYV723"/>
      <c r="EYW723"/>
      <c r="EYX723"/>
      <c r="EYY723"/>
      <c r="EYZ723"/>
      <c r="EZA723"/>
      <c r="EZB723"/>
      <c r="EZC723"/>
      <c r="EZD723"/>
      <c r="EZE723"/>
      <c r="EZF723"/>
      <c r="EZG723"/>
      <c r="EZH723"/>
      <c r="EZI723"/>
      <c r="EZJ723"/>
      <c r="EZK723"/>
      <c r="EZL723"/>
      <c r="EZM723"/>
      <c r="EZN723"/>
      <c r="EZO723"/>
      <c r="EZP723"/>
      <c r="EZQ723"/>
      <c r="EZR723"/>
      <c r="EZS723"/>
      <c r="EZT723"/>
      <c r="EZU723"/>
      <c r="EZV723"/>
      <c r="EZW723"/>
      <c r="EZX723"/>
      <c r="EZY723"/>
      <c r="EZZ723"/>
      <c r="FAA723"/>
      <c r="FAB723"/>
      <c r="FAC723"/>
      <c r="FAD723"/>
      <c r="FAE723"/>
      <c r="FAF723"/>
      <c r="FAG723"/>
      <c r="FAH723"/>
      <c r="FAI723"/>
      <c r="FAJ723"/>
      <c r="FAK723"/>
      <c r="FAL723"/>
      <c r="FAM723"/>
      <c r="FAN723"/>
      <c r="FAO723"/>
      <c r="FAP723"/>
      <c r="FAQ723"/>
      <c r="FAR723"/>
      <c r="FAS723"/>
      <c r="FAT723"/>
      <c r="FAU723"/>
      <c r="FAV723"/>
      <c r="FAW723"/>
      <c r="FAX723"/>
      <c r="FAY723"/>
      <c r="FAZ723"/>
      <c r="FBA723"/>
      <c r="FBB723"/>
      <c r="FBC723"/>
      <c r="FBD723"/>
      <c r="FBE723"/>
      <c r="FBF723"/>
      <c r="FBG723"/>
      <c r="FBH723"/>
      <c r="FBI723"/>
      <c r="FBJ723"/>
      <c r="FBK723"/>
      <c r="FBL723"/>
      <c r="FBM723"/>
      <c r="FBN723"/>
      <c r="FBO723"/>
      <c r="FBP723"/>
      <c r="FBQ723"/>
      <c r="FBR723"/>
      <c r="FBS723"/>
      <c r="FBT723"/>
      <c r="FBU723"/>
      <c r="FBV723"/>
      <c r="FBW723"/>
      <c r="FBX723"/>
      <c r="FBY723"/>
      <c r="FBZ723"/>
      <c r="FCA723"/>
      <c r="FCB723"/>
      <c r="FCC723"/>
      <c r="FCD723"/>
      <c r="FCE723"/>
      <c r="FCF723"/>
      <c r="FCG723"/>
      <c r="FCH723"/>
      <c r="FCI723"/>
      <c r="FCJ723"/>
      <c r="FCK723"/>
      <c r="FCL723"/>
      <c r="FCM723"/>
      <c r="FCN723"/>
      <c r="FCO723"/>
      <c r="FCP723"/>
      <c r="FCQ723"/>
      <c r="FCR723"/>
      <c r="FCS723"/>
      <c r="FCT723"/>
      <c r="FCU723"/>
      <c r="FCV723"/>
      <c r="FCW723"/>
      <c r="FCX723"/>
      <c r="FCY723"/>
      <c r="FCZ723"/>
      <c r="FDA723"/>
      <c r="FDB723"/>
      <c r="FDC723"/>
      <c r="FDD723"/>
      <c r="FDE723"/>
      <c r="FDF723"/>
      <c r="FDG723"/>
      <c r="FDH723"/>
      <c r="FDI723"/>
      <c r="FDJ723"/>
      <c r="FDK723"/>
      <c r="FDL723"/>
      <c r="FDM723"/>
      <c r="FDN723"/>
      <c r="FDO723"/>
      <c r="FDP723"/>
      <c r="FDQ723"/>
      <c r="FDR723"/>
      <c r="FDS723"/>
      <c r="FDT723"/>
      <c r="FDU723"/>
      <c r="FDV723"/>
      <c r="FDW723"/>
      <c r="FDX723"/>
      <c r="FDY723"/>
      <c r="FDZ723"/>
      <c r="FEA723"/>
      <c r="FEB723"/>
      <c r="FEC723"/>
      <c r="FED723"/>
      <c r="FEE723"/>
      <c r="FEF723"/>
      <c r="FEG723"/>
      <c r="FEH723"/>
      <c r="FEI723"/>
      <c r="FEJ723"/>
      <c r="FEK723"/>
      <c r="FEL723"/>
      <c r="FEM723"/>
      <c r="FEN723"/>
      <c r="FEO723"/>
      <c r="FEP723"/>
      <c r="FEQ723"/>
      <c r="FER723"/>
      <c r="FES723"/>
      <c r="FET723"/>
      <c r="FEU723"/>
      <c r="FEV723"/>
      <c r="FEW723"/>
      <c r="FEX723"/>
      <c r="FEY723"/>
      <c r="FEZ723"/>
      <c r="FFA723"/>
      <c r="FFB723"/>
      <c r="FFC723"/>
      <c r="FFD723"/>
      <c r="FFE723"/>
      <c r="FFF723"/>
      <c r="FFG723"/>
      <c r="FFH723"/>
      <c r="FFI723"/>
      <c r="FFJ723"/>
      <c r="FFK723"/>
      <c r="FFL723"/>
      <c r="FFM723"/>
      <c r="FFN723"/>
      <c r="FFO723"/>
      <c r="FFP723"/>
      <c r="FFQ723"/>
      <c r="FFR723"/>
      <c r="FFS723"/>
      <c r="FFT723"/>
      <c r="FFU723"/>
      <c r="FFV723"/>
      <c r="FFW723"/>
      <c r="FFX723"/>
      <c r="FFY723"/>
      <c r="FFZ723"/>
      <c r="FGA723"/>
      <c r="FGB723"/>
      <c r="FGC723"/>
      <c r="FGD723"/>
      <c r="FGE723"/>
      <c r="FGF723"/>
      <c r="FGG723"/>
      <c r="FGH723"/>
      <c r="FGI723"/>
      <c r="FGJ723"/>
      <c r="FGK723"/>
      <c r="FGL723"/>
      <c r="FGM723"/>
      <c r="FGN723"/>
      <c r="FGO723"/>
      <c r="FGP723"/>
      <c r="FGQ723"/>
      <c r="FGR723"/>
      <c r="FGS723"/>
      <c r="FGT723"/>
      <c r="FGU723"/>
      <c r="FGV723"/>
      <c r="FGW723"/>
      <c r="FGX723"/>
      <c r="FGY723"/>
      <c r="FGZ723"/>
      <c r="FHA723"/>
      <c r="FHB723"/>
      <c r="FHC723"/>
      <c r="FHD723"/>
      <c r="FHE723"/>
      <c r="FHF723"/>
      <c r="FHG723"/>
      <c r="FHH723"/>
      <c r="FHI723"/>
      <c r="FHJ723"/>
      <c r="FHK723"/>
      <c r="FHL723"/>
      <c r="FHM723"/>
      <c r="FHN723"/>
      <c r="FHO723"/>
      <c r="FHP723"/>
      <c r="FHQ723"/>
      <c r="FHR723"/>
      <c r="FHS723"/>
      <c r="FHT723"/>
      <c r="FHU723"/>
      <c r="FHV723"/>
      <c r="FHW723"/>
      <c r="FHX723"/>
      <c r="FHY723"/>
      <c r="FHZ723"/>
      <c r="FIA723"/>
      <c r="FIB723"/>
      <c r="FIC723"/>
      <c r="FID723"/>
      <c r="FIE723"/>
      <c r="FIF723"/>
      <c r="FIG723"/>
      <c r="FIH723"/>
      <c r="FII723"/>
      <c r="FIJ723"/>
      <c r="FIK723"/>
      <c r="FIL723"/>
      <c r="FIM723"/>
      <c r="FIN723"/>
      <c r="FIO723"/>
      <c r="FIP723"/>
      <c r="FIQ723"/>
      <c r="FIR723"/>
      <c r="FIS723"/>
      <c r="FIT723"/>
      <c r="FIU723"/>
      <c r="FIV723"/>
      <c r="FIW723"/>
      <c r="FIX723"/>
      <c r="FIY723"/>
      <c r="FIZ723"/>
      <c r="FJA723"/>
      <c r="FJB723"/>
      <c r="FJC723"/>
      <c r="FJD723"/>
      <c r="FJE723"/>
      <c r="FJF723"/>
      <c r="FJG723"/>
      <c r="FJH723"/>
      <c r="FJI723"/>
      <c r="FJJ723"/>
      <c r="FJK723"/>
      <c r="FJL723"/>
      <c r="FJM723"/>
      <c r="FJN723"/>
      <c r="FJO723"/>
      <c r="FJP723"/>
      <c r="FJQ723"/>
      <c r="FJR723"/>
      <c r="FJS723"/>
      <c r="FJT723"/>
      <c r="FJU723"/>
      <c r="FJV723"/>
      <c r="FJW723"/>
      <c r="FJX723"/>
      <c r="FJY723"/>
      <c r="FJZ723"/>
      <c r="FKA723"/>
      <c r="FKB723"/>
      <c r="FKC723"/>
      <c r="FKD723"/>
      <c r="FKE723"/>
      <c r="FKF723"/>
      <c r="FKG723"/>
      <c r="FKH723"/>
      <c r="FKI723"/>
      <c r="FKJ723"/>
      <c r="FKK723"/>
      <c r="FKL723"/>
      <c r="FKM723"/>
      <c r="FKN723"/>
      <c r="FKO723"/>
      <c r="FKP723"/>
      <c r="FKQ723"/>
      <c r="FKR723"/>
      <c r="FKS723"/>
      <c r="FKT723"/>
      <c r="FKU723"/>
      <c r="FKV723"/>
      <c r="FKW723"/>
      <c r="FKX723"/>
      <c r="FKY723"/>
      <c r="FKZ723"/>
      <c r="FLA723"/>
      <c r="FLB723"/>
      <c r="FLC723"/>
      <c r="FLD723"/>
      <c r="FLE723"/>
      <c r="FLF723"/>
      <c r="FLG723"/>
      <c r="FLH723"/>
      <c r="FLI723"/>
      <c r="FLJ723"/>
      <c r="FLK723"/>
      <c r="FLL723"/>
      <c r="FLM723"/>
      <c r="FLN723"/>
      <c r="FLO723"/>
      <c r="FLP723"/>
      <c r="FLQ723"/>
      <c r="FLR723"/>
      <c r="FLS723"/>
      <c r="FLT723"/>
      <c r="FLU723"/>
      <c r="FLV723"/>
      <c r="FLW723"/>
      <c r="FLX723"/>
      <c r="FLY723"/>
      <c r="FLZ723"/>
      <c r="FMA723"/>
      <c r="FMB723"/>
      <c r="FMC723"/>
      <c r="FMD723"/>
      <c r="FME723"/>
      <c r="FMF723"/>
      <c r="FMG723"/>
      <c r="FMH723"/>
      <c r="FMI723"/>
      <c r="FMJ723"/>
      <c r="FMK723"/>
      <c r="FML723"/>
      <c r="FMM723"/>
      <c r="FMN723"/>
      <c r="FMO723"/>
      <c r="FMP723"/>
      <c r="FMQ723"/>
      <c r="FMR723"/>
      <c r="FMS723"/>
      <c r="FMT723"/>
      <c r="FMU723"/>
      <c r="FMV723"/>
      <c r="FMW723"/>
      <c r="FMX723"/>
      <c r="FMY723"/>
      <c r="FMZ723"/>
      <c r="FNA723"/>
      <c r="FNB723"/>
      <c r="FNC723"/>
      <c r="FND723"/>
      <c r="FNE723"/>
      <c r="FNF723"/>
      <c r="FNG723"/>
      <c r="FNH723"/>
      <c r="FNI723"/>
      <c r="FNJ723"/>
      <c r="FNK723"/>
      <c r="FNL723"/>
      <c r="FNM723"/>
      <c r="FNN723"/>
      <c r="FNO723"/>
      <c r="FNP723"/>
      <c r="FNQ723"/>
      <c r="FNR723"/>
      <c r="FNS723"/>
      <c r="FNT723"/>
      <c r="FNU723"/>
      <c r="FNV723"/>
      <c r="FNW723"/>
      <c r="FNX723"/>
      <c r="FNY723"/>
      <c r="FNZ723"/>
      <c r="FOA723"/>
      <c r="FOB723"/>
      <c r="FOC723"/>
      <c r="FOD723"/>
      <c r="FOE723"/>
      <c r="FOF723"/>
      <c r="FOG723"/>
      <c r="FOH723"/>
      <c r="FOI723"/>
      <c r="FOJ723"/>
      <c r="FOK723"/>
      <c r="FOL723"/>
      <c r="FOM723"/>
      <c r="FON723"/>
      <c r="FOO723"/>
      <c r="FOP723"/>
      <c r="FOQ723"/>
      <c r="FOR723"/>
      <c r="FOS723"/>
      <c r="FOT723"/>
      <c r="FOU723"/>
      <c r="FOV723"/>
      <c r="FOW723"/>
      <c r="FOX723"/>
      <c r="FOY723"/>
      <c r="FOZ723"/>
      <c r="FPA723"/>
      <c r="FPB723"/>
      <c r="FPC723"/>
      <c r="FPD723"/>
      <c r="FPE723"/>
      <c r="FPF723"/>
      <c r="FPG723"/>
      <c r="FPH723"/>
      <c r="FPI723"/>
      <c r="FPJ723"/>
      <c r="FPK723"/>
      <c r="FPL723"/>
      <c r="FPM723"/>
      <c r="FPN723"/>
      <c r="FPO723"/>
      <c r="FPP723"/>
      <c r="FPQ723"/>
      <c r="FPR723"/>
      <c r="FPS723"/>
      <c r="FPT723"/>
      <c r="FPU723"/>
      <c r="FPV723"/>
      <c r="FPW723"/>
      <c r="FPX723"/>
      <c r="FPY723"/>
      <c r="FPZ723"/>
      <c r="FQA723"/>
      <c r="FQB723"/>
      <c r="FQC723"/>
      <c r="FQD723"/>
      <c r="FQE723"/>
      <c r="FQF723"/>
      <c r="FQG723"/>
      <c r="FQH723"/>
      <c r="FQI723"/>
      <c r="FQJ723"/>
      <c r="FQK723"/>
      <c r="FQL723"/>
      <c r="FQM723"/>
      <c r="FQN723"/>
      <c r="FQO723"/>
      <c r="FQP723"/>
      <c r="FQQ723"/>
      <c r="FQR723"/>
      <c r="FQS723"/>
      <c r="FQT723"/>
      <c r="FQU723"/>
      <c r="FQV723"/>
      <c r="FQW723"/>
      <c r="FQX723"/>
      <c r="FQY723"/>
      <c r="FQZ723"/>
      <c r="FRA723"/>
      <c r="FRB723"/>
      <c r="FRC723"/>
      <c r="FRD723"/>
      <c r="FRE723"/>
      <c r="FRF723"/>
      <c r="FRG723"/>
      <c r="FRH723"/>
      <c r="FRI723"/>
      <c r="FRJ723"/>
      <c r="FRK723"/>
      <c r="FRL723"/>
      <c r="FRM723"/>
      <c r="FRN723"/>
      <c r="FRO723"/>
      <c r="FRP723"/>
      <c r="FRQ723"/>
      <c r="FRR723"/>
      <c r="FRS723"/>
      <c r="FRT723"/>
      <c r="FRU723"/>
      <c r="FRV723"/>
      <c r="FRW723"/>
      <c r="FRX723"/>
      <c r="FRY723"/>
      <c r="FRZ723"/>
      <c r="FSA723"/>
      <c r="FSB723"/>
      <c r="FSC723"/>
      <c r="FSD723"/>
      <c r="FSE723"/>
      <c r="FSF723"/>
      <c r="FSG723"/>
      <c r="FSH723"/>
      <c r="FSI723"/>
      <c r="FSJ723"/>
      <c r="FSK723"/>
      <c r="FSL723"/>
      <c r="FSM723"/>
      <c r="FSN723"/>
      <c r="FSO723"/>
      <c r="FSP723"/>
      <c r="FSQ723"/>
      <c r="FSR723"/>
      <c r="FSS723"/>
      <c r="FST723"/>
      <c r="FSU723"/>
      <c r="FSV723"/>
      <c r="FSW723"/>
      <c r="FSX723"/>
      <c r="FSY723"/>
      <c r="FSZ723"/>
      <c r="FTA723"/>
      <c r="FTB723"/>
      <c r="FTC723"/>
      <c r="FTD723"/>
      <c r="FTE723"/>
      <c r="FTF723"/>
      <c r="FTG723"/>
      <c r="FTH723"/>
      <c r="FTI723"/>
      <c r="FTJ723"/>
      <c r="FTK723"/>
      <c r="FTL723"/>
      <c r="FTM723"/>
      <c r="FTN723"/>
      <c r="FTO723"/>
      <c r="FTP723"/>
      <c r="FTQ723"/>
      <c r="FTR723"/>
      <c r="FTS723"/>
      <c r="FTT723"/>
      <c r="FTU723"/>
      <c r="FTV723"/>
      <c r="FTW723"/>
      <c r="FTX723"/>
      <c r="FTY723"/>
      <c r="FTZ723"/>
      <c r="FUA723"/>
      <c r="FUB723"/>
      <c r="FUC723"/>
      <c r="FUD723"/>
      <c r="FUE723"/>
      <c r="FUF723"/>
      <c r="FUG723"/>
      <c r="FUH723"/>
      <c r="FUI723"/>
      <c r="FUJ723"/>
      <c r="FUK723"/>
      <c r="FUL723"/>
      <c r="FUM723"/>
      <c r="FUN723"/>
      <c r="FUO723"/>
      <c r="FUP723"/>
      <c r="FUQ723"/>
      <c r="FUR723"/>
      <c r="FUS723"/>
      <c r="FUT723"/>
      <c r="FUU723"/>
      <c r="FUV723"/>
      <c r="FUW723"/>
      <c r="FUX723"/>
      <c r="FUY723"/>
      <c r="FUZ723"/>
      <c r="FVA723"/>
      <c r="FVB723"/>
      <c r="FVC723"/>
      <c r="FVD723"/>
      <c r="FVE723"/>
      <c r="FVF723"/>
      <c r="FVG723"/>
      <c r="FVH723"/>
      <c r="FVI723"/>
      <c r="FVJ723"/>
      <c r="FVK723"/>
      <c r="FVL723"/>
      <c r="FVM723"/>
      <c r="FVN723"/>
      <c r="FVO723"/>
      <c r="FVP723"/>
      <c r="FVQ723"/>
      <c r="FVR723"/>
      <c r="FVS723"/>
      <c r="FVT723"/>
      <c r="FVU723"/>
      <c r="FVV723"/>
      <c r="FVW723"/>
      <c r="FVX723"/>
      <c r="FVY723"/>
      <c r="FVZ723"/>
      <c r="FWA723"/>
      <c r="FWB723"/>
      <c r="FWC723"/>
      <c r="FWD723"/>
      <c r="FWE723"/>
      <c r="FWF723"/>
      <c r="FWG723"/>
      <c r="FWH723"/>
      <c r="FWI723"/>
      <c r="FWJ723"/>
      <c r="FWK723"/>
      <c r="FWL723"/>
      <c r="FWM723"/>
      <c r="FWN723"/>
      <c r="FWO723"/>
      <c r="FWP723"/>
      <c r="FWQ723"/>
      <c r="FWR723"/>
      <c r="FWS723"/>
      <c r="FWT723"/>
      <c r="FWU723"/>
      <c r="FWV723"/>
      <c r="FWW723"/>
      <c r="FWX723"/>
      <c r="FWY723"/>
      <c r="FWZ723"/>
      <c r="FXA723"/>
      <c r="FXB723"/>
      <c r="FXC723"/>
      <c r="FXD723"/>
      <c r="FXE723"/>
      <c r="FXF723"/>
      <c r="FXG723"/>
      <c r="FXH723"/>
      <c r="FXI723"/>
      <c r="FXJ723"/>
      <c r="FXK723"/>
      <c r="FXL723"/>
      <c r="FXM723"/>
      <c r="FXN723"/>
      <c r="FXO723"/>
      <c r="FXP723"/>
      <c r="FXQ723"/>
      <c r="FXR723"/>
      <c r="FXS723"/>
      <c r="FXT723"/>
      <c r="FXU723"/>
      <c r="FXV723"/>
      <c r="FXW723"/>
      <c r="FXX723"/>
      <c r="FXY723"/>
      <c r="FXZ723"/>
      <c r="FYA723"/>
      <c r="FYB723"/>
      <c r="FYC723"/>
      <c r="FYD723"/>
      <c r="FYE723"/>
      <c r="FYF723"/>
      <c r="FYG723"/>
      <c r="FYH723"/>
      <c r="FYI723"/>
      <c r="FYJ723"/>
      <c r="FYK723"/>
      <c r="FYL723"/>
      <c r="FYM723"/>
      <c r="FYN723"/>
      <c r="FYO723"/>
      <c r="FYP723"/>
      <c r="FYQ723"/>
      <c r="FYR723"/>
      <c r="FYS723"/>
      <c r="FYT723"/>
      <c r="FYU723"/>
      <c r="FYV723"/>
      <c r="FYW723"/>
      <c r="FYX723"/>
      <c r="FYY723"/>
      <c r="FYZ723"/>
      <c r="FZA723"/>
      <c r="FZB723"/>
      <c r="FZC723"/>
      <c r="FZD723"/>
      <c r="FZE723"/>
      <c r="FZF723"/>
      <c r="FZG723"/>
      <c r="FZH723"/>
      <c r="FZI723"/>
      <c r="FZJ723"/>
      <c r="FZK723"/>
      <c r="FZL723"/>
      <c r="FZM723"/>
      <c r="FZN723"/>
      <c r="FZO723"/>
      <c r="FZP723"/>
      <c r="FZQ723"/>
      <c r="FZR723"/>
      <c r="FZS723"/>
      <c r="FZT723"/>
      <c r="FZU723"/>
      <c r="FZV723"/>
      <c r="FZW723"/>
      <c r="FZX723"/>
      <c r="FZY723"/>
      <c r="FZZ723"/>
      <c r="GAA723"/>
      <c r="GAB723"/>
      <c r="GAC723"/>
      <c r="GAD723"/>
      <c r="GAE723"/>
      <c r="GAF723"/>
      <c r="GAG723"/>
      <c r="GAH723"/>
      <c r="GAI723"/>
      <c r="GAJ723"/>
      <c r="GAK723"/>
      <c r="GAL723"/>
      <c r="GAM723"/>
      <c r="GAN723"/>
      <c r="GAO723"/>
      <c r="GAP723"/>
      <c r="GAQ723"/>
      <c r="GAR723"/>
      <c r="GAS723"/>
      <c r="GAT723"/>
      <c r="GAU723"/>
      <c r="GAV723"/>
      <c r="GAW723"/>
      <c r="GAX723"/>
      <c r="GAY723"/>
      <c r="GAZ723"/>
      <c r="GBA723"/>
      <c r="GBB723"/>
      <c r="GBC723"/>
      <c r="GBD723"/>
      <c r="GBE723"/>
      <c r="GBF723"/>
      <c r="GBG723"/>
      <c r="GBH723"/>
      <c r="GBI723"/>
      <c r="GBJ723"/>
      <c r="GBK723"/>
      <c r="GBL723"/>
      <c r="GBM723"/>
      <c r="GBN723"/>
      <c r="GBO723"/>
      <c r="GBP723"/>
      <c r="GBQ723"/>
      <c r="GBR723"/>
      <c r="GBS723"/>
      <c r="GBT723"/>
      <c r="GBU723"/>
      <c r="GBV723"/>
      <c r="GBW723"/>
      <c r="GBX723"/>
      <c r="GBY723"/>
      <c r="GBZ723"/>
      <c r="GCA723"/>
      <c r="GCB723"/>
      <c r="GCC723"/>
      <c r="GCD723"/>
      <c r="GCE723"/>
      <c r="GCF723"/>
      <c r="GCG723"/>
      <c r="GCH723"/>
      <c r="GCI723"/>
      <c r="GCJ723"/>
      <c r="GCK723"/>
      <c r="GCL723"/>
      <c r="GCM723"/>
      <c r="GCN723"/>
      <c r="GCO723"/>
      <c r="GCP723"/>
      <c r="GCQ723"/>
      <c r="GCR723"/>
      <c r="GCS723"/>
      <c r="GCT723"/>
      <c r="GCU723"/>
      <c r="GCV723"/>
      <c r="GCW723"/>
      <c r="GCX723"/>
      <c r="GCY723"/>
      <c r="GCZ723"/>
      <c r="GDA723"/>
      <c r="GDB723"/>
      <c r="GDC723"/>
      <c r="GDD723"/>
      <c r="GDE723"/>
      <c r="GDF723"/>
      <c r="GDG723"/>
      <c r="GDH723"/>
      <c r="GDI723"/>
      <c r="GDJ723"/>
      <c r="GDK723"/>
      <c r="GDL723"/>
      <c r="GDM723"/>
      <c r="GDN723"/>
      <c r="GDO723"/>
      <c r="GDP723"/>
      <c r="GDQ723"/>
      <c r="GDR723"/>
      <c r="GDS723"/>
      <c r="GDT723"/>
      <c r="GDU723"/>
      <c r="GDV723"/>
      <c r="GDW723"/>
      <c r="GDX723"/>
      <c r="GDY723"/>
      <c r="GDZ723"/>
      <c r="GEA723"/>
      <c r="GEB723"/>
      <c r="GEC723"/>
      <c r="GED723"/>
      <c r="GEE723"/>
      <c r="GEF723"/>
      <c r="GEG723"/>
      <c r="GEH723"/>
      <c r="GEI723"/>
      <c r="GEJ723"/>
      <c r="GEK723"/>
      <c r="GEL723"/>
      <c r="GEM723"/>
      <c r="GEN723"/>
      <c r="GEO723"/>
      <c r="GEP723"/>
      <c r="GEQ723"/>
      <c r="GER723"/>
      <c r="GES723"/>
      <c r="GET723"/>
      <c r="GEU723"/>
      <c r="GEV723"/>
      <c r="GEW723"/>
      <c r="GEX723"/>
      <c r="GEY723"/>
      <c r="GEZ723"/>
      <c r="GFA723"/>
      <c r="GFB723"/>
      <c r="GFC723"/>
      <c r="GFD723"/>
      <c r="GFE723"/>
      <c r="GFF723"/>
      <c r="GFG723"/>
      <c r="GFH723"/>
      <c r="GFI723"/>
      <c r="GFJ723"/>
      <c r="GFK723"/>
      <c r="GFL723"/>
      <c r="GFM723"/>
      <c r="GFN723"/>
      <c r="GFO723"/>
      <c r="GFP723"/>
      <c r="GFQ723"/>
      <c r="GFR723"/>
      <c r="GFS723"/>
      <c r="GFT723"/>
      <c r="GFU723"/>
      <c r="GFV723"/>
      <c r="GFW723"/>
      <c r="GFX723"/>
      <c r="GFY723"/>
      <c r="GFZ723"/>
      <c r="GGA723"/>
      <c r="GGB723"/>
      <c r="GGC723"/>
      <c r="GGD723"/>
      <c r="GGE723"/>
      <c r="GGF723"/>
      <c r="GGG723"/>
      <c r="GGH723"/>
      <c r="GGI723"/>
      <c r="GGJ723"/>
      <c r="GGK723"/>
      <c r="GGL723"/>
      <c r="GGM723"/>
      <c r="GGN723"/>
      <c r="GGO723"/>
      <c r="GGP723"/>
      <c r="GGQ723"/>
      <c r="GGR723"/>
      <c r="GGS723"/>
      <c r="GGT723"/>
      <c r="GGU723"/>
      <c r="GGV723"/>
      <c r="GGW723"/>
      <c r="GGX723"/>
      <c r="GGY723"/>
      <c r="GGZ723"/>
      <c r="GHA723"/>
      <c r="GHB723"/>
      <c r="GHC723"/>
      <c r="GHD723"/>
      <c r="GHE723"/>
      <c r="GHF723"/>
      <c r="GHG723"/>
      <c r="GHH723"/>
      <c r="GHI723"/>
      <c r="GHJ723"/>
      <c r="GHK723"/>
      <c r="GHL723"/>
      <c r="GHM723"/>
      <c r="GHN723"/>
      <c r="GHO723"/>
      <c r="GHP723"/>
      <c r="GHQ723"/>
      <c r="GHR723"/>
      <c r="GHS723"/>
      <c r="GHT723"/>
      <c r="GHU723"/>
      <c r="GHV723"/>
      <c r="GHW723"/>
      <c r="GHX723"/>
      <c r="GHY723"/>
      <c r="GHZ723"/>
      <c r="GIA723"/>
      <c r="GIB723"/>
      <c r="GIC723"/>
      <c r="GID723"/>
      <c r="GIE723"/>
      <c r="GIF723"/>
      <c r="GIG723"/>
      <c r="GIH723"/>
      <c r="GII723"/>
      <c r="GIJ723"/>
      <c r="GIK723"/>
      <c r="GIL723"/>
      <c r="GIM723"/>
      <c r="GIN723"/>
      <c r="GIO723"/>
      <c r="GIP723"/>
      <c r="GIQ723"/>
      <c r="GIR723"/>
      <c r="GIS723"/>
      <c r="GIT723"/>
      <c r="GIU723"/>
      <c r="GIV723"/>
      <c r="GIW723"/>
      <c r="GIX723"/>
      <c r="GIY723"/>
      <c r="GIZ723"/>
      <c r="GJA723"/>
      <c r="GJB723"/>
      <c r="GJC723"/>
      <c r="GJD723"/>
      <c r="GJE723"/>
      <c r="GJF723"/>
      <c r="GJG723"/>
      <c r="GJH723"/>
      <c r="GJI723"/>
      <c r="GJJ723"/>
      <c r="GJK723"/>
      <c r="GJL723"/>
      <c r="GJM723"/>
      <c r="GJN723"/>
      <c r="GJO723"/>
      <c r="GJP723"/>
      <c r="GJQ723"/>
      <c r="GJR723"/>
      <c r="GJS723"/>
      <c r="GJT723"/>
      <c r="GJU723"/>
      <c r="GJV723"/>
      <c r="GJW723"/>
      <c r="GJX723"/>
      <c r="GJY723"/>
      <c r="GJZ723"/>
      <c r="GKA723"/>
      <c r="GKB723"/>
      <c r="GKC723"/>
      <c r="GKD723"/>
      <c r="GKE723"/>
      <c r="GKF723"/>
      <c r="GKG723"/>
      <c r="GKH723"/>
      <c r="GKI723"/>
      <c r="GKJ723"/>
      <c r="GKK723"/>
      <c r="GKL723"/>
      <c r="GKM723"/>
      <c r="GKN723"/>
      <c r="GKO723"/>
      <c r="GKP723"/>
      <c r="GKQ723"/>
      <c r="GKR723"/>
      <c r="GKS723"/>
      <c r="GKT723"/>
      <c r="GKU723"/>
      <c r="GKV723"/>
      <c r="GKW723"/>
      <c r="GKX723"/>
      <c r="GKY723"/>
      <c r="GKZ723"/>
      <c r="GLA723"/>
      <c r="GLB723"/>
      <c r="GLC723"/>
      <c r="GLD723"/>
      <c r="GLE723"/>
      <c r="GLF723"/>
      <c r="GLG723"/>
      <c r="GLH723"/>
      <c r="GLI723"/>
      <c r="GLJ723"/>
      <c r="GLK723"/>
      <c r="GLL723"/>
      <c r="GLM723"/>
      <c r="GLN723"/>
      <c r="GLO723"/>
      <c r="GLP723"/>
      <c r="GLQ723"/>
      <c r="GLR723"/>
      <c r="GLS723"/>
      <c r="GLT723"/>
      <c r="GLU723"/>
      <c r="GLV723"/>
      <c r="GLW723"/>
      <c r="GLX723"/>
      <c r="GLY723"/>
      <c r="GLZ723"/>
      <c r="GMA723"/>
      <c r="GMB723"/>
      <c r="GMC723"/>
      <c r="GMD723"/>
      <c r="GME723"/>
      <c r="GMF723"/>
      <c r="GMG723"/>
      <c r="GMH723"/>
      <c r="GMI723"/>
      <c r="GMJ723"/>
      <c r="GMK723"/>
      <c r="GML723"/>
      <c r="GMM723"/>
      <c r="GMN723"/>
      <c r="GMO723"/>
      <c r="GMP723"/>
      <c r="GMQ723"/>
      <c r="GMR723"/>
      <c r="GMS723"/>
      <c r="GMT723"/>
      <c r="GMU723"/>
      <c r="GMV723"/>
      <c r="GMW723"/>
      <c r="GMX723"/>
      <c r="GMY723"/>
      <c r="GMZ723"/>
      <c r="GNA723"/>
      <c r="GNB723"/>
      <c r="GNC723"/>
      <c r="GND723"/>
      <c r="GNE723"/>
      <c r="GNF723"/>
      <c r="GNG723"/>
      <c r="GNH723"/>
      <c r="GNI723"/>
      <c r="GNJ723"/>
      <c r="GNK723"/>
      <c r="GNL723"/>
      <c r="GNM723"/>
      <c r="GNN723"/>
      <c r="GNO723"/>
      <c r="GNP723"/>
      <c r="GNQ723"/>
      <c r="GNR723"/>
      <c r="GNS723"/>
      <c r="GNT723"/>
      <c r="GNU723"/>
      <c r="GNV723"/>
      <c r="GNW723"/>
      <c r="GNX723"/>
      <c r="GNY723"/>
      <c r="GNZ723"/>
      <c r="GOA723"/>
      <c r="GOB723"/>
      <c r="GOC723"/>
      <c r="GOD723"/>
      <c r="GOE723"/>
      <c r="GOF723"/>
      <c r="GOG723"/>
      <c r="GOH723"/>
      <c r="GOI723"/>
      <c r="GOJ723"/>
      <c r="GOK723"/>
      <c r="GOL723"/>
      <c r="GOM723"/>
      <c r="GON723"/>
      <c r="GOO723"/>
      <c r="GOP723"/>
      <c r="GOQ723"/>
      <c r="GOR723"/>
      <c r="GOS723"/>
      <c r="GOT723"/>
      <c r="GOU723"/>
      <c r="GOV723"/>
      <c r="GOW723"/>
      <c r="GOX723"/>
      <c r="GOY723"/>
      <c r="GOZ723"/>
      <c r="GPA723"/>
      <c r="GPB723"/>
      <c r="GPC723"/>
      <c r="GPD723"/>
      <c r="GPE723"/>
      <c r="GPF723"/>
      <c r="GPG723"/>
      <c r="GPH723"/>
      <c r="GPI723"/>
      <c r="GPJ723"/>
      <c r="GPK723"/>
      <c r="GPL723"/>
      <c r="GPM723"/>
      <c r="GPN723"/>
      <c r="GPO723"/>
      <c r="GPP723"/>
      <c r="GPQ723"/>
      <c r="GPR723"/>
      <c r="GPS723"/>
      <c r="GPT723"/>
      <c r="GPU723"/>
      <c r="GPV723"/>
      <c r="GPW723"/>
      <c r="GPX723"/>
      <c r="GPY723"/>
      <c r="GPZ723"/>
      <c r="GQA723"/>
      <c r="GQB723"/>
      <c r="GQC723"/>
      <c r="GQD723"/>
      <c r="GQE723"/>
      <c r="GQF723"/>
      <c r="GQG723"/>
      <c r="GQH723"/>
      <c r="GQI723"/>
      <c r="GQJ723"/>
      <c r="GQK723"/>
      <c r="GQL723"/>
      <c r="GQM723"/>
      <c r="GQN723"/>
      <c r="GQO723"/>
      <c r="GQP723"/>
      <c r="GQQ723"/>
      <c r="GQR723"/>
      <c r="GQS723"/>
      <c r="GQT723"/>
      <c r="GQU723"/>
      <c r="GQV723"/>
      <c r="GQW723"/>
      <c r="GQX723"/>
      <c r="GQY723"/>
      <c r="GQZ723"/>
      <c r="GRA723"/>
      <c r="GRB723"/>
      <c r="GRC723"/>
      <c r="GRD723"/>
      <c r="GRE723"/>
      <c r="GRF723"/>
      <c r="GRG723"/>
      <c r="GRH723"/>
      <c r="GRI723"/>
      <c r="GRJ723"/>
      <c r="GRK723"/>
      <c r="GRL723"/>
      <c r="GRM723"/>
      <c r="GRN723"/>
      <c r="GRO723"/>
      <c r="GRP723"/>
      <c r="GRQ723"/>
      <c r="GRR723"/>
      <c r="GRS723"/>
      <c r="GRT723"/>
      <c r="GRU723"/>
      <c r="GRV723"/>
      <c r="GRW723"/>
      <c r="GRX723"/>
      <c r="GRY723"/>
      <c r="GRZ723"/>
      <c r="GSA723"/>
      <c r="GSB723"/>
      <c r="GSC723"/>
      <c r="GSD723"/>
      <c r="GSE723"/>
      <c r="GSF723"/>
      <c r="GSG723"/>
      <c r="GSH723"/>
      <c r="GSI723"/>
      <c r="GSJ723"/>
      <c r="GSK723"/>
      <c r="GSL723"/>
      <c r="GSM723"/>
      <c r="GSN723"/>
      <c r="GSO723"/>
      <c r="GSP723"/>
      <c r="GSQ723"/>
      <c r="GSR723"/>
      <c r="GSS723"/>
      <c r="GST723"/>
      <c r="GSU723"/>
      <c r="GSV723"/>
      <c r="GSW723"/>
      <c r="GSX723"/>
      <c r="GSY723"/>
      <c r="GSZ723"/>
      <c r="GTA723"/>
      <c r="GTB723"/>
      <c r="GTC723"/>
      <c r="GTD723"/>
      <c r="GTE723"/>
      <c r="GTF723"/>
      <c r="GTG723"/>
      <c r="GTH723"/>
      <c r="GTI723"/>
      <c r="GTJ723"/>
      <c r="GTK723"/>
      <c r="GTL723"/>
      <c r="GTM723"/>
      <c r="GTN723"/>
      <c r="GTO723"/>
      <c r="GTP723"/>
      <c r="GTQ723"/>
      <c r="GTR723"/>
      <c r="GTS723"/>
      <c r="GTT723"/>
      <c r="GTU723"/>
      <c r="GTV723"/>
      <c r="GTW723"/>
      <c r="GTX723"/>
      <c r="GTY723"/>
      <c r="GTZ723"/>
      <c r="GUA723"/>
      <c r="GUB723"/>
      <c r="GUC723"/>
      <c r="GUD723"/>
      <c r="GUE723"/>
      <c r="GUF723"/>
      <c r="GUG723"/>
      <c r="GUH723"/>
      <c r="GUI723"/>
      <c r="GUJ723"/>
      <c r="GUK723"/>
      <c r="GUL723"/>
      <c r="GUM723"/>
      <c r="GUN723"/>
      <c r="GUO723"/>
      <c r="GUP723"/>
      <c r="GUQ723"/>
      <c r="GUR723"/>
      <c r="GUS723"/>
      <c r="GUT723"/>
      <c r="GUU723"/>
      <c r="GUV723"/>
      <c r="GUW723"/>
      <c r="GUX723"/>
      <c r="GUY723"/>
      <c r="GUZ723"/>
      <c r="GVA723"/>
      <c r="GVB723"/>
      <c r="GVC723"/>
      <c r="GVD723"/>
      <c r="GVE723"/>
      <c r="GVF723"/>
      <c r="GVG723"/>
      <c r="GVH723"/>
      <c r="GVI723"/>
      <c r="GVJ723"/>
      <c r="GVK723"/>
      <c r="GVL723"/>
      <c r="GVM723"/>
      <c r="GVN723"/>
      <c r="GVO723"/>
      <c r="GVP723"/>
      <c r="GVQ723"/>
      <c r="GVR723"/>
      <c r="GVS723"/>
      <c r="GVT723"/>
      <c r="GVU723"/>
      <c r="GVV723"/>
      <c r="GVW723"/>
      <c r="GVX723"/>
      <c r="GVY723"/>
      <c r="GVZ723"/>
      <c r="GWA723"/>
      <c r="GWB723"/>
      <c r="GWC723"/>
      <c r="GWD723"/>
      <c r="GWE723"/>
      <c r="GWF723"/>
      <c r="GWG723"/>
      <c r="GWH723"/>
      <c r="GWI723"/>
      <c r="GWJ723"/>
      <c r="GWK723"/>
      <c r="GWL723"/>
      <c r="GWM723"/>
      <c r="GWN723"/>
      <c r="GWO723"/>
      <c r="GWP723"/>
      <c r="GWQ723"/>
      <c r="GWR723"/>
      <c r="GWS723"/>
      <c r="GWT723"/>
      <c r="GWU723"/>
      <c r="GWV723"/>
      <c r="GWW723"/>
      <c r="GWX723"/>
      <c r="GWY723"/>
      <c r="GWZ723"/>
      <c r="GXA723"/>
      <c r="GXB723"/>
      <c r="GXC723"/>
      <c r="GXD723"/>
      <c r="GXE723"/>
      <c r="GXF723"/>
      <c r="GXG723"/>
      <c r="GXH723"/>
      <c r="GXI723"/>
      <c r="GXJ723"/>
      <c r="GXK723"/>
      <c r="GXL723"/>
      <c r="GXM723"/>
      <c r="GXN723"/>
      <c r="GXO723"/>
      <c r="GXP723"/>
      <c r="GXQ723"/>
      <c r="GXR723"/>
      <c r="GXS723"/>
      <c r="GXT723"/>
      <c r="GXU723"/>
      <c r="GXV723"/>
      <c r="GXW723"/>
      <c r="GXX723"/>
      <c r="GXY723"/>
      <c r="GXZ723"/>
      <c r="GYA723"/>
      <c r="GYB723"/>
      <c r="GYC723"/>
      <c r="GYD723"/>
      <c r="GYE723"/>
      <c r="GYF723"/>
      <c r="GYG723"/>
      <c r="GYH723"/>
      <c r="GYI723"/>
      <c r="GYJ723"/>
      <c r="GYK723"/>
      <c r="GYL723"/>
      <c r="GYM723"/>
      <c r="GYN723"/>
      <c r="GYO723"/>
      <c r="GYP723"/>
      <c r="GYQ723"/>
      <c r="GYR723"/>
      <c r="GYS723"/>
      <c r="GYT723"/>
      <c r="GYU723"/>
      <c r="GYV723"/>
      <c r="GYW723"/>
      <c r="GYX723"/>
      <c r="GYY723"/>
      <c r="GYZ723"/>
      <c r="GZA723"/>
      <c r="GZB723"/>
      <c r="GZC723"/>
      <c r="GZD723"/>
      <c r="GZE723"/>
      <c r="GZF723"/>
      <c r="GZG723"/>
      <c r="GZH723"/>
      <c r="GZI723"/>
      <c r="GZJ723"/>
      <c r="GZK723"/>
      <c r="GZL723"/>
      <c r="GZM723"/>
      <c r="GZN723"/>
      <c r="GZO723"/>
      <c r="GZP723"/>
      <c r="GZQ723"/>
      <c r="GZR723"/>
      <c r="GZS723"/>
      <c r="GZT723"/>
      <c r="GZU723"/>
      <c r="GZV723"/>
      <c r="GZW723"/>
      <c r="GZX723"/>
      <c r="GZY723"/>
      <c r="GZZ723"/>
      <c r="HAA723"/>
      <c r="HAB723"/>
      <c r="HAC723"/>
      <c r="HAD723"/>
      <c r="HAE723"/>
      <c r="HAF723"/>
      <c r="HAG723"/>
      <c r="HAH723"/>
      <c r="HAI723"/>
      <c r="HAJ723"/>
      <c r="HAK723"/>
      <c r="HAL723"/>
      <c r="HAM723"/>
      <c r="HAN723"/>
      <c r="HAO723"/>
      <c r="HAP723"/>
      <c r="HAQ723"/>
      <c r="HAR723"/>
      <c r="HAS723"/>
      <c r="HAT723"/>
      <c r="HAU723"/>
      <c r="HAV723"/>
      <c r="HAW723"/>
      <c r="HAX723"/>
      <c r="HAY723"/>
      <c r="HAZ723"/>
      <c r="HBA723"/>
      <c r="HBB723"/>
      <c r="HBC723"/>
      <c r="HBD723"/>
      <c r="HBE723"/>
      <c r="HBF723"/>
      <c r="HBG723"/>
      <c r="HBH723"/>
      <c r="HBI723"/>
      <c r="HBJ723"/>
      <c r="HBK723"/>
      <c r="HBL723"/>
      <c r="HBM723"/>
      <c r="HBN723"/>
      <c r="HBO723"/>
      <c r="HBP723"/>
      <c r="HBQ723"/>
      <c r="HBR723"/>
      <c r="HBS723"/>
      <c r="HBT723"/>
      <c r="HBU723"/>
      <c r="HBV723"/>
      <c r="HBW723"/>
      <c r="HBX723"/>
      <c r="HBY723"/>
      <c r="HBZ723"/>
      <c r="HCA723"/>
      <c r="HCB723"/>
      <c r="HCC723"/>
      <c r="HCD723"/>
      <c r="HCE723"/>
      <c r="HCF723"/>
      <c r="HCG723"/>
      <c r="HCH723"/>
      <c r="HCI723"/>
      <c r="HCJ723"/>
      <c r="HCK723"/>
      <c r="HCL723"/>
      <c r="HCM723"/>
      <c r="HCN723"/>
      <c r="HCO723"/>
      <c r="HCP723"/>
      <c r="HCQ723"/>
      <c r="HCR723"/>
      <c r="HCS723"/>
      <c r="HCT723"/>
      <c r="HCU723"/>
      <c r="HCV723"/>
      <c r="HCW723"/>
      <c r="HCX723"/>
      <c r="HCY723"/>
      <c r="HCZ723"/>
      <c r="HDA723"/>
      <c r="HDB723"/>
      <c r="HDC723"/>
      <c r="HDD723"/>
      <c r="HDE723"/>
      <c r="HDF723"/>
      <c r="HDG723"/>
      <c r="HDH723"/>
      <c r="HDI723"/>
      <c r="HDJ723"/>
      <c r="HDK723"/>
      <c r="HDL723"/>
      <c r="HDM723"/>
      <c r="HDN723"/>
      <c r="HDO723"/>
      <c r="HDP723"/>
      <c r="HDQ723"/>
      <c r="HDR723"/>
      <c r="HDS723"/>
      <c r="HDT723"/>
      <c r="HDU723"/>
      <c r="HDV723"/>
      <c r="HDW723"/>
      <c r="HDX723"/>
      <c r="HDY723"/>
      <c r="HDZ723"/>
      <c r="HEA723"/>
      <c r="HEB723"/>
      <c r="HEC723"/>
      <c r="HED723"/>
      <c r="HEE723"/>
      <c r="HEF723"/>
      <c r="HEG723"/>
      <c r="HEH723"/>
      <c r="HEI723"/>
      <c r="HEJ723"/>
      <c r="HEK723"/>
      <c r="HEL723"/>
      <c r="HEM723"/>
      <c r="HEN723"/>
      <c r="HEO723"/>
      <c r="HEP723"/>
      <c r="HEQ723"/>
      <c r="HER723"/>
      <c r="HES723"/>
      <c r="HET723"/>
      <c r="HEU723"/>
      <c r="HEV723"/>
      <c r="HEW723"/>
      <c r="HEX723"/>
      <c r="HEY723"/>
      <c r="HEZ723"/>
      <c r="HFA723"/>
      <c r="HFB723"/>
      <c r="HFC723"/>
      <c r="HFD723"/>
      <c r="HFE723"/>
      <c r="HFF723"/>
      <c r="HFG723"/>
      <c r="HFH723"/>
      <c r="HFI723"/>
      <c r="HFJ723"/>
      <c r="HFK723"/>
      <c r="HFL723"/>
      <c r="HFM723"/>
      <c r="HFN723"/>
      <c r="HFO723"/>
      <c r="HFP723"/>
      <c r="HFQ723"/>
      <c r="HFR723"/>
      <c r="HFS723"/>
      <c r="HFT723"/>
      <c r="HFU723"/>
      <c r="HFV723"/>
      <c r="HFW723"/>
      <c r="HFX723"/>
      <c r="HFY723"/>
      <c r="HFZ723"/>
      <c r="HGA723"/>
      <c r="HGB723"/>
      <c r="HGC723"/>
      <c r="HGD723"/>
      <c r="HGE723"/>
      <c r="HGF723"/>
      <c r="HGG723"/>
      <c r="HGH723"/>
      <c r="HGI723"/>
      <c r="HGJ723"/>
      <c r="HGK723"/>
      <c r="HGL723"/>
      <c r="HGM723"/>
      <c r="HGN723"/>
      <c r="HGO723"/>
      <c r="HGP723"/>
      <c r="HGQ723"/>
      <c r="HGR723"/>
      <c r="HGS723"/>
      <c r="HGT723"/>
      <c r="HGU723"/>
      <c r="HGV723"/>
      <c r="HGW723"/>
      <c r="HGX723"/>
      <c r="HGY723"/>
      <c r="HGZ723"/>
      <c r="HHA723"/>
      <c r="HHB723"/>
      <c r="HHC723"/>
      <c r="HHD723"/>
      <c r="HHE723"/>
      <c r="HHF723"/>
      <c r="HHG723"/>
      <c r="HHH723"/>
      <c r="HHI723"/>
      <c r="HHJ723"/>
      <c r="HHK723"/>
      <c r="HHL723"/>
      <c r="HHM723"/>
      <c r="HHN723"/>
      <c r="HHO723"/>
      <c r="HHP723"/>
      <c r="HHQ723"/>
      <c r="HHR723"/>
      <c r="HHS723"/>
      <c r="HHT723"/>
      <c r="HHU723"/>
      <c r="HHV723"/>
      <c r="HHW723"/>
      <c r="HHX723"/>
      <c r="HHY723"/>
      <c r="HHZ723"/>
      <c r="HIA723"/>
      <c r="HIB723"/>
      <c r="HIC723"/>
      <c r="HID723"/>
      <c r="HIE723"/>
      <c r="HIF723"/>
      <c r="HIG723"/>
      <c r="HIH723"/>
      <c r="HII723"/>
      <c r="HIJ723"/>
      <c r="HIK723"/>
      <c r="HIL723"/>
      <c r="HIM723"/>
      <c r="HIN723"/>
      <c r="HIO723"/>
      <c r="HIP723"/>
      <c r="HIQ723"/>
      <c r="HIR723"/>
      <c r="HIS723"/>
      <c r="HIT723"/>
      <c r="HIU723"/>
      <c r="HIV723"/>
      <c r="HIW723"/>
      <c r="HIX723"/>
      <c r="HIY723"/>
      <c r="HIZ723"/>
      <c r="HJA723"/>
      <c r="HJB723"/>
      <c r="HJC723"/>
      <c r="HJD723"/>
      <c r="HJE723"/>
      <c r="HJF723"/>
      <c r="HJG723"/>
      <c r="HJH723"/>
      <c r="HJI723"/>
      <c r="HJJ723"/>
      <c r="HJK723"/>
      <c r="HJL723"/>
      <c r="HJM723"/>
      <c r="HJN723"/>
      <c r="HJO723"/>
      <c r="HJP723"/>
      <c r="HJQ723"/>
      <c r="HJR723"/>
      <c r="HJS723"/>
      <c r="HJT723"/>
      <c r="HJU723"/>
      <c r="HJV723"/>
      <c r="HJW723"/>
      <c r="HJX723"/>
      <c r="HJY723"/>
      <c r="HJZ723"/>
      <c r="HKA723"/>
      <c r="HKB723"/>
      <c r="HKC723"/>
      <c r="HKD723"/>
      <c r="HKE723"/>
      <c r="HKF723"/>
      <c r="HKG723"/>
      <c r="HKH723"/>
      <c r="HKI723"/>
      <c r="HKJ723"/>
      <c r="HKK723"/>
      <c r="HKL723"/>
      <c r="HKM723"/>
      <c r="HKN723"/>
      <c r="HKO723"/>
      <c r="HKP723"/>
      <c r="HKQ723"/>
      <c r="HKR723"/>
      <c r="HKS723"/>
      <c r="HKT723"/>
      <c r="HKU723"/>
      <c r="HKV723"/>
      <c r="HKW723"/>
      <c r="HKX723"/>
      <c r="HKY723"/>
      <c r="HKZ723"/>
      <c r="HLA723"/>
      <c r="HLB723"/>
      <c r="HLC723"/>
      <c r="HLD723"/>
      <c r="HLE723"/>
      <c r="HLF723"/>
      <c r="HLG723"/>
      <c r="HLH723"/>
      <c r="HLI723"/>
      <c r="HLJ723"/>
      <c r="HLK723"/>
      <c r="HLL723"/>
      <c r="HLM723"/>
      <c r="HLN723"/>
      <c r="HLO723"/>
      <c r="HLP723"/>
      <c r="HLQ723"/>
      <c r="HLR723"/>
      <c r="HLS723"/>
      <c r="HLT723"/>
      <c r="HLU723"/>
      <c r="HLV723"/>
      <c r="HLW723"/>
      <c r="HLX723"/>
      <c r="HLY723"/>
      <c r="HLZ723"/>
      <c r="HMA723"/>
      <c r="HMB723"/>
      <c r="HMC723"/>
      <c r="HMD723"/>
      <c r="HME723"/>
      <c r="HMF723"/>
      <c r="HMG723"/>
      <c r="HMH723"/>
      <c r="HMI723"/>
      <c r="HMJ723"/>
      <c r="HMK723"/>
      <c r="HML723"/>
      <c r="HMM723"/>
      <c r="HMN723"/>
      <c r="HMO723"/>
      <c r="HMP723"/>
      <c r="HMQ723"/>
      <c r="HMR723"/>
      <c r="HMS723"/>
      <c r="HMT723"/>
      <c r="HMU723"/>
      <c r="HMV723"/>
      <c r="HMW723"/>
      <c r="HMX723"/>
      <c r="HMY723"/>
      <c r="HMZ723"/>
      <c r="HNA723"/>
      <c r="HNB723"/>
      <c r="HNC723"/>
      <c r="HND723"/>
      <c r="HNE723"/>
      <c r="HNF723"/>
      <c r="HNG723"/>
      <c r="HNH723"/>
      <c r="HNI723"/>
      <c r="HNJ723"/>
      <c r="HNK723"/>
      <c r="HNL723"/>
      <c r="HNM723"/>
      <c r="HNN723"/>
      <c r="HNO723"/>
      <c r="HNP723"/>
      <c r="HNQ723"/>
      <c r="HNR723"/>
      <c r="HNS723"/>
      <c r="HNT723"/>
      <c r="HNU723"/>
      <c r="HNV723"/>
      <c r="HNW723"/>
      <c r="HNX723"/>
      <c r="HNY723"/>
      <c r="HNZ723"/>
      <c r="HOA723"/>
      <c r="HOB723"/>
      <c r="HOC723"/>
      <c r="HOD723"/>
      <c r="HOE723"/>
      <c r="HOF723"/>
      <c r="HOG723"/>
      <c r="HOH723"/>
      <c r="HOI723"/>
      <c r="HOJ723"/>
      <c r="HOK723"/>
      <c r="HOL723"/>
      <c r="HOM723"/>
      <c r="HON723"/>
      <c r="HOO723"/>
      <c r="HOP723"/>
      <c r="HOQ723"/>
      <c r="HOR723"/>
      <c r="HOS723"/>
      <c r="HOT723"/>
      <c r="HOU723"/>
      <c r="HOV723"/>
      <c r="HOW723"/>
      <c r="HOX723"/>
      <c r="HOY723"/>
      <c r="HOZ723"/>
      <c r="HPA723"/>
      <c r="HPB723"/>
      <c r="HPC723"/>
      <c r="HPD723"/>
      <c r="HPE723"/>
      <c r="HPF723"/>
      <c r="HPG723"/>
      <c r="HPH723"/>
      <c r="HPI723"/>
      <c r="HPJ723"/>
      <c r="HPK723"/>
      <c r="HPL723"/>
      <c r="HPM723"/>
      <c r="HPN723"/>
      <c r="HPO723"/>
      <c r="HPP723"/>
      <c r="HPQ723"/>
      <c r="HPR723"/>
      <c r="HPS723"/>
      <c r="HPT723"/>
      <c r="HPU723"/>
      <c r="HPV723"/>
      <c r="HPW723"/>
      <c r="HPX723"/>
      <c r="HPY723"/>
      <c r="HPZ723"/>
      <c r="HQA723"/>
      <c r="HQB723"/>
      <c r="HQC723"/>
      <c r="HQD723"/>
      <c r="HQE723"/>
      <c r="HQF723"/>
      <c r="HQG723"/>
      <c r="HQH723"/>
      <c r="HQI723"/>
      <c r="HQJ723"/>
      <c r="HQK723"/>
      <c r="HQL723"/>
      <c r="HQM723"/>
      <c r="HQN723"/>
      <c r="HQO723"/>
      <c r="HQP723"/>
      <c r="HQQ723"/>
      <c r="HQR723"/>
      <c r="HQS723"/>
      <c r="HQT723"/>
      <c r="HQU723"/>
      <c r="HQV723"/>
      <c r="HQW723"/>
      <c r="HQX723"/>
      <c r="HQY723"/>
      <c r="HQZ723"/>
      <c r="HRA723"/>
      <c r="HRB723"/>
      <c r="HRC723"/>
      <c r="HRD723"/>
      <c r="HRE723"/>
      <c r="HRF723"/>
      <c r="HRG723"/>
      <c r="HRH723"/>
      <c r="HRI723"/>
      <c r="HRJ723"/>
      <c r="HRK723"/>
      <c r="HRL723"/>
      <c r="HRM723"/>
      <c r="HRN723"/>
      <c r="HRO723"/>
      <c r="HRP723"/>
      <c r="HRQ723"/>
      <c r="HRR723"/>
      <c r="HRS723"/>
      <c r="HRT723"/>
      <c r="HRU723"/>
      <c r="HRV723"/>
      <c r="HRW723"/>
      <c r="HRX723"/>
      <c r="HRY723"/>
      <c r="HRZ723"/>
      <c r="HSA723"/>
      <c r="HSB723"/>
      <c r="HSC723"/>
      <c r="HSD723"/>
      <c r="HSE723"/>
      <c r="HSF723"/>
      <c r="HSG723"/>
      <c r="HSH723"/>
      <c r="HSI723"/>
      <c r="HSJ723"/>
      <c r="HSK723"/>
      <c r="HSL723"/>
      <c r="HSM723"/>
      <c r="HSN723"/>
      <c r="HSO723"/>
      <c r="HSP723"/>
      <c r="HSQ723"/>
      <c r="HSR723"/>
      <c r="HSS723"/>
      <c r="HST723"/>
      <c r="HSU723"/>
      <c r="HSV723"/>
      <c r="HSW723"/>
      <c r="HSX723"/>
      <c r="HSY723"/>
      <c r="HSZ723"/>
      <c r="HTA723"/>
      <c r="HTB723"/>
      <c r="HTC723"/>
      <c r="HTD723"/>
      <c r="HTE723"/>
      <c r="HTF723"/>
      <c r="HTG723"/>
      <c r="HTH723"/>
      <c r="HTI723"/>
      <c r="HTJ723"/>
      <c r="HTK723"/>
      <c r="HTL723"/>
      <c r="HTM723"/>
      <c r="HTN723"/>
      <c r="HTO723"/>
      <c r="HTP723"/>
      <c r="HTQ723"/>
      <c r="HTR723"/>
      <c r="HTS723"/>
      <c r="HTT723"/>
      <c r="HTU723"/>
      <c r="HTV723"/>
      <c r="HTW723"/>
      <c r="HTX723"/>
      <c r="HTY723"/>
      <c r="HTZ723"/>
      <c r="HUA723"/>
      <c r="HUB723"/>
      <c r="HUC723"/>
      <c r="HUD723"/>
      <c r="HUE723"/>
      <c r="HUF723"/>
      <c r="HUG723"/>
      <c r="HUH723"/>
      <c r="HUI723"/>
      <c r="HUJ723"/>
      <c r="HUK723"/>
      <c r="HUL723"/>
      <c r="HUM723"/>
      <c r="HUN723"/>
      <c r="HUO723"/>
      <c r="HUP723"/>
      <c r="HUQ723"/>
      <c r="HUR723"/>
      <c r="HUS723"/>
      <c r="HUT723"/>
      <c r="HUU723"/>
      <c r="HUV723"/>
      <c r="HUW723"/>
      <c r="HUX723"/>
      <c r="HUY723"/>
      <c r="HUZ723"/>
      <c r="HVA723"/>
      <c r="HVB723"/>
      <c r="HVC723"/>
      <c r="HVD723"/>
      <c r="HVE723"/>
      <c r="HVF723"/>
      <c r="HVG723"/>
      <c r="HVH723"/>
      <c r="HVI723"/>
      <c r="HVJ723"/>
      <c r="HVK723"/>
      <c r="HVL723"/>
      <c r="HVM723"/>
      <c r="HVN723"/>
      <c r="HVO723"/>
      <c r="HVP723"/>
      <c r="HVQ723"/>
      <c r="HVR723"/>
      <c r="HVS723"/>
      <c r="HVT723"/>
      <c r="HVU723"/>
      <c r="HVV723"/>
      <c r="HVW723"/>
      <c r="HVX723"/>
      <c r="HVY723"/>
      <c r="HVZ723"/>
      <c r="HWA723"/>
      <c r="HWB723"/>
      <c r="HWC723"/>
      <c r="HWD723"/>
      <c r="HWE723"/>
      <c r="HWF723"/>
      <c r="HWG723"/>
      <c r="HWH723"/>
      <c r="HWI723"/>
      <c r="HWJ723"/>
      <c r="HWK723"/>
      <c r="HWL723"/>
      <c r="HWM723"/>
      <c r="HWN723"/>
      <c r="HWO723"/>
      <c r="HWP723"/>
      <c r="HWQ723"/>
      <c r="HWR723"/>
      <c r="HWS723"/>
      <c r="HWT723"/>
      <c r="HWU723"/>
      <c r="HWV723"/>
      <c r="HWW723"/>
      <c r="HWX723"/>
      <c r="HWY723"/>
      <c r="HWZ723"/>
      <c r="HXA723"/>
      <c r="HXB723"/>
      <c r="HXC723"/>
      <c r="HXD723"/>
      <c r="HXE723"/>
      <c r="HXF723"/>
      <c r="HXG723"/>
      <c r="HXH723"/>
      <c r="HXI723"/>
      <c r="HXJ723"/>
      <c r="HXK723"/>
      <c r="HXL723"/>
      <c r="HXM723"/>
      <c r="HXN723"/>
      <c r="HXO723"/>
      <c r="HXP723"/>
      <c r="HXQ723"/>
      <c r="HXR723"/>
      <c r="HXS723"/>
      <c r="HXT723"/>
      <c r="HXU723"/>
      <c r="HXV723"/>
      <c r="HXW723"/>
      <c r="HXX723"/>
      <c r="HXY723"/>
      <c r="HXZ723"/>
      <c r="HYA723"/>
      <c r="HYB723"/>
      <c r="HYC723"/>
      <c r="HYD723"/>
      <c r="HYE723"/>
      <c r="HYF723"/>
      <c r="HYG723"/>
      <c r="HYH723"/>
      <c r="HYI723"/>
      <c r="HYJ723"/>
      <c r="HYK723"/>
      <c r="HYL723"/>
      <c r="HYM723"/>
      <c r="HYN723"/>
      <c r="HYO723"/>
      <c r="HYP723"/>
      <c r="HYQ723"/>
      <c r="HYR723"/>
      <c r="HYS723"/>
      <c r="HYT723"/>
      <c r="HYU723"/>
      <c r="HYV723"/>
      <c r="HYW723"/>
      <c r="HYX723"/>
      <c r="HYY723"/>
      <c r="HYZ723"/>
      <c r="HZA723"/>
      <c r="HZB723"/>
      <c r="HZC723"/>
      <c r="HZD723"/>
      <c r="HZE723"/>
      <c r="HZF723"/>
      <c r="HZG723"/>
      <c r="HZH723"/>
      <c r="HZI723"/>
      <c r="HZJ723"/>
      <c r="HZK723"/>
      <c r="HZL723"/>
      <c r="HZM723"/>
      <c r="HZN723"/>
      <c r="HZO723"/>
      <c r="HZP723"/>
      <c r="HZQ723"/>
      <c r="HZR723"/>
      <c r="HZS723"/>
      <c r="HZT723"/>
      <c r="HZU723"/>
      <c r="HZV723"/>
      <c r="HZW723"/>
      <c r="HZX723"/>
      <c r="HZY723"/>
      <c r="HZZ723"/>
      <c r="IAA723"/>
      <c r="IAB723"/>
      <c r="IAC723"/>
      <c r="IAD723"/>
      <c r="IAE723"/>
      <c r="IAF723"/>
      <c r="IAG723"/>
      <c r="IAH723"/>
      <c r="IAI723"/>
      <c r="IAJ723"/>
      <c r="IAK723"/>
      <c r="IAL723"/>
      <c r="IAM723"/>
      <c r="IAN723"/>
      <c r="IAO723"/>
      <c r="IAP723"/>
      <c r="IAQ723"/>
      <c r="IAR723"/>
      <c r="IAS723"/>
      <c r="IAT723"/>
      <c r="IAU723"/>
      <c r="IAV723"/>
      <c r="IAW723"/>
      <c r="IAX723"/>
      <c r="IAY723"/>
      <c r="IAZ723"/>
      <c r="IBA723"/>
      <c r="IBB723"/>
      <c r="IBC723"/>
      <c r="IBD723"/>
      <c r="IBE723"/>
      <c r="IBF723"/>
      <c r="IBG723"/>
      <c r="IBH723"/>
      <c r="IBI723"/>
      <c r="IBJ723"/>
      <c r="IBK723"/>
      <c r="IBL723"/>
      <c r="IBM723"/>
      <c r="IBN723"/>
      <c r="IBO723"/>
      <c r="IBP723"/>
      <c r="IBQ723"/>
      <c r="IBR723"/>
      <c r="IBS723"/>
      <c r="IBT723"/>
      <c r="IBU723"/>
      <c r="IBV723"/>
      <c r="IBW723"/>
      <c r="IBX723"/>
      <c r="IBY723"/>
      <c r="IBZ723"/>
      <c r="ICA723"/>
      <c r="ICB723"/>
      <c r="ICC723"/>
      <c r="ICD723"/>
      <c r="ICE723"/>
      <c r="ICF723"/>
      <c r="ICG723"/>
      <c r="ICH723"/>
      <c r="ICI723"/>
      <c r="ICJ723"/>
      <c r="ICK723"/>
      <c r="ICL723"/>
      <c r="ICM723"/>
      <c r="ICN723"/>
      <c r="ICO723"/>
      <c r="ICP723"/>
      <c r="ICQ723"/>
      <c r="ICR723"/>
      <c r="ICS723"/>
      <c r="ICT723"/>
      <c r="ICU723"/>
      <c r="ICV723"/>
      <c r="ICW723"/>
      <c r="ICX723"/>
      <c r="ICY723"/>
      <c r="ICZ723"/>
      <c r="IDA723"/>
      <c r="IDB723"/>
      <c r="IDC723"/>
      <c r="IDD723"/>
      <c r="IDE723"/>
      <c r="IDF723"/>
      <c r="IDG723"/>
      <c r="IDH723"/>
      <c r="IDI723"/>
      <c r="IDJ723"/>
      <c r="IDK723"/>
      <c r="IDL723"/>
      <c r="IDM723"/>
      <c r="IDN723"/>
      <c r="IDO723"/>
      <c r="IDP723"/>
      <c r="IDQ723"/>
      <c r="IDR723"/>
      <c r="IDS723"/>
      <c r="IDT723"/>
      <c r="IDU723"/>
      <c r="IDV723"/>
      <c r="IDW723"/>
      <c r="IDX723"/>
      <c r="IDY723"/>
      <c r="IDZ723"/>
      <c r="IEA723"/>
      <c r="IEB723"/>
      <c r="IEC723"/>
      <c r="IED723"/>
      <c r="IEE723"/>
      <c r="IEF723"/>
      <c r="IEG723"/>
      <c r="IEH723"/>
      <c r="IEI723"/>
      <c r="IEJ723"/>
      <c r="IEK723"/>
      <c r="IEL723"/>
      <c r="IEM723"/>
      <c r="IEN723"/>
      <c r="IEO723"/>
      <c r="IEP723"/>
      <c r="IEQ723"/>
      <c r="IER723"/>
      <c r="IES723"/>
      <c r="IET723"/>
      <c r="IEU723"/>
      <c r="IEV723"/>
      <c r="IEW723"/>
      <c r="IEX723"/>
      <c r="IEY723"/>
      <c r="IEZ723"/>
      <c r="IFA723"/>
      <c r="IFB723"/>
      <c r="IFC723"/>
      <c r="IFD723"/>
      <c r="IFE723"/>
      <c r="IFF723"/>
      <c r="IFG723"/>
      <c r="IFH723"/>
      <c r="IFI723"/>
      <c r="IFJ723"/>
      <c r="IFK723"/>
      <c r="IFL723"/>
      <c r="IFM723"/>
      <c r="IFN723"/>
      <c r="IFO723"/>
      <c r="IFP723"/>
      <c r="IFQ723"/>
      <c r="IFR723"/>
      <c r="IFS723"/>
      <c r="IFT723"/>
      <c r="IFU723"/>
      <c r="IFV723"/>
      <c r="IFW723"/>
      <c r="IFX723"/>
      <c r="IFY723"/>
      <c r="IFZ723"/>
      <c r="IGA723"/>
      <c r="IGB723"/>
      <c r="IGC723"/>
      <c r="IGD723"/>
      <c r="IGE723"/>
      <c r="IGF723"/>
      <c r="IGG723"/>
      <c r="IGH723"/>
      <c r="IGI723"/>
      <c r="IGJ723"/>
      <c r="IGK723"/>
      <c r="IGL723"/>
      <c r="IGM723"/>
      <c r="IGN723"/>
      <c r="IGO723"/>
      <c r="IGP723"/>
      <c r="IGQ723"/>
      <c r="IGR723"/>
      <c r="IGS723"/>
      <c r="IGT723"/>
      <c r="IGU723"/>
      <c r="IGV723"/>
      <c r="IGW723"/>
      <c r="IGX723"/>
      <c r="IGY723"/>
      <c r="IGZ723"/>
      <c r="IHA723"/>
      <c r="IHB723"/>
      <c r="IHC723"/>
      <c r="IHD723"/>
      <c r="IHE723"/>
      <c r="IHF723"/>
      <c r="IHG723"/>
      <c r="IHH723"/>
      <c r="IHI723"/>
      <c r="IHJ723"/>
      <c r="IHK723"/>
      <c r="IHL723"/>
      <c r="IHM723"/>
      <c r="IHN723"/>
      <c r="IHO723"/>
      <c r="IHP723"/>
      <c r="IHQ723"/>
      <c r="IHR723"/>
      <c r="IHS723"/>
      <c r="IHT723"/>
      <c r="IHU723"/>
      <c r="IHV723"/>
      <c r="IHW723"/>
      <c r="IHX723"/>
      <c r="IHY723"/>
      <c r="IHZ723"/>
      <c r="IIA723"/>
      <c r="IIB723"/>
      <c r="IIC723"/>
      <c r="IID723"/>
      <c r="IIE723"/>
      <c r="IIF723"/>
      <c r="IIG723"/>
      <c r="IIH723"/>
      <c r="III723"/>
      <c r="IIJ723"/>
      <c r="IIK723"/>
      <c r="IIL723"/>
      <c r="IIM723"/>
      <c r="IIN723"/>
      <c r="IIO723"/>
      <c r="IIP723"/>
      <c r="IIQ723"/>
      <c r="IIR723"/>
      <c r="IIS723"/>
      <c r="IIT723"/>
      <c r="IIU723"/>
      <c r="IIV723"/>
      <c r="IIW723"/>
      <c r="IIX723"/>
      <c r="IIY723"/>
      <c r="IIZ723"/>
      <c r="IJA723"/>
      <c r="IJB723"/>
      <c r="IJC723"/>
      <c r="IJD723"/>
      <c r="IJE723"/>
      <c r="IJF723"/>
      <c r="IJG723"/>
      <c r="IJH723"/>
      <c r="IJI723"/>
      <c r="IJJ723"/>
      <c r="IJK723"/>
      <c r="IJL723"/>
      <c r="IJM723"/>
      <c r="IJN723"/>
      <c r="IJO723"/>
      <c r="IJP723"/>
      <c r="IJQ723"/>
      <c r="IJR723"/>
      <c r="IJS723"/>
      <c r="IJT723"/>
      <c r="IJU723"/>
      <c r="IJV723"/>
      <c r="IJW723"/>
      <c r="IJX723"/>
      <c r="IJY723"/>
      <c r="IJZ723"/>
      <c r="IKA723"/>
      <c r="IKB723"/>
      <c r="IKC723"/>
      <c r="IKD723"/>
      <c r="IKE723"/>
      <c r="IKF723"/>
      <c r="IKG723"/>
      <c r="IKH723"/>
      <c r="IKI723"/>
      <c r="IKJ723"/>
      <c r="IKK723"/>
      <c r="IKL723"/>
      <c r="IKM723"/>
      <c r="IKN723"/>
      <c r="IKO723"/>
      <c r="IKP723"/>
      <c r="IKQ723"/>
      <c r="IKR723"/>
      <c r="IKS723"/>
      <c r="IKT723"/>
      <c r="IKU723"/>
      <c r="IKV723"/>
      <c r="IKW723"/>
      <c r="IKX723"/>
      <c r="IKY723"/>
      <c r="IKZ723"/>
      <c r="ILA723"/>
      <c r="ILB723"/>
      <c r="ILC723"/>
      <c r="ILD723"/>
      <c r="ILE723"/>
      <c r="ILF723"/>
      <c r="ILG723"/>
      <c r="ILH723"/>
      <c r="ILI723"/>
      <c r="ILJ723"/>
      <c r="ILK723"/>
      <c r="ILL723"/>
      <c r="ILM723"/>
      <c r="ILN723"/>
      <c r="ILO723"/>
      <c r="ILP723"/>
      <c r="ILQ723"/>
      <c r="ILR723"/>
      <c r="ILS723"/>
      <c r="ILT723"/>
      <c r="ILU723"/>
      <c r="ILV723"/>
      <c r="ILW723"/>
      <c r="ILX723"/>
      <c r="ILY723"/>
      <c r="ILZ723"/>
      <c r="IMA723"/>
      <c r="IMB723"/>
      <c r="IMC723"/>
      <c r="IMD723"/>
      <c r="IME723"/>
      <c r="IMF723"/>
      <c r="IMG723"/>
      <c r="IMH723"/>
      <c r="IMI723"/>
      <c r="IMJ723"/>
      <c r="IMK723"/>
      <c r="IML723"/>
      <c r="IMM723"/>
      <c r="IMN723"/>
      <c r="IMO723"/>
      <c r="IMP723"/>
      <c r="IMQ723"/>
      <c r="IMR723"/>
      <c r="IMS723"/>
      <c r="IMT723"/>
      <c r="IMU723"/>
      <c r="IMV723"/>
      <c r="IMW723"/>
      <c r="IMX723"/>
      <c r="IMY723"/>
      <c r="IMZ723"/>
      <c r="INA723"/>
      <c r="INB723"/>
      <c r="INC723"/>
      <c r="IND723"/>
      <c r="INE723"/>
      <c r="INF723"/>
      <c r="ING723"/>
      <c r="INH723"/>
      <c r="INI723"/>
      <c r="INJ723"/>
      <c r="INK723"/>
      <c r="INL723"/>
      <c r="INM723"/>
      <c r="INN723"/>
      <c r="INO723"/>
      <c r="INP723"/>
      <c r="INQ723"/>
      <c r="INR723"/>
      <c r="INS723"/>
      <c r="INT723"/>
      <c r="INU723"/>
      <c r="INV723"/>
      <c r="INW723"/>
      <c r="INX723"/>
      <c r="INY723"/>
      <c r="INZ723"/>
      <c r="IOA723"/>
      <c r="IOB723"/>
      <c r="IOC723"/>
      <c r="IOD723"/>
      <c r="IOE723"/>
      <c r="IOF723"/>
      <c r="IOG723"/>
      <c r="IOH723"/>
      <c r="IOI723"/>
      <c r="IOJ723"/>
      <c r="IOK723"/>
      <c r="IOL723"/>
      <c r="IOM723"/>
      <c r="ION723"/>
      <c r="IOO723"/>
      <c r="IOP723"/>
      <c r="IOQ723"/>
      <c r="IOR723"/>
      <c r="IOS723"/>
      <c r="IOT723"/>
      <c r="IOU723"/>
      <c r="IOV723"/>
      <c r="IOW723"/>
      <c r="IOX723"/>
      <c r="IOY723"/>
      <c r="IOZ723"/>
      <c r="IPA723"/>
      <c r="IPB723"/>
      <c r="IPC723"/>
      <c r="IPD723"/>
      <c r="IPE723"/>
      <c r="IPF723"/>
      <c r="IPG723"/>
      <c r="IPH723"/>
      <c r="IPI723"/>
      <c r="IPJ723"/>
      <c r="IPK723"/>
      <c r="IPL723"/>
      <c r="IPM723"/>
      <c r="IPN723"/>
      <c r="IPO723"/>
      <c r="IPP723"/>
      <c r="IPQ723"/>
      <c r="IPR723"/>
      <c r="IPS723"/>
      <c r="IPT723"/>
      <c r="IPU723"/>
      <c r="IPV723"/>
      <c r="IPW723"/>
      <c r="IPX723"/>
      <c r="IPY723"/>
      <c r="IPZ723"/>
      <c r="IQA723"/>
      <c r="IQB723"/>
      <c r="IQC723"/>
      <c r="IQD723"/>
      <c r="IQE723"/>
      <c r="IQF723"/>
      <c r="IQG723"/>
      <c r="IQH723"/>
      <c r="IQI723"/>
      <c r="IQJ723"/>
      <c r="IQK723"/>
      <c r="IQL723"/>
      <c r="IQM723"/>
      <c r="IQN723"/>
      <c r="IQO723"/>
      <c r="IQP723"/>
      <c r="IQQ723"/>
      <c r="IQR723"/>
      <c r="IQS723"/>
      <c r="IQT723"/>
      <c r="IQU723"/>
      <c r="IQV723"/>
      <c r="IQW723"/>
      <c r="IQX723"/>
      <c r="IQY723"/>
      <c r="IQZ723"/>
      <c r="IRA723"/>
      <c r="IRB723"/>
      <c r="IRC723"/>
      <c r="IRD723"/>
      <c r="IRE723"/>
      <c r="IRF723"/>
      <c r="IRG723"/>
      <c r="IRH723"/>
      <c r="IRI723"/>
      <c r="IRJ723"/>
      <c r="IRK723"/>
      <c r="IRL723"/>
      <c r="IRM723"/>
      <c r="IRN723"/>
      <c r="IRO723"/>
      <c r="IRP723"/>
      <c r="IRQ723"/>
      <c r="IRR723"/>
      <c r="IRS723"/>
      <c r="IRT723"/>
      <c r="IRU723"/>
      <c r="IRV723"/>
      <c r="IRW723"/>
      <c r="IRX723"/>
      <c r="IRY723"/>
      <c r="IRZ723"/>
      <c r="ISA723"/>
      <c r="ISB723"/>
      <c r="ISC723"/>
      <c r="ISD723"/>
      <c r="ISE723"/>
      <c r="ISF723"/>
      <c r="ISG723"/>
      <c r="ISH723"/>
      <c r="ISI723"/>
      <c r="ISJ723"/>
      <c r="ISK723"/>
      <c r="ISL723"/>
      <c r="ISM723"/>
      <c r="ISN723"/>
      <c r="ISO723"/>
      <c r="ISP723"/>
      <c r="ISQ723"/>
      <c r="ISR723"/>
      <c r="ISS723"/>
      <c r="IST723"/>
      <c r="ISU723"/>
      <c r="ISV723"/>
      <c r="ISW723"/>
      <c r="ISX723"/>
      <c r="ISY723"/>
      <c r="ISZ723"/>
      <c r="ITA723"/>
      <c r="ITB723"/>
      <c r="ITC723"/>
      <c r="ITD723"/>
      <c r="ITE723"/>
      <c r="ITF723"/>
      <c r="ITG723"/>
      <c r="ITH723"/>
      <c r="ITI723"/>
      <c r="ITJ723"/>
      <c r="ITK723"/>
      <c r="ITL723"/>
      <c r="ITM723"/>
      <c r="ITN723"/>
      <c r="ITO723"/>
      <c r="ITP723"/>
      <c r="ITQ723"/>
      <c r="ITR723"/>
      <c r="ITS723"/>
      <c r="ITT723"/>
      <c r="ITU723"/>
      <c r="ITV723"/>
      <c r="ITW723"/>
      <c r="ITX723"/>
      <c r="ITY723"/>
      <c r="ITZ723"/>
      <c r="IUA723"/>
      <c r="IUB723"/>
      <c r="IUC723"/>
      <c r="IUD723"/>
      <c r="IUE723"/>
      <c r="IUF723"/>
      <c r="IUG723"/>
      <c r="IUH723"/>
      <c r="IUI723"/>
      <c r="IUJ723"/>
      <c r="IUK723"/>
      <c r="IUL723"/>
      <c r="IUM723"/>
      <c r="IUN723"/>
      <c r="IUO723"/>
      <c r="IUP723"/>
      <c r="IUQ723"/>
      <c r="IUR723"/>
      <c r="IUS723"/>
      <c r="IUT723"/>
      <c r="IUU723"/>
      <c r="IUV723"/>
      <c r="IUW723"/>
      <c r="IUX723"/>
      <c r="IUY723"/>
      <c r="IUZ723"/>
      <c r="IVA723"/>
      <c r="IVB723"/>
      <c r="IVC723"/>
      <c r="IVD723"/>
      <c r="IVE723"/>
      <c r="IVF723"/>
      <c r="IVG723"/>
      <c r="IVH723"/>
      <c r="IVI723"/>
      <c r="IVJ723"/>
      <c r="IVK723"/>
      <c r="IVL723"/>
      <c r="IVM723"/>
      <c r="IVN723"/>
      <c r="IVO723"/>
      <c r="IVP723"/>
      <c r="IVQ723"/>
      <c r="IVR723"/>
      <c r="IVS723"/>
      <c r="IVT723"/>
      <c r="IVU723"/>
      <c r="IVV723"/>
      <c r="IVW723"/>
      <c r="IVX723"/>
      <c r="IVY723"/>
      <c r="IVZ723"/>
      <c r="IWA723"/>
      <c r="IWB723"/>
      <c r="IWC723"/>
      <c r="IWD723"/>
      <c r="IWE723"/>
      <c r="IWF723"/>
      <c r="IWG723"/>
      <c r="IWH723"/>
      <c r="IWI723"/>
      <c r="IWJ723"/>
      <c r="IWK723"/>
      <c r="IWL723"/>
      <c r="IWM723"/>
      <c r="IWN723"/>
      <c r="IWO723"/>
      <c r="IWP723"/>
      <c r="IWQ723"/>
      <c r="IWR723"/>
      <c r="IWS723"/>
      <c r="IWT723"/>
      <c r="IWU723"/>
      <c r="IWV723"/>
      <c r="IWW723"/>
      <c r="IWX723"/>
      <c r="IWY723"/>
      <c r="IWZ723"/>
      <c r="IXA723"/>
      <c r="IXB723"/>
      <c r="IXC723"/>
      <c r="IXD723"/>
      <c r="IXE723"/>
      <c r="IXF723"/>
      <c r="IXG723"/>
      <c r="IXH723"/>
      <c r="IXI723"/>
      <c r="IXJ723"/>
      <c r="IXK723"/>
      <c r="IXL723"/>
      <c r="IXM723"/>
      <c r="IXN723"/>
      <c r="IXO723"/>
      <c r="IXP723"/>
      <c r="IXQ723"/>
      <c r="IXR723"/>
      <c r="IXS723"/>
      <c r="IXT723"/>
      <c r="IXU723"/>
      <c r="IXV723"/>
      <c r="IXW723"/>
      <c r="IXX723"/>
      <c r="IXY723"/>
      <c r="IXZ723"/>
      <c r="IYA723"/>
      <c r="IYB723"/>
      <c r="IYC723"/>
      <c r="IYD723"/>
      <c r="IYE723"/>
      <c r="IYF723"/>
      <c r="IYG723"/>
      <c r="IYH723"/>
      <c r="IYI723"/>
      <c r="IYJ723"/>
      <c r="IYK723"/>
      <c r="IYL723"/>
      <c r="IYM723"/>
      <c r="IYN723"/>
      <c r="IYO723"/>
      <c r="IYP723"/>
      <c r="IYQ723"/>
      <c r="IYR723"/>
      <c r="IYS723"/>
      <c r="IYT723"/>
      <c r="IYU723"/>
      <c r="IYV723"/>
      <c r="IYW723"/>
      <c r="IYX723"/>
      <c r="IYY723"/>
      <c r="IYZ723"/>
      <c r="IZA723"/>
      <c r="IZB723"/>
      <c r="IZC723"/>
      <c r="IZD723"/>
      <c r="IZE723"/>
      <c r="IZF723"/>
      <c r="IZG723"/>
      <c r="IZH723"/>
      <c r="IZI723"/>
      <c r="IZJ723"/>
      <c r="IZK723"/>
      <c r="IZL723"/>
      <c r="IZM723"/>
      <c r="IZN723"/>
      <c r="IZO723"/>
      <c r="IZP723"/>
      <c r="IZQ723"/>
      <c r="IZR723"/>
      <c r="IZS723"/>
      <c r="IZT723"/>
      <c r="IZU723"/>
      <c r="IZV723"/>
      <c r="IZW723"/>
      <c r="IZX723"/>
      <c r="IZY723"/>
      <c r="IZZ723"/>
      <c r="JAA723"/>
      <c r="JAB723"/>
      <c r="JAC723"/>
      <c r="JAD723"/>
      <c r="JAE723"/>
      <c r="JAF723"/>
      <c r="JAG723"/>
      <c r="JAH723"/>
      <c r="JAI723"/>
      <c r="JAJ723"/>
      <c r="JAK723"/>
      <c r="JAL723"/>
      <c r="JAM723"/>
      <c r="JAN723"/>
      <c r="JAO723"/>
      <c r="JAP723"/>
      <c r="JAQ723"/>
      <c r="JAR723"/>
      <c r="JAS723"/>
      <c r="JAT723"/>
      <c r="JAU723"/>
      <c r="JAV723"/>
      <c r="JAW723"/>
      <c r="JAX723"/>
      <c r="JAY723"/>
      <c r="JAZ723"/>
      <c r="JBA723"/>
      <c r="JBB723"/>
      <c r="JBC723"/>
      <c r="JBD723"/>
      <c r="JBE723"/>
      <c r="JBF723"/>
      <c r="JBG723"/>
      <c r="JBH723"/>
      <c r="JBI723"/>
      <c r="JBJ723"/>
      <c r="JBK723"/>
      <c r="JBL723"/>
      <c r="JBM723"/>
      <c r="JBN723"/>
      <c r="JBO723"/>
      <c r="JBP723"/>
      <c r="JBQ723"/>
      <c r="JBR723"/>
      <c r="JBS723"/>
      <c r="JBT723"/>
      <c r="JBU723"/>
      <c r="JBV723"/>
      <c r="JBW723"/>
      <c r="JBX723"/>
      <c r="JBY723"/>
      <c r="JBZ723"/>
      <c r="JCA723"/>
      <c r="JCB723"/>
      <c r="JCC723"/>
      <c r="JCD723"/>
      <c r="JCE723"/>
      <c r="JCF723"/>
      <c r="JCG723"/>
      <c r="JCH723"/>
      <c r="JCI723"/>
      <c r="JCJ723"/>
      <c r="JCK723"/>
      <c r="JCL723"/>
      <c r="JCM723"/>
      <c r="JCN723"/>
      <c r="JCO723"/>
      <c r="JCP723"/>
      <c r="JCQ723"/>
      <c r="JCR723"/>
      <c r="JCS723"/>
      <c r="JCT723"/>
      <c r="JCU723"/>
      <c r="JCV723"/>
      <c r="JCW723"/>
      <c r="JCX723"/>
      <c r="JCY723"/>
      <c r="JCZ723"/>
      <c r="JDA723"/>
      <c r="JDB723"/>
      <c r="JDC723"/>
      <c r="JDD723"/>
      <c r="JDE723"/>
      <c r="JDF723"/>
      <c r="JDG723"/>
      <c r="JDH723"/>
      <c r="JDI723"/>
      <c r="JDJ723"/>
      <c r="JDK723"/>
      <c r="JDL723"/>
      <c r="JDM723"/>
      <c r="JDN723"/>
      <c r="JDO723"/>
      <c r="JDP723"/>
      <c r="JDQ723"/>
      <c r="JDR723"/>
      <c r="JDS723"/>
      <c r="JDT723"/>
      <c r="JDU723"/>
      <c r="JDV723"/>
      <c r="JDW723"/>
      <c r="JDX723"/>
      <c r="JDY723"/>
      <c r="JDZ723"/>
      <c r="JEA723"/>
      <c r="JEB723"/>
      <c r="JEC723"/>
      <c r="JED723"/>
      <c r="JEE723"/>
      <c r="JEF723"/>
      <c r="JEG723"/>
      <c r="JEH723"/>
      <c r="JEI723"/>
      <c r="JEJ723"/>
      <c r="JEK723"/>
      <c r="JEL723"/>
      <c r="JEM723"/>
      <c r="JEN723"/>
      <c r="JEO723"/>
      <c r="JEP723"/>
      <c r="JEQ723"/>
      <c r="JER723"/>
      <c r="JES723"/>
      <c r="JET723"/>
      <c r="JEU723"/>
      <c r="JEV723"/>
      <c r="JEW723"/>
      <c r="JEX723"/>
      <c r="JEY723"/>
      <c r="JEZ723"/>
      <c r="JFA723"/>
      <c r="JFB723"/>
      <c r="JFC723"/>
      <c r="JFD723"/>
      <c r="JFE723"/>
      <c r="JFF723"/>
      <c r="JFG723"/>
      <c r="JFH723"/>
      <c r="JFI723"/>
      <c r="JFJ723"/>
      <c r="JFK723"/>
      <c r="JFL723"/>
      <c r="JFM723"/>
      <c r="JFN723"/>
      <c r="JFO723"/>
      <c r="JFP723"/>
      <c r="JFQ723"/>
      <c r="JFR723"/>
      <c r="JFS723"/>
      <c r="JFT723"/>
      <c r="JFU723"/>
      <c r="JFV723"/>
      <c r="JFW723"/>
      <c r="JFX723"/>
      <c r="JFY723"/>
      <c r="JFZ723"/>
      <c r="JGA723"/>
      <c r="JGB723"/>
      <c r="JGC723"/>
      <c r="JGD723"/>
      <c r="JGE723"/>
      <c r="JGF723"/>
      <c r="JGG723"/>
      <c r="JGH723"/>
      <c r="JGI723"/>
      <c r="JGJ723"/>
      <c r="JGK723"/>
      <c r="JGL723"/>
      <c r="JGM723"/>
      <c r="JGN723"/>
      <c r="JGO723"/>
      <c r="JGP723"/>
      <c r="JGQ723"/>
      <c r="JGR723"/>
      <c r="JGS723"/>
      <c r="JGT723"/>
      <c r="JGU723"/>
      <c r="JGV723"/>
      <c r="JGW723"/>
      <c r="JGX723"/>
      <c r="JGY723"/>
      <c r="JGZ723"/>
      <c r="JHA723"/>
      <c r="JHB723"/>
      <c r="JHC723"/>
      <c r="JHD723"/>
      <c r="JHE723"/>
      <c r="JHF723"/>
      <c r="JHG723"/>
      <c r="JHH723"/>
      <c r="JHI723"/>
      <c r="JHJ723"/>
      <c r="JHK723"/>
      <c r="JHL723"/>
      <c r="JHM723"/>
      <c r="JHN723"/>
      <c r="JHO723"/>
      <c r="JHP723"/>
      <c r="JHQ723"/>
      <c r="JHR723"/>
      <c r="JHS723"/>
      <c r="JHT723"/>
      <c r="JHU723"/>
      <c r="JHV723"/>
      <c r="JHW723"/>
      <c r="JHX723"/>
      <c r="JHY723"/>
      <c r="JHZ723"/>
      <c r="JIA723"/>
      <c r="JIB723"/>
      <c r="JIC723"/>
      <c r="JID723"/>
      <c r="JIE723"/>
      <c r="JIF723"/>
      <c r="JIG723"/>
      <c r="JIH723"/>
      <c r="JII723"/>
      <c r="JIJ723"/>
      <c r="JIK723"/>
      <c r="JIL723"/>
      <c r="JIM723"/>
      <c r="JIN723"/>
      <c r="JIO723"/>
      <c r="JIP723"/>
      <c r="JIQ723"/>
      <c r="JIR723"/>
      <c r="JIS723"/>
      <c r="JIT723"/>
      <c r="JIU723"/>
      <c r="JIV723"/>
      <c r="JIW723"/>
      <c r="JIX723"/>
      <c r="JIY723"/>
      <c r="JIZ723"/>
      <c r="JJA723"/>
      <c r="JJB723"/>
      <c r="JJC723"/>
      <c r="JJD723"/>
      <c r="JJE723"/>
      <c r="JJF723"/>
      <c r="JJG723"/>
      <c r="JJH723"/>
      <c r="JJI723"/>
      <c r="JJJ723"/>
      <c r="JJK723"/>
      <c r="JJL723"/>
      <c r="JJM723"/>
      <c r="JJN723"/>
      <c r="JJO723"/>
      <c r="JJP723"/>
      <c r="JJQ723"/>
      <c r="JJR723"/>
      <c r="JJS723"/>
      <c r="JJT723"/>
      <c r="JJU723"/>
      <c r="JJV723"/>
      <c r="JJW723"/>
      <c r="JJX723"/>
      <c r="JJY723"/>
      <c r="JJZ723"/>
      <c r="JKA723"/>
      <c r="JKB723"/>
      <c r="JKC723"/>
      <c r="JKD723"/>
      <c r="JKE723"/>
      <c r="JKF723"/>
      <c r="JKG723"/>
      <c r="JKH723"/>
      <c r="JKI723"/>
      <c r="JKJ723"/>
      <c r="JKK723"/>
      <c r="JKL723"/>
      <c r="JKM723"/>
      <c r="JKN723"/>
      <c r="JKO723"/>
      <c r="JKP723"/>
      <c r="JKQ723"/>
      <c r="JKR723"/>
      <c r="JKS723"/>
      <c r="JKT723"/>
      <c r="JKU723"/>
      <c r="JKV723"/>
      <c r="JKW723"/>
      <c r="JKX723"/>
      <c r="JKY723"/>
      <c r="JKZ723"/>
      <c r="JLA723"/>
      <c r="JLB723"/>
      <c r="JLC723"/>
      <c r="JLD723"/>
      <c r="JLE723"/>
      <c r="JLF723"/>
      <c r="JLG723"/>
      <c r="JLH723"/>
      <c r="JLI723"/>
      <c r="JLJ723"/>
      <c r="JLK723"/>
      <c r="JLL723"/>
      <c r="JLM723"/>
      <c r="JLN723"/>
      <c r="JLO723"/>
      <c r="JLP723"/>
      <c r="JLQ723"/>
      <c r="JLR723"/>
      <c r="JLS723"/>
      <c r="JLT723"/>
      <c r="JLU723"/>
      <c r="JLV723"/>
      <c r="JLW723"/>
      <c r="JLX723"/>
      <c r="JLY723"/>
      <c r="JLZ723"/>
      <c r="JMA723"/>
      <c r="JMB723"/>
      <c r="JMC723"/>
      <c r="JMD723"/>
      <c r="JME723"/>
      <c r="JMF723"/>
      <c r="JMG723"/>
      <c r="JMH723"/>
      <c r="JMI723"/>
      <c r="JMJ723"/>
      <c r="JMK723"/>
      <c r="JML723"/>
      <c r="JMM723"/>
      <c r="JMN723"/>
      <c r="JMO723"/>
      <c r="JMP723"/>
      <c r="JMQ723"/>
      <c r="JMR723"/>
      <c r="JMS723"/>
      <c r="JMT723"/>
      <c r="JMU723"/>
      <c r="JMV723"/>
      <c r="JMW723"/>
      <c r="JMX723"/>
      <c r="JMY723"/>
      <c r="JMZ723"/>
      <c r="JNA723"/>
      <c r="JNB723"/>
      <c r="JNC723"/>
      <c r="JND723"/>
      <c r="JNE723"/>
      <c r="JNF723"/>
      <c r="JNG723"/>
      <c r="JNH723"/>
      <c r="JNI723"/>
      <c r="JNJ723"/>
      <c r="JNK723"/>
      <c r="JNL723"/>
      <c r="JNM723"/>
      <c r="JNN723"/>
      <c r="JNO723"/>
      <c r="JNP723"/>
      <c r="JNQ723"/>
      <c r="JNR723"/>
      <c r="JNS723"/>
      <c r="JNT723"/>
      <c r="JNU723"/>
      <c r="JNV723"/>
      <c r="JNW723"/>
      <c r="JNX723"/>
      <c r="JNY723"/>
      <c r="JNZ723"/>
      <c r="JOA723"/>
      <c r="JOB723"/>
      <c r="JOC723"/>
      <c r="JOD723"/>
      <c r="JOE723"/>
      <c r="JOF723"/>
      <c r="JOG723"/>
      <c r="JOH723"/>
      <c r="JOI723"/>
      <c r="JOJ723"/>
      <c r="JOK723"/>
      <c r="JOL723"/>
      <c r="JOM723"/>
      <c r="JON723"/>
      <c r="JOO723"/>
      <c r="JOP723"/>
      <c r="JOQ723"/>
      <c r="JOR723"/>
      <c r="JOS723"/>
      <c r="JOT723"/>
      <c r="JOU723"/>
      <c r="JOV723"/>
      <c r="JOW723"/>
      <c r="JOX723"/>
      <c r="JOY723"/>
      <c r="JOZ723"/>
      <c r="JPA723"/>
      <c r="JPB723"/>
      <c r="JPC723"/>
      <c r="JPD723"/>
      <c r="JPE723"/>
      <c r="JPF723"/>
      <c r="JPG723"/>
      <c r="JPH723"/>
      <c r="JPI723"/>
      <c r="JPJ723"/>
      <c r="JPK723"/>
      <c r="JPL723"/>
      <c r="JPM723"/>
      <c r="JPN723"/>
      <c r="JPO723"/>
      <c r="JPP723"/>
      <c r="JPQ723"/>
      <c r="JPR723"/>
      <c r="JPS723"/>
      <c r="JPT723"/>
      <c r="JPU723"/>
      <c r="JPV723"/>
      <c r="JPW723"/>
      <c r="JPX723"/>
      <c r="JPY723"/>
      <c r="JPZ723"/>
      <c r="JQA723"/>
      <c r="JQB723"/>
      <c r="JQC723"/>
      <c r="JQD723"/>
      <c r="JQE723"/>
      <c r="JQF723"/>
      <c r="JQG723"/>
      <c r="JQH723"/>
      <c r="JQI723"/>
      <c r="JQJ723"/>
      <c r="JQK723"/>
      <c r="JQL723"/>
      <c r="JQM723"/>
      <c r="JQN723"/>
      <c r="JQO723"/>
      <c r="JQP723"/>
      <c r="JQQ723"/>
      <c r="JQR723"/>
      <c r="JQS723"/>
      <c r="JQT723"/>
      <c r="JQU723"/>
      <c r="JQV723"/>
      <c r="JQW723"/>
      <c r="JQX723"/>
      <c r="JQY723"/>
      <c r="JQZ723"/>
      <c r="JRA723"/>
      <c r="JRB723"/>
      <c r="JRC723"/>
      <c r="JRD723"/>
      <c r="JRE723"/>
      <c r="JRF723"/>
      <c r="JRG723"/>
      <c r="JRH723"/>
      <c r="JRI723"/>
      <c r="JRJ723"/>
      <c r="JRK723"/>
      <c r="JRL723"/>
      <c r="JRM723"/>
      <c r="JRN723"/>
      <c r="JRO723"/>
      <c r="JRP723"/>
      <c r="JRQ723"/>
      <c r="JRR723"/>
      <c r="JRS723"/>
      <c r="JRT723"/>
      <c r="JRU723"/>
      <c r="JRV723"/>
      <c r="JRW723"/>
      <c r="JRX723"/>
      <c r="JRY723"/>
      <c r="JRZ723"/>
      <c r="JSA723"/>
      <c r="JSB723"/>
      <c r="JSC723"/>
      <c r="JSD723"/>
      <c r="JSE723"/>
      <c r="JSF723"/>
      <c r="JSG723"/>
      <c r="JSH723"/>
      <c r="JSI723"/>
      <c r="JSJ723"/>
      <c r="JSK723"/>
      <c r="JSL723"/>
      <c r="JSM723"/>
      <c r="JSN723"/>
      <c r="JSO723"/>
      <c r="JSP723"/>
      <c r="JSQ723"/>
      <c r="JSR723"/>
      <c r="JSS723"/>
      <c r="JST723"/>
      <c r="JSU723"/>
      <c r="JSV723"/>
      <c r="JSW723"/>
      <c r="JSX723"/>
      <c r="JSY723"/>
      <c r="JSZ723"/>
      <c r="JTA723"/>
      <c r="JTB723"/>
      <c r="JTC723"/>
      <c r="JTD723"/>
      <c r="JTE723"/>
      <c r="JTF723"/>
      <c r="JTG723"/>
      <c r="JTH723"/>
      <c r="JTI723"/>
      <c r="JTJ723"/>
      <c r="JTK723"/>
      <c r="JTL723"/>
      <c r="JTM723"/>
      <c r="JTN723"/>
      <c r="JTO723"/>
      <c r="JTP723"/>
      <c r="JTQ723"/>
      <c r="JTR723"/>
      <c r="JTS723"/>
      <c r="JTT723"/>
      <c r="JTU723"/>
      <c r="JTV723"/>
      <c r="JTW723"/>
      <c r="JTX723"/>
      <c r="JTY723"/>
      <c r="JTZ723"/>
      <c r="JUA723"/>
      <c r="JUB723"/>
      <c r="JUC723"/>
      <c r="JUD723"/>
      <c r="JUE723"/>
      <c r="JUF723"/>
      <c r="JUG723"/>
      <c r="JUH723"/>
      <c r="JUI723"/>
      <c r="JUJ723"/>
      <c r="JUK723"/>
      <c r="JUL723"/>
      <c r="JUM723"/>
      <c r="JUN723"/>
      <c r="JUO723"/>
      <c r="JUP723"/>
      <c r="JUQ723"/>
      <c r="JUR723"/>
      <c r="JUS723"/>
      <c r="JUT723"/>
      <c r="JUU723"/>
      <c r="JUV723"/>
      <c r="JUW723"/>
      <c r="JUX723"/>
      <c r="JUY723"/>
      <c r="JUZ723"/>
      <c r="JVA723"/>
      <c r="JVB723"/>
      <c r="JVC723"/>
      <c r="JVD723"/>
      <c r="JVE723"/>
      <c r="JVF723"/>
      <c r="JVG723"/>
      <c r="JVH723"/>
      <c r="JVI723"/>
      <c r="JVJ723"/>
      <c r="JVK723"/>
      <c r="JVL723"/>
      <c r="JVM723"/>
      <c r="JVN723"/>
      <c r="JVO723"/>
      <c r="JVP723"/>
      <c r="JVQ723"/>
      <c r="JVR723"/>
      <c r="JVS723"/>
      <c r="JVT723"/>
      <c r="JVU723"/>
      <c r="JVV723"/>
      <c r="JVW723"/>
      <c r="JVX723"/>
      <c r="JVY723"/>
      <c r="JVZ723"/>
      <c r="JWA723"/>
      <c r="JWB723"/>
      <c r="JWC723"/>
      <c r="JWD723"/>
      <c r="JWE723"/>
      <c r="JWF723"/>
      <c r="JWG723"/>
      <c r="JWH723"/>
      <c r="JWI723"/>
      <c r="JWJ723"/>
      <c r="JWK723"/>
      <c r="JWL723"/>
      <c r="JWM723"/>
      <c r="JWN723"/>
      <c r="JWO723"/>
      <c r="JWP723"/>
      <c r="JWQ723"/>
      <c r="JWR723"/>
      <c r="JWS723"/>
      <c r="JWT723"/>
      <c r="JWU723"/>
      <c r="JWV723"/>
      <c r="JWW723"/>
      <c r="JWX723"/>
      <c r="JWY723"/>
      <c r="JWZ723"/>
      <c r="JXA723"/>
      <c r="JXB723"/>
      <c r="JXC723"/>
      <c r="JXD723"/>
      <c r="JXE723"/>
      <c r="JXF723"/>
      <c r="JXG723"/>
      <c r="JXH723"/>
      <c r="JXI723"/>
      <c r="JXJ723"/>
      <c r="JXK723"/>
      <c r="JXL723"/>
      <c r="JXM723"/>
      <c r="JXN723"/>
      <c r="JXO723"/>
      <c r="JXP723"/>
      <c r="JXQ723"/>
      <c r="JXR723"/>
      <c r="JXS723"/>
      <c r="JXT723"/>
      <c r="JXU723"/>
      <c r="JXV723"/>
      <c r="JXW723"/>
      <c r="JXX723"/>
      <c r="JXY723"/>
      <c r="JXZ723"/>
      <c r="JYA723"/>
      <c r="JYB723"/>
      <c r="JYC723"/>
      <c r="JYD723"/>
      <c r="JYE723"/>
      <c r="JYF723"/>
      <c r="JYG723"/>
      <c r="JYH723"/>
      <c r="JYI723"/>
      <c r="JYJ723"/>
      <c r="JYK723"/>
      <c r="JYL723"/>
      <c r="JYM723"/>
      <c r="JYN723"/>
      <c r="JYO723"/>
      <c r="JYP723"/>
      <c r="JYQ723"/>
      <c r="JYR723"/>
      <c r="JYS723"/>
      <c r="JYT723"/>
      <c r="JYU723"/>
      <c r="JYV723"/>
      <c r="JYW723"/>
      <c r="JYX723"/>
      <c r="JYY723"/>
      <c r="JYZ723"/>
      <c r="JZA723"/>
      <c r="JZB723"/>
      <c r="JZC723"/>
      <c r="JZD723"/>
      <c r="JZE723"/>
      <c r="JZF723"/>
      <c r="JZG723"/>
      <c r="JZH723"/>
      <c r="JZI723"/>
      <c r="JZJ723"/>
      <c r="JZK723"/>
      <c r="JZL723"/>
      <c r="JZM723"/>
      <c r="JZN723"/>
      <c r="JZO723"/>
      <c r="JZP723"/>
      <c r="JZQ723"/>
      <c r="JZR723"/>
      <c r="JZS723"/>
      <c r="JZT723"/>
      <c r="JZU723"/>
      <c r="JZV723"/>
      <c r="JZW723"/>
      <c r="JZX723"/>
      <c r="JZY723"/>
      <c r="JZZ723"/>
      <c r="KAA723"/>
      <c r="KAB723"/>
      <c r="KAC723"/>
      <c r="KAD723"/>
      <c r="KAE723"/>
      <c r="KAF723"/>
      <c r="KAG723"/>
      <c r="KAH723"/>
      <c r="KAI723"/>
      <c r="KAJ723"/>
      <c r="KAK723"/>
      <c r="KAL723"/>
      <c r="KAM723"/>
      <c r="KAN723"/>
      <c r="KAO723"/>
      <c r="KAP723"/>
      <c r="KAQ723"/>
      <c r="KAR723"/>
      <c r="KAS723"/>
      <c r="KAT723"/>
      <c r="KAU723"/>
      <c r="KAV723"/>
      <c r="KAW723"/>
      <c r="KAX723"/>
      <c r="KAY723"/>
      <c r="KAZ723"/>
      <c r="KBA723"/>
      <c r="KBB723"/>
      <c r="KBC723"/>
      <c r="KBD723"/>
      <c r="KBE723"/>
      <c r="KBF723"/>
      <c r="KBG723"/>
      <c r="KBH723"/>
      <c r="KBI723"/>
      <c r="KBJ723"/>
      <c r="KBK723"/>
      <c r="KBL723"/>
      <c r="KBM723"/>
      <c r="KBN723"/>
      <c r="KBO723"/>
      <c r="KBP723"/>
      <c r="KBQ723"/>
      <c r="KBR723"/>
      <c r="KBS723"/>
      <c r="KBT723"/>
      <c r="KBU723"/>
      <c r="KBV723"/>
      <c r="KBW723"/>
      <c r="KBX723"/>
      <c r="KBY723"/>
      <c r="KBZ723"/>
      <c r="KCA723"/>
      <c r="KCB723"/>
      <c r="KCC723"/>
      <c r="KCD723"/>
      <c r="KCE723"/>
      <c r="KCF723"/>
      <c r="KCG723"/>
      <c r="KCH723"/>
      <c r="KCI723"/>
      <c r="KCJ723"/>
      <c r="KCK723"/>
      <c r="KCL723"/>
      <c r="KCM723"/>
      <c r="KCN723"/>
      <c r="KCO723"/>
      <c r="KCP723"/>
      <c r="KCQ723"/>
      <c r="KCR723"/>
      <c r="KCS723"/>
      <c r="KCT723"/>
      <c r="KCU723"/>
      <c r="KCV723"/>
      <c r="KCW723"/>
      <c r="KCX723"/>
      <c r="KCY723"/>
      <c r="KCZ723"/>
      <c r="KDA723"/>
      <c r="KDB723"/>
      <c r="KDC723"/>
      <c r="KDD723"/>
      <c r="KDE723"/>
      <c r="KDF723"/>
      <c r="KDG723"/>
      <c r="KDH723"/>
      <c r="KDI723"/>
      <c r="KDJ723"/>
      <c r="KDK723"/>
      <c r="KDL723"/>
      <c r="KDM723"/>
      <c r="KDN723"/>
      <c r="KDO723"/>
      <c r="KDP723"/>
      <c r="KDQ723"/>
      <c r="KDR723"/>
      <c r="KDS723"/>
      <c r="KDT723"/>
      <c r="KDU723"/>
      <c r="KDV723"/>
      <c r="KDW723"/>
      <c r="KDX723"/>
      <c r="KDY723"/>
      <c r="KDZ723"/>
      <c r="KEA723"/>
      <c r="KEB723"/>
      <c r="KEC723"/>
      <c r="KED723"/>
      <c r="KEE723"/>
      <c r="KEF723"/>
      <c r="KEG723"/>
      <c r="KEH723"/>
      <c r="KEI723"/>
      <c r="KEJ723"/>
      <c r="KEK723"/>
      <c r="KEL723"/>
      <c r="KEM723"/>
      <c r="KEN723"/>
      <c r="KEO723"/>
      <c r="KEP723"/>
      <c r="KEQ723"/>
      <c r="KER723"/>
      <c r="KES723"/>
      <c r="KET723"/>
      <c r="KEU723"/>
      <c r="KEV723"/>
      <c r="KEW723"/>
      <c r="KEX723"/>
      <c r="KEY723"/>
      <c r="KEZ723"/>
      <c r="KFA723"/>
      <c r="KFB723"/>
      <c r="KFC723"/>
      <c r="KFD723"/>
      <c r="KFE723"/>
      <c r="KFF723"/>
      <c r="KFG723"/>
      <c r="KFH723"/>
      <c r="KFI723"/>
      <c r="KFJ723"/>
      <c r="KFK723"/>
      <c r="KFL723"/>
      <c r="KFM723"/>
      <c r="KFN723"/>
      <c r="KFO723"/>
      <c r="KFP723"/>
      <c r="KFQ723"/>
      <c r="KFR723"/>
      <c r="KFS723"/>
      <c r="KFT723"/>
      <c r="KFU723"/>
      <c r="KFV723"/>
      <c r="KFW723"/>
      <c r="KFX723"/>
      <c r="KFY723"/>
      <c r="KFZ723"/>
      <c r="KGA723"/>
      <c r="KGB723"/>
      <c r="KGC723"/>
      <c r="KGD723"/>
      <c r="KGE723"/>
      <c r="KGF723"/>
      <c r="KGG723"/>
      <c r="KGH723"/>
      <c r="KGI723"/>
      <c r="KGJ723"/>
      <c r="KGK723"/>
      <c r="KGL723"/>
      <c r="KGM723"/>
      <c r="KGN723"/>
      <c r="KGO723"/>
      <c r="KGP723"/>
      <c r="KGQ723"/>
      <c r="KGR723"/>
      <c r="KGS723"/>
      <c r="KGT723"/>
      <c r="KGU723"/>
      <c r="KGV723"/>
      <c r="KGW723"/>
      <c r="KGX723"/>
      <c r="KGY723"/>
      <c r="KGZ723"/>
      <c r="KHA723"/>
      <c r="KHB723"/>
      <c r="KHC723"/>
      <c r="KHD723"/>
      <c r="KHE723"/>
      <c r="KHF723"/>
      <c r="KHG723"/>
      <c r="KHH723"/>
      <c r="KHI723"/>
      <c r="KHJ723"/>
      <c r="KHK723"/>
      <c r="KHL723"/>
      <c r="KHM723"/>
      <c r="KHN723"/>
      <c r="KHO723"/>
      <c r="KHP723"/>
      <c r="KHQ723"/>
      <c r="KHR723"/>
      <c r="KHS723"/>
      <c r="KHT723"/>
      <c r="KHU723"/>
      <c r="KHV723"/>
      <c r="KHW723"/>
      <c r="KHX723"/>
      <c r="KHY723"/>
      <c r="KHZ723"/>
      <c r="KIA723"/>
      <c r="KIB723"/>
      <c r="KIC723"/>
      <c r="KID723"/>
      <c r="KIE723"/>
      <c r="KIF723"/>
      <c r="KIG723"/>
      <c r="KIH723"/>
      <c r="KII723"/>
      <c r="KIJ723"/>
      <c r="KIK723"/>
      <c r="KIL723"/>
      <c r="KIM723"/>
      <c r="KIN723"/>
      <c r="KIO723"/>
      <c r="KIP723"/>
      <c r="KIQ723"/>
      <c r="KIR723"/>
      <c r="KIS723"/>
      <c r="KIT723"/>
      <c r="KIU723"/>
      <c r="KIV723"/>
      <c r="KIW723"/>
      <c r="KIX723"/>
      <c r="KIY723"/>
      <c r="KIZ723"/>
      <c r="KJA723"/>
      <c r="KJB723"/>
      <c r="KJC723"/>
      <c r="KJD723"/>
      <c r="KJE723"/>
      <c r="KJF723"/>
      <c r="KJG723"/>
      <c r="KJH723"/>
      <c r="KJI723"/>
      <c r="KJJ723"/>
      <c r="KJK723"/>
      <c r="KJL723"/>
      <c r="KJM723"/>
      <c r="KJN723"/>
      <c r="KJO723"/>
      <c r="KJP723"/>
      <c r="KJQ723"/>
      <c r="KJR723"/>
      <c r="KJS723"/>
      <c r="KJT723"/>
      <c r="KJU723"/>
      <c r="KJV723"/>
      <c r="KJW723"/>
      <c r="KJX723"/>
      <c r="KJY723"/>
      <c r="KJZ723"/>
      <c r="KKA723"/>
      <c r="KKB723"/>
      <c r="KKC723"/>
      <c r="KKD723"/>
      <c r="KKE723"/>
      <c r="KKF723"/>
      <c r="KKG723"/>
      <c r="KKH723"/>
      <c r="KKI723"/>
      <c r="KKJ723"/>
      <c r="KKK723"/>
      <c r="KKL723"/>
      <c r="KKM723"/>
      <c r="KKN723"/>
      <c r="KKO723"/>
      <c r="KKP723"/>
      <c r="KKQ723"/>
      <c r="KKR723"/>
      <c r="KKS723"/>
      <c r="KKT723"/>
      <c r="KKU723"/>
      <c r="KKV723"/>
      <c r="KKW723"/>
      <c r="KKX723"/>
      <c r="KKY723"/>
      <c r="KKZ723"/>
      <c r="KLA723"/>
      <c r="KLB723"/>
      <c r="KLC723"/>
      <c r="KLD723"/>
      <c r="KLE723"/>
      <c r="KLF723"/>
      <c r="KLG723"/>
      <c r="KLH723"/>
      <c r="KLI723"/>
      <c r="KLJ723"/>
      <c r="KLK723"/>
      <c r="KLL723"/>
      <c r="KLM723"/>
      <c r="KLN723"/>
      <c r="KLO723"/>
      <c r="KLP723"/>
      <c r="KLQ723"/>
      <c r="KLR723"/>
      <c r="KLS723"/>
      <c r="KLT723"/>
      <c r="KLU723"/>
      <c r="KLV723"/>
      <c r="KLW723"/>
      <c r="KLX723"/>
      <c r="KLY723"/>
      <c r="KLZ723"/>
      <c r="KMA723"/>
      <c r="KMB723"/>
      <c r="KMC723"/>
      <c r="KMD723"/>
      <c r="KME723"/>
      <c r="KMF723"/>
      <c r="KMG723"/>
      <c r="KMH723"/>
      <c r="KMI723"/>
      <c r="KMJ723"/>
      <c r="KMK723"/>
      <c r="KML723"/>
      <c r="KMM723"/>
      <c r="KMN723"/>
      <c r="KMO723"/>
      <c r="KMP723"/>
      <c r="KMQ723"/>
      <c r="KMR723"/>
      <c r="KMS723"/>
      <c r="KMT723"/>
      <c r="KMU723"/>
      <c r="KMV723"/>
      <c r="KMW723"/>
      <c r="KMX723"/>
      <c r="KMY723"/>
      <c r="KMZ723"/>
      <c r="KNA723"/>
      <c r="KNB723"/>
      <c r="KNC723"/>
      <c r="KND723"/>
      <c r="KNE723"/>
      <c r="KNF723"/>
      <c r="KNG723"/>
      <c r="KNH723"/>
      <c r="KNI723"/>
      <c r="KNJ723"/>
      <c r="KNK723"/>
      <c r="KNL723"/>
      <c r="KNM723"/>
      <c r="KNN723"/>
      <c r="KNO723"/>
      <c r="KNP723"/>
      <c r="KNQ723"/>
      <c r="KNR723"/>
      <c r="KNS723"/>
      <c r="KNT723"/>
      <c r="KNU723"/>
      <c r="KNV723"/>
      <c r="KNW723"/>
      <c r="KNX723"/>
      <c r="KNY723"/>
      <c r="KNZ723"/>
      <c r="KOA723"/>
      <c r="KOB723"/>
      <c r="KOC723"/>
      <c r="KOD723"/>
      <c r="KOE723"/>
      <c r="KOF723"/>
      <c r="KOG723"/>
      <c r="KOH723"/>
      <c r="KOI723"/>
      <c r="KOJ723"/>
      <c r="KOK723"/>
      <c r="KOL723"/>
      <c r="KOM723"/>
      <c r="KON723"/>
      <c r="KOO723"/>
      <c r="KOP723"/>
      <c r="KOQ723"/>
      <c r="KOR723"/>
      <c r="KOS723"/>
      <c r="KOT723"/>
      <c r="KOU723"/>
      <c r="KOV723"/>
      <c r="KOW723"/>
      <c r="KOX723"/>
      <c r="KOY723"/>
      <c r="KOZ723"/>
      <c r="KPA723"/>
      <c r="KPB723"/>
      <c r="KPC723"/>
      <c r="KPD723"/>
      <c r="KPE723"/>
      <c r="KPF723"/>
      <c r="KPG723"/>
      <c r="KPH723"/>
      <c r="KPI723"/>
      <c r="KPJ723"/>
      <c r="KPK723"/>
      <c r="KPL723"/>
      <c r="KPM723"/>
      <c r="KPN723"/>
      <c r="KPO723"/>
      <c r="KPP723"/>
      <c r="KPQ723"/>
      <c r="KPR723"/>
      <c r="KPS723"/>
      <c r="KPT723"/>
      <c r="KPU723"/>
      <c r="KPV723"/>
      <c r="KPW723"/>
      <c r="KPX723"/>
      <c r="KPY723"/>
      <c r="KPZ723"/>
      <c r="KQA723"/>
      <c r="KQB723"/>
      <c r="KQC723"/>
      <c r="KQD723"/>
      <c r="KQE723"/>
      <c r="KQF723"/>
      <c r="KQG723"/>
      <c r="KQH723"/>
      <c r="KQI723"/>
      <c r="KQJ723"/>
      <c r="KQK723"/>
      <c r="KQL723"/>
      <c r="KQM723"/>
      <c r="KQN723"/>
      <c r="KQO723"/>
      <c r="KQP723"/>
      <c r="KQQ723"/>
      <c r="KQR723"/>
      <c r="KQS723"/>
      <c r="KQT723"/>
      <c r="KQU723"/>
      <c r="KQV723"/>
      <c r="KQW723"/>
      <c r="KQX723"/>
      <c r="KQY723"/>
      <c r="KQZ723"/>
      <c r="KRA723"/>
      <c r="KRB723"/>
      <c r="KRC723"/>
      <c r="KRD723"/>
      <c r="KRE723"/>
      <c r="KRF723"/>
      <c r="KRG723"/>
      <c r="KRH723"/>
      <c r="KRI723"/>
      <c r="KRJ723"/>
      <c r="KRK723"/>
      <c r="KRL723"/>
      <c r="KRM723"/>
      <c r="KRN723"/>
      <c r="KRO723"/>
      <c r="KRP723"/>
      <c r="KRQ723"/>
      <c r="KRR723"/>
      <c r="KRS723"/>
      <c r="KRT723"/>
      <c r="KRU723"/>
      <c r="KRV723"/>
      <c r="KRW723"/>
      <c r="KRX723"/>
      <c r="KRY723"/>
      <c r="KRZ723"/>
      <c r="KSA723"/>
      <c r="KSB723"/>
      <c r="KSC723"/>
      <c r="KSD723"/>
      <c r="KSE723"/>
      <c r="KSF723"/>
      <c r="KSG723"/>
      <c r="KSH723"/>
      <c r="KSI723"/>
      <c r="KSJ723"/>
      <c r="KSK723"/>
      <c r="KSL723"/>
      <c r="KSM723"/>
      <c r="KSN723"/>
      <c r="KSO723"/>
      <c r="KSP723"/>
      <c r="KSQ723"/>
      <c r="KSR723"/>
      <c r="KSS723"/>
      <c r="KST723"/>
      <c r="KSU723"/>
      <c r="KSV723"/>
      <c r="KSW723"/>
      <c r="KSX723"/>
      <c r="KSY723"/>
      <c r="KSZ723"/>
      <c r="KTA723"/>
      <c r="KTB723"/>
      <c r="KTC723"/>
      <c r="KTD723"/>
      <c r="KTE723"/>
      <c r="KTF723"/>
      <c r="KTG723"/>
      <c r="KTH723"/>
      <c r="KTI723"/>
      <c r="KTJ723"/>
      <c r="KTK723"/>
      <c r="KTL723"/>
      <c r="KTM723"/>
      <c r="KTN723"/>
      <c r="KTO723"/>
      <c r="KTP723"/>
      <c r="KTQ723"/>
      <c r="KTR723"/>
      <c r="KTS723"/>
      <c r="KTT723"/>
      <c r="KTU723"/>
      <c r="KTV723"/>
      <c r="KTW723"/>
      <c r="KTX723"/>
      <c r="KTY723"/>
      <c r="KTZ723"/>
      <c r="KUA723"/>
      <c r="KUB723"/>
      <c r="KUC723"/>
      <c r="KUD723"/>
      <c r="KUE723"/>
      <c r="KUF723"/>
      <c r="KUG723"/>
      <c r="KUH723"/>
      <c r="KUI723"/>
      <c r="KUJ723"/>
      <c r="KUK723"/>
      <c r="KUL723"/>
      <c r="KUM723"/>
      <c r="KUN723"/>
      <c r="KUO723"/>
      <c r="KUP723"/>
      <c r="KUQ723"/>
      <c r="KUR723"/>
      <c r="KUS723"/>
      <c r="KUT723"/>
      <c r="KUU723"/>
      <c r="KUV723"/>
      <c r="KUW723"/>
      <c r="KUX723"/>
      <c r="KUY723"/>
      <c r="KUZ723"/>
      <c r="KVA723"/>
      <c r="KVB723"/>
      <c r="KVC723"/>
      <c r="KVD723"/>
      <c r="KVE723"/>
      <c r="KVF723"/>
      <c r="KVG723"/>
      <c r="KVH723"/>
      <c r="KVI723"/>
      <c r="KVJ723"/>
      <c r="KVK723"/>
      <c r="KVL723"/>
      <c r="KVM723"/>
      <c r="KVN723"/>
      <c r="KVO723"/>
      <c r="KVP723"/>
      <c r="KVQ723"/>
      <c r="KVR723"/>
      <c r="KVS723"/>
      <c r="KVT723"/>
      <c r="KVU723"/>
      <c r="KVV723"/>
      <c r="KVW723"/>
      <c r="KVX723"/>
      <c r="KVY723"/>
      <c r="KVZ723"/>
      <c r="KWA723"/>
      <c r="KWB723"/>
      <c r="KWC723"/>
      <c r="KWD723"/>
      <c r="KWE723"/>
      <c r="KWF723"/>
      <c r="KWG723"/>
      <c r="KWH723"/>
      <c r="KWI723"/>
      <c r="KWJ723"/>
      <c r="KWK723"/>
      <c r="KWL723"/>
      <c r="KWM723"/>
      <c r="KWN723"/>
      <c r="KWO723"/>
      <c r="KWP723"/>
      <c r="KWQ723"/>
      <c r="KWR723"/>
      <c r="KWS723"/>
      <c r="KWT723"/>
      <c r="KWU723"/>
      <c r="KWV723"/>
      <c r="KWW723"/>
      <c r="KWX723"/>
      <c r="KWY723"/>
      <c r="KWZ723"/>
      <c r="KXA723"/>
      <c r="KXB723"/>
      <c r="KXC723"/>
      <c r="KXD723"/>
      <c r="KXE723"/>
      <c r="KXF723"/>
      <c r="KXG723"/>
      <c r="KXH723"/>
      <c r="KXI723"/>
      <c r="KXJ723"/>
      <c r="KXK723"/>
      <c r="KXL723"/>
      <c r="KXM723"/>
      <c r="KXN723"/>
      <c r="KXO723"/>
      <c r="KXP723"/>
      <c r="KXQ723"/>
      <c r="KXR723"/>
      <c r="KXS723"/>
      <c r="KXT723"/>
      <c r="KXU723"/>
      <c r="KXV723"/>
      <c r="KXW723"/>
      <c r="KXX723"/>
      <c r="KXY723"/>
      <c r="KXZ723"/>
      <c r="KYA723"/>
      <c r="KYB723"/>
      <c r="KYC723"/>
      <c r="KYD723"/>
      <c r="KYE723"/>
      <c r="KYF723"/>
      <c r="KYG723"/>
      <c r="KYH723"/>
      <c r="KYI723"/>
      <c r="KYJ723"/>
      <c r="KYK723"/>
      <c r="KYL723"/>
      <c r="KYM723"/>
      <c r="KYN723"/>
      <c r="KYO723"/>
      <c r="KYP723"/>
      <c r="KYQ723"/>
      <c r="KYR723"/>
      <c r="KYS723"/>
      <c r="KYT723"/>
      <c r="KYU723"/>
      <c r="KYV723"/>
      <c r="KYW723"/>
      <c r="KYX723"/>
      <c r="KYY723"/>
      <c r="KYZ723"/>
      <c r="KZA723"/>
      <c r="KZB723"/>
      <c r="KZC723"/>
      <c r="KZD723"/>
      <c r="KZE723"/>
      <c r="KZF723"/>
      <c r="KZG723"/>
      <c r="KZH723"/>
      <c r="KZI723"/>
      <c r="KZJ723"/>
      <c r="KZK723"/>
      <c r="KZL723"/>
      <c r="KZM723"/>
      <c r="KZN723"/>
      <c r="KZO723"/>
      <c r="KZP723"/>
      <c r="KZQ723"/>
      <c r="KZR723"/>
      <c r="KZS723"/>
      <c r="KZT723"/>
      <c r="KZU723"/>
      <c r="KZV723"/>
      <c r="KZW723"/>
      <c r="KZX723"/>
      <c r="KZY723"/>
      <c r="KZZ723"/>
      <c r="LAA723"/>
      <c r="LAB723"/>
      <c r="LAC723"/>
      <c r="LAD723"/>
      <c r="LAE723"/>
      <c r="LAF723"/>
      <c r="LAG723"/>
      <c r="LAH723"/>
      <c r="LAI723"/>
      <c r="LAJ723"/>
      <c r="LAK723"/>
      <c r="LAL723"/>
      <c r="LAM723"/>
      <c r="LAN723"/>
      <c r="LAO723"/>
      <c r="LAP723"/>
      <c r="LAQ723"/>
      <c r="LAR723"/>
      <c r="LAS723"/>
      <c r="LAT723"/>
      <c r="LAU723"/>
      <c r="LAV723"/>
      <c r="LAW723"/>
      <c r="LAX723"/>
      <c r="LAY723"/>
      <c r="LAZ723"/>
      <c r="LBA723"/>
      <c r="LBB723"/>
      <c r="LBC723"/>
      <c r="LBD723"/>
      <c r="LBE723"/>
      <c r="LBF723"/>
      <c r="LBG723"/>
      <c r="LBH723"/>
      <c r="LBI723"/>
      <c r="LBJ723"/>
      <c r="LBK723"/>
      <c r="LBL723"/>
      <c r="LBM723"/>
      <c r="LBN723"/>
      <c r="LBO723"/>
      <c r="LBP723"/>
      <c r="LBQ723"/>
      <c r="LBR723"/>
      <c r="LBS723"/>
      <c r="LBT723"/>
      <c r="LBU723"/>
      <c r="LBV723"/>
      <c r="LBW723"/>
      <c r="LBX723"/>
      <c r="LBY723"/>
      <c r="LBZ723"/>
      <c r="LCA723"/>
      <c r="LCB723"/>
      <c r="LCC723"/>
      <c r="LCD723"/>
      <c r="LCE723"/>
      <c r="LCF723"/>
      <c r="LCG723"/>
      <c r="LCH723"/>
      <c r="LCI723"/>
      <c r="LCJ723"/>
      <c r="LCK723"/>
      <c r="LCL723"/>
      <c r="LCM723"/>
      <c r="LCN723"/>
      <c r="LCO723"/>
      <c r="LCP723"/>
      <c r="LCQ723"/>
      <c r="LCR723"/>
      <c r="LCS723"/>
      <c r="LCT723"/>
      <c r="LCU723"/>
      <c r="LCV723"/>
      <c r="LCW723"/>
      <c r="LCX723"/>
      <c r="LCY723"/>
      <c r="LCZ723"/>
      <c r="LDA723"/>
      <c r="LDB723"/>
      <c r="LDC723"/>
      <c r="LDD723"/>
      <c r="LDE723"/>
      <c r="LDF723"/>
      <c r="LDG723"/>
      <c r="LDH723"/>
      <c r="LDI723"/>
      <c r="LDJ723"/>
      <c r="LDK723"/>
      <c r="LDL723"/>
      <c r="LDM723"/>
      <c r="LDN723"/>
      <c r="LDO723"/>
      <c r="LDP723"/>
      <c r="LDQ723"/>
      <c r="LDR723"/>
      <c r="LDS723"/>
      <c r="LDT723"/>
      <c r="LDU723"/>
      <c r="LDV723"/>
      <c r="LDW723"/>
      <c r="LDX723"/>
      <c r="LDY723"/>
      <c r="LDZ723"/>
      <c r="LEA723"/>
      <c r="LEB723"/>
      <c r="LEC723"/>
      <c r="LED723"/>
      <c r="LEE723"/>
      <c r="LEF723"/>
      <c r="LEG723"/>
      <c r="LEH723"/>
      <c r="LEI723"/>
      <c r="LEJ723"/>
      <c r="LEK723"/>
      <c r="LEL723"/>
      <c r="LEM723"/>
      <c r="LEN723"/>
      <c r="LEO723"/>
      <c r="LEP723"/>
      <c r="LEQ723"/>
      <c r="LER723"/>
      <c r="LES723"/>
      <c r="LET723"/>
      <c r="LEU723"/>
      <c r="LEV723"/>
      <c r="LEW723"/>
      <c r="LEX723"/>
      <c r="LEY723"/>
      <c r="LEZ723"/>
      <c r="LFA723"/>
      <c r="LFB723"/>
      <c r="LFC723"/>
      <c r="LFD723"/>
      <c r="LFE723"/>
      <c r="LFF723"/>
      <c r="LFG723"/>
      <c r="LFH723"/>
      <c r="LFI723"/>
      <c r="LFJ723"/>
      <c r="LFK723"/>
      <c r="LFL723"/>
      <c r="LFM723"/>
      <c r="LFN723"/>
      <c r="LFO723"/>
      <c r="LFP723"/>
      <c r="LFQ723"/>
      <c r="LFR723"/>
      <c r="LFS723"/>
      <c r="LFT723"/>
      <c r="LFU723"/>
      <c r="LFV723"/>
      <c r="LFW723"/>
      <c r="LFX723"/>
      <c r="LFY723"/>
      <c r="LFZ723"/>
      <c r="LGA723"/>
      <c r="LGB723"/>
      <c r="LGC723"/>
      <c r="LGD723"/>
      <c r="LGE723"/>
      <c r="LGF723"/>
      <c r="LGG723"/>
      <c r="LGH723"/>
      <c r="LGI723"/>
      <c r="LGJ723"/>
      <c r="LGK723"/>
      <c r="LGL723"/>
      <c r="LGM723"/>
      <c r="LGN723"/>
      <c r="LGO723"/>
      <c r="LGP723"/>
      <c r="LGQ723"/>
      <c r="LGR723"/>
      <c r="LGS723"/>
      <c r="LGT723"/>
      <c r="LGU723"/>
      <c r="LGV723"/>
      <c r="LGW723"/>
      <c r="LGX723"/>
      <c r="LGY723"/>
      <c r="LGZ723"/>
      <c r="LHA723"/>
      <c r="LHB723"/>
      <c r="LHC723"/>
      <c r="LHD723"/>
      <c r="LHE723"/>
      <c r="LHF723"/>
      <c r="LHG723"/>
      <c r="LHH723"/>
      <c r="LHI723"/>
      <c r="LHJ723"/>
      <c r="LHK723"/>
      <c r="LHL723"/>
      <c r="LHM723"/>
      <c r="LHN723"/>
      <c r="LHO723"/>
      <c r="LHP723"/>
      <c r="LHQ723"/>
      <c r="LHR723"/>
      <c r="LHS723"/>
      <c r="LHT723"/>
      <c r="LHU723"/>
      <c r="LHV723"/>
      <c r="LHW723"/>
      <c r="LHX723"/>
      <c r="LHY723"/>
      <c r="LHZ723"/>
      <c r="LIA723"/>
      <c r="LIB723"/>
      <c r="LIC723"/>
      <c r="LID723"/>
      <c r="LIE723"/>
      <c r="LIF723"/>
      <c r="LIG723"/>
      <c r="LIH723"/>
      <c r="LII723"/>
      <c r="LIJ723"/>
      <c r="LIK723"/>
      <c r="LIL723"/>
      <c r="LIM723"/>
      <c r="LIN723"/>
      <c r="LIO723"/>
      <c r="LIP723"/>
      <c r="LIQ723"/>
      <c r="LIR723"/>
      <c r="LIS723"/>
      <c r="LIT723"/>
      <c r="LIU723"/>
      <c r="LIV723"/>
      <c r="LIW723"/>
      <c r="LIX723"/>
      <c r="LIY723"/>
      <c r="LIZ723"/>
      <c r="LJA723"/>
      <c r="LJB723"/>
      <c r="LJC723"/>
      <c r="LJD723"/>
      <c r="LJE723"/>
      <c r="LJF723"/>
      <c r="LJG723"/>
      <c r="LJH723"/>
      <c r="LJI723"/>
      <c r="LJJ723"/>
      <c r="LJK723"/>
      <c r="LJL723"/>
      <c r="LJM723"/>
      <c r="LJN723"/>
      <c r="LJO723"/>
      <c r="LJP723"/>
      <c r="LJQ723"/>
      <c r="LJR723"/>
      <c r="LJS723"/>
      <c r="LJT723"/>
      <c r="LJU723"/>
      <c r="LJV723"/>
      <c r="LJW723"/>
      <c r="LJX723"/>
      <c r="LJY723"/>
      <c r="LJZ723"/>
      <c r="LKA723"/>
      <c r="LKB723"/>
      <c r="LKC723"/>
      <c r="LKD723"/>
      <c r="LKE723"/>
      <c r="LKF723"/>
      <c r="LKG723"/>
      <c r="LKH723"/>
      <c r="LKI723"/>
      <c r="LKJ723"/>
      <c r="LKK723"/>
      <c r="LKL723"/>
      <c r="LKM723"/>
      <c r="LKN723"/>
      <c r="LKO723"/>
      <c r="LKP723"/>
      <c r="LKQ723"/>
      <c r="LKR723"/>
      <c r="LKS723"/>
      <c r="LKT723"/>
      <c r="LKU723"/>
      <c r="LKV723"/>
      <c r="LKW723"/>
      <c r="LKX723"/>
      <c r="LKY723"/>
      <c r="LKZ723"/>
      <c r="LLA723"/>
      <c r="LLB723"/>
      <c r="LLC723"/>
      <c r="LLD723"/>
      <c r="LLE723"/>
      <c r="LLF723"/>
      <c r="LLG723"/>
      <c r="LLH723"/>
      <c r="LLI723"/>
      <c r="LLJ723"/>
      <c r="LLK723"/>
      <c r="LLL723"/>
      <c r="LLM723"/>
      <c r="LLN723"/>
      <c r="LLO723"/>
      <c r="LLP723"/>
      <c r="LLQ723"/>
      <c r="LLR723"/>
      <c r="LLS723"/>
      <c r="LLT723"/>
      <c r="LLU723"/>
      <c r="LLV723"/>
      <c r="LLW723"/>
      <c r="LLX723"/>
      <c r="LLY723"/>
      <c r="LLZ723"/>
      <c r="LMA723"/>
      <c r="LMB723"/>
      <c r="LMC723"/>
      <c r="LMD723"/>
      <c r="LME723"/>
      <c r="LMF723"/>
      <c r="LMG723"/>
      <c r="LMH723"/>
      <c r="LMI723"/>
      <c r="LMJ723"/>
      <c r="LMK723"/>
      <c r="LML723"/>
      <c r="LMM723"/>
      <c r="LMN723"/>
      <c r="LMO723"/>
      <c r="LMP723"/>
      <c r="LMQ723"/>
      <c r="LMR723"/>
      <c r="LMS723"/>
      <c r="LMT723"/>
      <c r="LMU723"/>
      <c r="LMV723"/>
      <c r="LMW723"/>
      <c r="LMX723"/>
      <c r="LMY723"/>
      <c r="LMZ723"/>
      <c r="LNA723"/>
      <c r="LNB723"/>
      <c r="LNC723"/>
      <c r="LND723"/>
      <c r="LNE723"/>
      <c r="LNF723"/>
      <c r="LNG723"/>
      <c r="LNH723"/>
      <c r="LNI723"/>
      <c r="LNJ723"/>
      <c r="LNK723"/>
      <c r="LNL723"/>
      <c r="LNM723"/>
      <c r="LNN723"/>
      <c r="LNO723"/>
      <c r="LNP723"/>
      <c r="LNQ723"/>
      <c r="LNR723"/>
      <c r="LNS723"/>
      <c r="LNT723"/>
      <c r="LNU723"/>
      <c r="LNV723"/>
      <c r="LNW723"/>
      <c r="LNX723"/>
      <c r="LNY723"/>
      <c r="LNZ723"/>
      <c r="LOA723"/>
      <c r="LOB723"/>
      <c r="LOC723"/>
      <c r="LOD723"/>
      <c r="LOE723"/>
      <c r="LOF723"/>
      <c r="LOG723"/>
      <c r="LOH723"/>
      <c r="LOI723"/>
      <c r="LOJ723"/>
      <c r="LOK723"/>
      <c r="LOL723"/>
      <c r="LOM723"/>
      <c r="LON723"/>
      <c r="LOO723"/>
      <c r="LOP723"/>
      <c r="LOQ723"/>
      <c r="LOR723"/>
      <c r="LOS723"/>
      <c r="LOT723"/>
      <c r="LOU723"/>
      <c r="LOV723"/>
      <c r="LOW723"/>
      <c r="LOX723"/>
      <c r="LOY723"/>
      <c r="LOZ723"/>
      <c r="LPA723"/>
      <c r="LPB723"/>
      <c r="LPC723"/>
      <c r="LPD723"/>
      <c r="LPE723"/>
      <c r="LPF723"/>
      <c r="LPG723"/>
      <c r="LPH723"/>
      <c r="LPI723"/>
      <c r="LPJ723"/>
      <c r="LPK723"/>
      <c r="LPL723"/>
      <c r="LPM723"/>
      <c r="LPN723"/>
      <c r="LPO723"/>
      <c r="LPP723"/>
      <c r="LPQ723"/>
      <c r="LPR723"/>
      <c r="LPS723"/>
      <c r="LPT723"/>
      <c r="LPU723"/>
      <c r="LPV723"/>
      <c r="LPW723"/>
      <c r="LPX723"/>
      <c r="LPY723"/>
      <c r="LPZ723"/>
      <c r="LQA723"/>
      <c r="LQB723"/>
      <c r="LQC723"/>
      <c r="LQD723"/>
      <c r="LQE723"/>
      <c r="LQF723"/>
      <c r="LQG723"/>
      <c r="LQH723"/>
      <c r="LQI723"/>
      <c r="LQJ723"/>
      <c r="LQK723"/>
      <c r="LQL723"/>
      <c r="LQM723"/>
      <c r="LQN723"/>
      <c r="LQO723"/>
      <c r="LQP723"/>
      <c r="LQQ723"/>
      <c r="LQR723"/>
      <c r="LQS723"/>
      <c r="LQT723"/>
      <c r="LQU723"/>
      <c r="LQV723"/>
      <c r="LQW723"/>
      <c r="LQX723"/>
      <c r="LQY723"/>
      <c r="LQZ723"/>
      <c r="LRA723"/>
      <c r="LRB723"/>
      <c r="LRC723"/>
      <c r="LRD723"/>
      <c r="LRE723"/>
      <c r="LRF723"/>
      <c r="LRG723"/>
      <c r="LRH723"/>
      <c r="LRI723"/>
      <c r="LRJ723"/>
      <c r="LRK723"/>
      <c r="LRL723"/>
      <c r="LRM723"/>
      <c r="LRN723"/>
      <c r="LRO723"/>
      <c r="LRP723"/>
      <c r="LRQ723"/>
      <c r="LRR723"/>
      <c r="LRS723"/>
      <c r="LRT723"/>
      <c r="LRU723"/>
      <c r="LRV723"/>
      <c r="LRW723"/>
      <c r="LRX723"/>
      <c r="LRY723"/>
      <c r="LRZ723"/>
      <c r="LSA723"/>
      <c r="LSB723"/>
      <c r="LSC723"/>
      <c r="LSD723"/>
      <c r="LSE723"/>
      <c r="LSF723"/>
      <c r="LSG723"/>
      <c r="LSH723"/>
      <c r="LSI723"/>
      <c r="LSJ723"/>
      <c r="LSK723"/>
      <c r="LSL723"/>
      <c r="LSM723"/>
      <c r="LSN723"/>
      <c r="LSO723"/>
      <c r="LSP723"/>
      <c r="LSQ723"/>
      <c r="LSR723"/>
      <c r="LSS723"/>
      <c r="LST723"/>
      <c r="LSU723"/>
      <c r="LSV723"/>
      <c r="LSW723"/>
      <c r="LSX723"/>
      <c r="LSY723"/>
      <c r="LSZ723"/>
      <c r="LTA723"/>
      <c r="LTB723"/>
      <c r="LTC723"/>
      <c r="LTD723"/>
      <c r="LTE723"/>
      <c r="LTF723"/>
      <c r="LTG723"/>
      <c r="LTH723"/>
      <c r="LTI723"/>
      <c r="LTJ723"/>
      <c r="LTK723"/>
      <c r="LTL723"/>
      <c r="LTM723"/>
      <c r="LTN723"/>
      <c r="LTO723"/>
      <c r="LTP723"/>
      <c r="LTQ723"/>
      <c r="LTR723"/>
      <c r="LTS723"/>
      <c r="LTT723"/>
      <c r="LTU723"/>
      <c r="LTV723"/>
      <c r="LTW723"/>
      <c r="LTX723"/>
      <c r="LTY723"/>
      <c r="LTZ723"/>
      <c r="LUA723"/>
      <c r="LUB723"/>
      <c r="LUC723"/>
      <c r="LUD723"/>
      <c r="LUE723"/>
      <c r="LUF723"/>
      <c r="LUG723"/>
      <c r="LUH723"/>
      <c r="LUI723"/>
      <c r="LUJ723"/>
      <c r="LUK723"/>
      <c r="LUL723"/>
      <c r="LUM723"/>
      <c r="LUN723"/>
      <c r="LUO723"/>
      <c r="LUP723"/>
      <c r="LUQ723"/>
      <c r="LUR723"/>
      <c r="LUS723"/>
      <c r="LUT723"/>
      <c r="LUU723"/>
      <c r="LUV723"/>
      <c r="LUW723"/>
      <c r="LUX723"/>
      <c r="LUY723"/>
      <c r="LUZ723"/>
      <c r="LVA723"/>
      <c r="LVB723"/>
      <c r="LVC723"/>
      <c r="LVD723"/>
      <c r="LVE723"/>
      <c r="LVF723"/>
      <c r="LVG723"/>
      <c r="LVH723"/>
      <c r="LVI723"/>
      <c r="LVJ723"/>
      <c r="LVK723"/>
      <c r="LVL723"/>
      <c r="LVM723"/>
      <c r="LVN723"/>
      <c r="LVO723"/>
      <c r="LVP723"/>
      <c r="LVQ723"/>
      <c r="LVR723"/>
      <c r="LVS723"/>
      <c r="LVT723"/>
      <c r="LVU723"/>
      <c r="LVV723"/>
      <c r="LVW723"/>
      <c r="LVX723"/>
      <c r="LVY723"/>
      <c r="LVZ723"/>
      <c r="LWA723"/>
      <c r="LWB723"/>
      <c r="LWC723"/>
      <c r="LWD723"/>
      <c r="LWE723"/>
      <c r="LWF723"/>
      <c r="LWG723"/>
      <c r="LWH723"/>
      <c r="LWI723"/>
      <c r="LWJ723"/>
      <c r="LWK723"/>
      <c r="LWL723"/>
      <c r="LWM723"/>
      <c r="LWN723"/>
      <c r="LWO723"/>
      <c r="LWP723"/>
      <c r="LWQ723"/>
      <c r="LWR723"/>
      <c r="LWS723"/>
      <c r="LWT723"/>
      <c r="LWU723"/>
      <c r="LWV723"/>
      <c r="LWW723"/>
      <c r="LWX723"/>
      <c r="LWY723"/>
      <c r="LWZ723"/>
      <c r="LXA723"/>
      <c r="LXB723"/>
      <c r="LXC723"/>
      <c r="LXD723"/>
      <c r="LXE723"/>
      <c r="LXF723"/>
      <c r="LXG723"/>
      <c r="LXH723"/>
      <c r="LXI723"/>
      <c r="LXJ723"/>
      <c r="LXK723"/>
      <c r="LXL723"/>
      <c r="LXM723"/>
      <c r="LXN723"/>
      <c r="LXO723"/>
      <c r="LXP723"/>
      <c r="LXQ723"/>
      <c r="LXR723"/>
      <c r="LXS723"/>
      <c r="LXT723"/>
      <c r="LXU723"/>
      <c r="LXV723"/>
      <c r="LXW723"/>
      <c r="LXX723"/>
      <c r="LXY723"/>
      <c r="LXZ723"/>
      <c r="LYA723"/>
      <c r="LYB723"/>
      <c r="LYC723"/>
      <c r="LYD723"/>
      <c r="LYE723"/>
      <c r="LYF723"/>
      <c r="LYG723"/>
      <c r="LYH723"/>
      <c r="LYI723"/>
      <c r="LYJ723"/>
      <c r="LYK723"/>
      <c r="LYL723"/>
      <c r="LYM723"/>
      <c r="LYN723"/>
      <c r="LYO723"/>
      <c r="LYP723"/>
      <c r="LYQ723"/>
      <c r="LYR723"/>
      <c r="LYS723"/>
      <c r="LYT723"/>
      <c r="LYU723"/>
      <c r="LYV723"/>
      <c r="LYW723"/>
      <c r="LYX723"/>
      <c r="LYY723"/>
      <c r="LYZ723"/>
      <c r="LZA723"/>
      <c r="LZB723"/>
      <c r="LZC723"/>
      <c r="LZD723"/>
      <c r="LZE723"/>
      <c r="LZF723"/>
      <c r="LZG723"/>
      <c r="LZH723"/>
      <c r="LZI723"/>
      <c r="LZJ723"/>
      <c r="LZK723"/>
      <c r="LZL723"/>
      <c r="LZM723"/>
      <c r="LZN723"/>
      <c r="LZO723"/>
      <c r="LZP723"/>
      <c r="LZQ723"/>
      <c r="LZR723"/>
      <c r="LZS723"/>
      <c r="LZT723"/>
      <c r="LZU723"/>
      <c r="LZV723"/>
      <c r="LZW723"/>
      <c r="LZX723"/>
      <c r="LZY723"/>
      <c r="LZZ723"/>
      <c r="MAA723"/>
      <c r="MAB723"/>
      <c r="MAC723"/>
      <c r="MAD723"/>
      <c r="MAE723"/>
      <c r="MAF723"/>
      <c r="MAG723"/>
      <c r="MAH723"/>
      <c r="MAI723"/>
      <c r="MAJ723"/>
      <c r="MAK723"/>
      <c r="MAL723"/>
      <c r="MAM723"/>
      <c r="MAN723"/>
      <c r="MAO723"/>
      <c r="MAP723"/>
      <c r="MAQ723"/>
      <c r="MAR723"/>
      <c r="MAS723"/>
      <c r="MAT723"/>
      <c r="MAU723"/>
      <c r="MAV723"/>
      <c r="MAW723"/>
      <c r="MAX723"/>
      <c r="MAY723"/>
      <c r="MAZ723"/>
      <c r="MBA723"/>
      <c r="MBB723"/>
      <c r="MBC723"/>
      <c r="MBD723"/>
      <c r="MBE723"/>
      <c r="MBF723"/>
      <c r="MBG723"/>
      <c r="MBH723"/>
      <c r="MBI723"/>
      <c r="MBJ723"/>
      <c r="MBK723"/>
      <c r="MBL723"/>
      <c r="MBM723"/>
      <c r="MBN723"/>
      <c r="MBO723"/>
      <c r="MBP723"/>
      <c r="MBQ723"/>
      <c r="MBR723"/>
      <c r="MBS723"/>
      <c r="MBT723"/>
      <c r="MBU723"/>
      <c r="MBV723"/>
      <c r="MBW723"/>
      <c r="MBX723"/>
      <c r="MBY723"/>
      <c r="MBZ723"/>
      <c r="MCA723"/>
      <c r="MCB723"/>
      <c r="MCC723"/>
      <c r="MCD723"/>
      <c r="MCE723"/>
      <c r="MCF723"/>
      <c r="MCG723"/>
      <c r="MCH723"/>
      <c r="MCI723"/>
      <c r="MCJ723"/>
      <c r="MCK723"/>
      <c r="MCL723"/>
      <c r="MCM723"/>
      <c r="MCN723"/>
      <c r="MCO723"/>
      <c r="MCP723"/>
      <c r="MCQ723"/>
      <c r="MCR723"/>
      <c r="MCS723"/>
      <c r="MCT723"/>
      <c r="MCU723"/>
      <c r="MCV723"/>
      <c r="MCW723"/>
      <c r="MCX723"/>
      <c r="MCY723"/>
      <c r="MCZ723"/>
      <c r="MDA723"/>
      <c r="MDB723"/>
      <c r="MDC723"/>
      <c r="MDD723"/>
      <c r="MDE723"/>
      <c r="MDF723"/>
      <c r="MDG723"/>
      <c r="MDH723"/>
      <c r="MDI723"/>
      <c r="MDJ723"/>
      <c r="MDK723"/>
      <c r="MDL723"/>
      <c r="MDM723"/>
      <c r="MDN723"/>
      <c r="MDO723"/>
      <c r="MDP723"/>
      <c r="MDQ723"/>
      <c r="MDR723"/>
      <c r="MDS723"/>
      <c r="MDT723"/>
      <c r="MDU723"/>
      <c r="MDV723"/>
      <c r="MDW723"/>
      <c r="MDX723"/>
      <c r="MDY723"/>
      <c r="MDZ723"/>
      <c r="MEA723"/>
      <c r="MEB723"/>
      <c r="MEC723"/>
      <c r="MED723"/>
      <c r="MEE723"/>
      <c r="MEF723"/>
      <c r="MEG723"/>
      <c r="MEH723"/>
      <c r="MEI723"/>
      <c r="MEJ723"/>
      <c r="MEK723"/>
      <c r="MEL723"/>
      <c r="MEM723"/>
      <c r="MEN723"/>
      <c r="MEO723"/>
      <c r="MEP723"/>
      <c r="MEQ723"/>
      <c r="MER723"/>
      <c r="MES723"/>
      <c r="MET723"/>
      <c r="MEU723"/>
      <c r="MEV723"/>
      <c r="MEW723"/>
      <c r="MEX723"/>
      <c r="MEY723"/>
      <c r="MEZ723"/>
      <c r="MFA723"/>
      <c r="MFB723"/>
      <c r="MFC723"/>
      <c r="MFD723"/>
      <c r="MFE723"/>
      <c r="MFF723"/>
      <c r="MFG723"/>
      <c r="MFH723"/>
      <c r="MFI723"/>
      <c r="MFJ723"/>
      <c r="MFK723"/>
      <c r="MFL723"/>
      <c r="MFM723"/>
      <c r="MFN723"/>
      <c r="MFO723"/>
      <c r="MFP723"/>
      <c r="MFQ723"/>
      <c r="MFR723"/>
      <c r="MFS723"/>
      <c r="MFT723"/>
      <c r="MFU723"/>
      <c r="MFV723"/>
      <c r="MFW723"/>
      <c r="MFX723"/>
      <c r="MFY723"/>
      <c r="MFZ723"/>
      <c r="MGA723"/>
      <c r="MGB723"/>
      <c r="MGC723"/>
      <c r="MGD723"/>
      <c r="MGE723"/>
      <c r="MGF723"/>
      <c r="MGG723"/>
      <c r="MGH723"/>
      <c r="MGI723"/>
      <c r="MGJ723"/>
      <c r="MGK723"/>
      <c r="MGL723"/>
      <c r="MGM723"/>
      <c r="MGN723"/>
      <c r="MGO723"/>
      <c r="MGP723"/>
      <c r="MGQ723"/>
      <c r="MGR723"/>
      <c r="MGS723"/>
      <c r="MGT723"/>
      <c r="MGU723"/>
      <c r="MGV723"/>
      <c r="MGW723"/>
      <c r="MGX723"/>
      <c r="MGY723"/>
      <c r="MGZ723"/>
      <c r="MHA723"/>
      <c r="MHB723"/>
      <c r="MHC723"/>
      <c r="MHD723"/>
      <c r="MHE723"/>
      <c r="MHF723"/>
      <c r="MHG723"/>
      <c r="MHH723"/>
      <c r="MHI723"/>
      <c r="MHJ723"/>
      <c r="MHK723"/>
      <c r="MHL723"/>
      <c r="MHM723"/>
      <c r="MHN723"/>
      <c r="MHO723"/>
      <c r="MHP723"/>
      <c r="MHQ723"/>
      <c r="MHR723"/>
      <c r="MHS723"/>
      <c r="MHT723"/>
      <c r="MHU723"/>
      <c r="MHV723"/>
      <c r="MHW723"/>
      <c r="MHX723"/>
      <c r="MHY723"/>
      <c r="MHZ723"/>
      <c r="MIA723"/>
      <c r="MIB723"/>
      <c r="MIC723"/>
      <c r="MID723"/>
      <c r="MIE723"/>
      <c r="MIF723"/>
      <c r="MIG723"/>
      <c r="MIH723"/>
      <c r="MII723"/>
      <c r="MIJ723"/>
      <c r="MIK723"/>
      <c r="MIL723"/>
      <c r="MIM723"/>
      <c r="MIN723"/>
      <c r="MIO723"/>
      <c r="MIP723"/>
      <c r="MIQ723"/>
      <c r="MIR723"/>
      <c r="MIS723"/>
      <c r="MIT723"/>
      <c r="MIU723"/>
      <c r="MIV723"/>
      <c r="MIW723"/>
      <c r="MIX723"/>
      <c r="MIY723"/>
      <c r="MIZ723"/>
      <c r="MJA723"/>
      <c r="MJB723"/>
      <c r="MJC723"/>
      <c r="MJD723"/>
      <c r="MJE723"/>
      <c r="MJF723"/>
      <c r="MJG723"/>
      <c r="MJH723"/>
      <c r="MJI723"/>
      <c r="MJJ723"/>
      <c r="MJK723"/>
      <c r="MJL723"/>
      <c r="MJM723"/>
      <c r="MJN723"/>
      <c r="MJO723"/>
      <c r="MJP723"/>
      <c r="MJQ723"/>
      <c r="MJR723"/>
      <c r="MJS723"/>
      <c r="MJT723"/>
      <c r="MJU723"/>
      <c r="MJV723"/>
      <c r="MJW723"/>
      <c r="MJX723"/>
      <c r="MJY723"/>
      <c r="MJZ723"/>
      <c r="MKA723"/>
      <c r="MKB723"/>
      <c r="MKC723"/>
      <c r="MKD723"/>
      <c r="MKE723"/>
      <c r="MKF723"/>
      <c r="MKG723"/>
      <c r="MKH723"/>
      <c r="MKI723"/>
      <c r="MKJ723"/>
      <c r="MKK723"/>
      <c r="MKL723"/>
      <c r="MKM723"/>
      <c r="MKN723"/>
      <c r="MKO723"/>
      <c r="MKP723"/>
      <c r="MKQ723"/>
      <c r="MKR723"/>
      <c r="MKS723"/>
      <c r="MKT723"/>
      <c r="MKU723"/>
      <c r="MKV723"/>
      <c r="MKW723"/>
      <c r="MKX723"/>
      <c r="MKY723"/>
      <c r="MKZ723"/>
      <c r="MLA723"/>
      <c r="MLB723"/>
      <c r="MLC723"/>
      <c r="MLD723"/>
      <c r="MLE723"/>
      <c r="MLF723"/>
      <c r="MLG723"/>
      <c r="MLH723"/>
      <c r="MLI723"/>
      <c r="MLJ723"/>
      <c r="MLK723"/>
      <c r="MLL723"/>
      <c r="MLM723"/>
      <c r="MLN723"/>
      <c r="MLO723"/>
      <c r="MLP723"/>
      <c r="MLQ723"/>
      <c r="MLR723"/>
      <c r="MLS723"/>
      <c r="MLT723"/>
      <c r="MLU723"/>
      <c r="MLV723"/>
      <c r="MLW723"/>
      <c r="MLX723"/>
      <c r="MLY723"/>
      <c r="MLZ723"/>
      <c r="MMA723"/>
      <c r="MMB723"/>
      <c r="MMC723"/>
      <c r="MMD723"/>
      <c r="MME723"/>
      <c r="MMF723"/>
      <c r="MMG723"/>
      <c r="MMH723"/>
      <c r="MMI723"/>
      <c r="MMJ723"/>
      <c r="MMK723"/>
      <c r="MML723"/>
      <c r="MMM723"/>
      <c r="MMN723"/>
      <c r="MMO723"/>
      <c r="MMP723"/>
      <c r="MMQ723"/>
      <c r="MMR723"/>
      <c r="MMS723"/>
      <c r="MMT723"/>
      <c r="MMU723"/>
      <c r="MMV723"/>
      <c r="MMW723"/>
      <c r="MMX723"/>
      <c r="MMY723"/>
      <c r="MMZ723"/>
      <c r="MNA723"/>
      <c r="MNB723"/>
      <c r="MNC723"/>
      <c r="MND723"/>
      <c r="MNE723"/>
      <c r="MNF723"/>
      <c r="MNG723"/>
      <c r="MNH723"/>
      <c r="MNI723"/>
      <c r="MNJ723"/>
      <c r="MNK723"/>
      <c r="MNL723"/>
      <c r="MNM723"/>
      <c r="MNN723"/>
      <c r="MNO723"/>
      <c r="MNP723"/>
      <c r="MNQ723"/>
      <c r="MNR723"/>
      <c r="MNS723"/>
      <c r="MNT723"/>
      <c r="MNU723"/>
      <c r="MNV723"/>
      <c r="MNW723"/>
      <c r="MNX723"/>
      <c r="MNY723"/>
      <c r="MNZ723"/>
      <c r="MOA723"/>
      <c r="MOB723"/>
      <c r="MOC723"/>
      <c r="MOD723"/>
      <c r="MOE723"/>
      <c r="MOF723"/>
      <c r="MOG723"/>
      <c r="MOH723"/>
      <c r="MOI723"/>
      <c r="MOJ723"/>
      <c r="MOK723"/>
      <c r="MOL723"/>
      <c r="MOM723"/>
      <c r="MON723"/>
      <c r="MOO723"/>
      <c r="MOP723"/>
      <c r="MOQ723"/>
      <c r="MOR723"/>
      <c r="MOS723"/>
      <c r="MOT723"/>
      <c r="MOU723"/>
      <c r="MOV723"/>
      <c r="MOW723"/>
      <c r="MOX723"/>
      <c r="MOY723"/>
      <c r="MOZ723"/>
      <c r="MPA723"/>
      <c r="MPB723"/>
      <c r="MPC723"/>
      <c r="MPD723"/>
      <c r="MPE723"/>
      <c r="MPF723"/>
      <c r="MPG723"/>
      <c r="MPH723"/>
      <c r="MPI723"/>
      <c r="MPJ723"/>
      <c r="MPK723"/>
      <c r="MPL723"/>
      <c r="MPM723"/>
      <c r="MPN723"/>
      <c r="MPO723"/>
      <c r="MPP723"/>
      <c r="MPQ723"/>
      <c r="MPR723"/>
      <c r="MPS723"/>
      <c r="MPT723"/>
      <c r="MPU723"/>
      <c r="MPV723"/>
      <c r="MPW723"/>
      <c r="MPX723"/>
      <c r="MPY723"/>
      <c r="MPZ723"/>
      <c r="MQA723"/>
      <c r="MQB723"/>
      <c r="MQC723"/>
      <c r="MQD723"/>
      <c r="MQE723"/>
      <c r="MQF723"/>
      <c r="MQG723"/>
      <c r="MQH723"/>
      <c r="MQI723"/>
      <c r="MQJ723"/>
      <c r="MQK723"/>
      <c r="MQL723"/>
      <c r="MQM723"/>
      <c r="MQN723"/>
      <c r="MQO723"/>
      <c r="MQP723"/>
      <c r="MQQ723"/>
      <c r="MQR723"/>
      <c r="MQS723"/>
      <c r="MQT723"/>
      <c r="MQU723"/>
      <c r="MQV723"/>
      <c r="MQW723"/>
      <c r="MQX723"/>
      <c r="MQY723"/>
      <c r="MQZ723"/>
      <c r="MRA723"/>
      <c r="MRB723"/>
      <c r="MRC723"/>
      <c r="MRD723"/>
      <c r="MRE723"/>
      <c r="MRF723"/>
      <c r="MRG723"/>
      <c r="MRH723"/>
      <c r="MRI723"/>
      <c r="MRJ723"/>
      <c r="MRK723"/>
      <c r="MRL723"/>
      <c r="MRM723"/>
      <c r="MRN723"/>
      <c r="MRO723"/>
      <c r="MRP723"/>
      <c r="MRQ723"/>
      <c r="MRR723"/>
      <c r="MRS723"/>
      <c r="MRT723"/>
      <c r="MRU723"/>
      <c r="MRV723"/>
      <c r="MRW723"/>
      <c r="MRX723"/>
      <c r="MRY723"/>
      <c r="MRZ723"/>
      <c r="MSA723"/>
      <c r="MSB723"/>
      <c r="MSC723"/>
      <c r="MSD723"/>
      <c r="MSE723"/>
      <c r="MSF723"/>
      <c r="MSG723"/>
      <c r="MSH723"/>
      <c r="MSI723"/>
      <c r="MSJ723"/>
      <c r="MSK723"/>
      <c r="MSL723"/>
      <c r="MSM723"/>
      <c r="MSN723"/>
      <c r="MSO723"/>
      <c r="MSP723"/>
      <c r="MSQ723"/>
      <c r="MSR723"/>
      <c r="MSS723"/>
      <c r="MST723"/>
      <c r="MSU723"/>
      <c r="MSV723"/>
      <c r="MSW723"/>
      <c r="MSX723"/>
      <c r="MSY723"/>
      <c r="MSZ723"/>
      <c r="MTA723"/>
      <c r="MTB723"/>
      <c r="MTC723"/>
      <c r="MTD723"/>
      <c r="MTE723"/>
      <c r="MTF723"/>
      <c r="MTG723"/>
      <c r="MTH723"/>
      <c r="MTI723"/>
      <c r="MTJ723"/>
      <c r="MTK723"/>
      <c r="MTL723"/>
      <c r="MTM723"/>
      <c r="MTN723"/>
      <c r="MTO723"/>
      <c r="MTP723"/>
      <c r="MTQ723"/>
      <c r="MTR723"/>
      <c r="MTS723"/>
      <c r="MTT723"/>
      <c r="MTU723"/>
      <c r="MTV723"/>
      <c r="MTW723"/>
      <c r="MTX723"/>
      <c r="MTY723"/>
      <c r="MTZ723"/>
      <c r="MUA723"/>
      <c r="MUB723"/>
      <c r="MUC723"/>
      <c r="MUD723"/>
      <c r="MUE723"/>
      <c r="MUF723"/>
      <c r="MUG723"/>
      <c r="MUH723"/>
      <c r="MUI723"/>
      <c r="MUJ723"/>
      <c r="MUK723"/>
      <c r="MUL723"/>
      <c r="MUM723"/>
      <c r="MUN723"/>
      <c r="MUO723"/>
      <c r="MUP723"/>
      <c r="MUQ723"/>
      <c r="MUR723"/>
      <c r="MUS723"/>
      <c r="MUT723"/>
      <c r="MUU723"/>
      <c r="MUV723"/>
      <c r="MUW723"/>
      <c r="MUX723"/>
      <c r="MUY723"/>
      <c r="MUZ723"/>
      <c r="MVA723"/>
      <c r="MVB723"/>
      <c r="MVC723"/>
      <c r="MVD723"/>
      <c r="MVE723"/>
      <c r="MVF723"/>
      <c r="MVG723"/>
      <c r="MVH723"/>
      <c r="MVI723"/>
      <c r="MVJ723"/>
      <c r="MVK723"/>
      <c r="MVL723"/>
      <c r="MVM723"/>
      <c r="MVN723"/>
      <c r="MVO723"/>
      <c r="MVP723"/>
      <c r="MVQ723"/>
      <c r="MVR723"/>
      <c r="MVS723"/>
      <c r="MVT723"/>
      <c r="MVU723"/>
      <c r="MVV723"/>
      <c r="MVW723"/>
      <c r="MVX723"/>
      <c r="MVY723"/>
      <c r="MVZ723"/>
      <c r="MWA723"/>
      <c r="MWB723"/>
      <c r="MWC723"/>
      <c r="MWD723"/>
      <c r="MWE723"/>
      <c r="MWF723"/>
      <c r="MWG723"/>
      <c r="MWH723"/>
      <c r="MWI723"/>
      <c r="MWJ723"/>
      <c r="MWK723"/>
      <c r="MWL723"/>
      <c r="MWM723"/>
      <c r="MWN723"/>
      <c r="MWO723"/>
      <c r="MWP723"/>
      <c r="MWQ723"/>
      <c r="MWR723"/>
      <c r="MWS723"/>
      <c r="MWT723"/>
      <c r="MWU723"/>
      <c r="MWV723"/>
      <c r="MWW723"/>
      <c r="MWX723"/>
      <c r="MWY723"/>
      <c r="MWZ723"/>
      <c r="MXA723"/>
      <c r="MXB723"/>
      <c r="MXC723"/>
      <c r="MXD723"/>
      <c r="MXE723"/>
      <c r="MXF723"/>
      <c r="MXG723"/>
      <c r="MXH723"/>
      <c r="MXI723"/>
      <c r="MXJ723"/>
      <c r="MXK723"/>
      <c r="MXL723"/>
      <c r="MXM723"/>
      <c r="MXN723"/>
      <c r="MXO723"/>
      <c r="MXP723"/>
      <c r="MXQ723"/>
      <c r="MXR723"/>
      <c r="MXS723"/>
      <c r="MXT723"/>
      <c r="MXU723"/>
      <c r="MXV723"/>
      <c r="MXW723"/>
      <c r="MXX723"/>
      <c r="MXY723"/>
      <c r="MXZ723"/>
      <c r="MYA723"/>
      <c r="MYB723"/>
      <c r="MYC723"/>
      <c r="MYD723"/>
      <c r="MYE723"/>
      <c r="MYF723"/>
      <c r="MYG723"/>
      <c r="MYH723"/>
      <c r="MYI723"/>
      <c r="MYJ723"/>
      <c r="MYK723"/>
      <c r="MYL723"/>
      <c r="MYM723"/>
      <c r="MYN723"/>
      <c r="MYO723"/>
      <c r="MYP723"/>
      <c r="MYQ723"/>
      <c r="MYR723"/>
      <c r="MYS723"/>
      <c r="MYT723"/>
      <c r="MYU723"/>
      <c r="MYV723"/>
      <c r="MYW723"/>
      <c r="MYX723"/>
      <c r="MYY723"/>
      <c r="MYZ723"/>
      <c r="MZA723"/>
      <c r="MZB723"/>
      <c r="MZC723"/>
      <c r="MZD723"/>
      <c r="MZE723"/>
      <c r="MZF723"/>
      <c r="MZG723"/>
      <c r="MZH723"/>
      <c r="MZI723"/>
      <c r="MZJ723"/>
      <c r="MZK723"/>
      <c r="MZL723"/>
      <c r="MZM723"/>
      <c r="MZN723"/>
      <c r="MZO723"/>
      <c r="MZP723"/>
      <c r="MZQ723"/>
      <c r="MZR723"/>
      <c r="MZS723"/>
      <c r="MZT723"/>
      <c r="MZU723"/>
      <c r="MZV723"/>
      <c r="MZW723"/>
      <c r="MZX723"/>
      <c r="MZY723"/>
      <c r="MZZ723"/>
      <c r="NAA723"/>
      <c r="NAB723"/>
      <c r="NAC723"/>
      <c r="NAD723"/>
      <c r="NAE723"/>
      <c r="NAF723"/>
      <c r="NAG723"/>
      <c r="NAH723"/>
      <c r="NAI723"/>
      <c r="NAJ723"/>
      <c r="NAK723"/>
      <c r="NAL723"/>
      <c r="NAM723"/>
      <c r="NAN723"/>
      <c r="NAO723"/>
      <c r="NAP723"/>
      <c r="NAQ723"/>
      <c r="NAR723"/>
      <c r="NAS723"/>
      <c r="NAT723"/>
      <c r="NAU723"/>
      <c r="NAV723"/>
      <c r="NAW723"/>
      <c r="NAX723"/>
      <c r="NAY723"/>
      <c r="NAZ723"/>
      <c r="NBA723"/>
      <c r="NBB723"/>
      <c r="NBC723"/>
      <c r="NBD723"/>
      <c r="NBE723"/>
      <c r="NBF723"/>
      <c r="NBG723"/>
      <c r="NBH723"/>
      <c r="NBI723"/>
      <c r="NBJ723"/>
      <c r="NBK723"/>
      <c r="NBL723"/>
      <c r="NBM723"/>
      <c r="NBN723"/>
      <c r="NBO723"/>
      <c r="NBP723"/>
      <c r="NBQ723"/>
      <c r="NBR723"/>
      <c r="NBS723"/>
      <c r="NBT723"/>
      <c r="NBU723"/>
      <c r="NBV723"/>
      <c r="NBW723"/>
      <c r="NBX723"/>
      <c r="NBY723"/>
      <c r="NBZ723"/>
      <c r="NCA723"/>
      <c r="NCB723"/>
      <c r="NCC723"/>
      <c r="NCD723"/>
      <c r="NCE723"/>
      <c r="NCF723"/>
      <c r="NCG723"/>
      <c r="NCH723"/>
      <c r="NCI723"/>
      <c r="NCJ723"/>
      <c r="NCK723"/>
      <c r="NCL723"/>
      <c r="NCM723"/>
      <c r="NCN723"/>
      <c r="NCO723"/>
      <c r="NCP723"/>
      <c r="NCQ723"/>
      <c r="NCR723"/>
      <c r="NCS723"/>
      <c r="NCT723"/>
      <c r="NCU723"/>
      <c r="NCV723"/>
      <c r="NCW723"/>
      <c r="NCX723"/>
      <c r="NCY723"/>
      <c r="NCZ723"/>
      <c r="NDA723"/>
      <c r="NDB723"/>
      <c r="NDC723"/>
      <c r="NDD723"/>
      <c r="NDE723"/>
      <c r="NDF723"/>
      <c r="NDG723"/>
      <c r="NDH723"/>
      <c r="NDI723"/>
      <c r="NDJ723"/>
      <c r="NDK723"/>
      <c r="NDL723"/>
      <c r="NDM723"/>
      <c r="NDN723"/>
      <c r="NDO723"/>
      <c r="NDP723"/>
      <c r="NDQ723"/>
      <c r="NDR723"/>
      <c r="NDS723"/>
      <c r="NDT723"/>
      <c r="NDU723"/>
      <c r="NDV723"/>
      <c r="NDW723"/>
      <c r="NDX723"/>
      <c r="NDY723"/>
      <c r="NDZ723"/>
      <c r="NEA723"/>
      <c r="NEB723"/>
      <c r="NEC723"/>
      <c r="NED723"/>
      <c r="NEE723"/>
      <c r="NEF723"/>
      <c r="NEG723"/>
      <c r="NEH723"/>
      <c r="NEI723"/>
      <c r="NEJ723"/>
      <c r="NEK723"/>
      <c r="NEL723"/>
      <c r="NEM723"/>
      <c r="NEN723"/>
      <c r="NEO723"/>
      <c r="NEP723"/>
      <c r="NEQ723"/>
      <c r="NER723"/>
      <c r="NES723"/>
      <c r="NET723"/>
      <c r="NEU723"/>
      <c r="NEV723"/>
      <c r="NEW723"/>
      <c r="NEX723"/>
      <c r="NEY723"/>
      <c r="NEZ723"/>
      <c r="NFA723"/>
      <c r="NFB723"/>
      <c r="NFC723"/>
      <c r="NFD723"/>
      <c r="NFE723"/>
      <c r="NFF723"/>
      <c r="NFG723"/>
      <c r="NFH723"/>
      <c r="NFI723"/>
      <c r="NFJ723"/>
      <c r="NFK723"/>
      <c r="NFL723"/>
      <c r="NFM723"/>
      <c r="NFN723"/>
      <c r="NFO723"/>
      <c r="NFP723"/>
      <c r="NFQ723"/>
      <c r="NFR723"/>
      <c r="NFS723"/>
      <c r="NFT723"/>
      <c r="NFU723"/>
      <c r="NFV723"/>
      <c r="NFW723"/>
      <c r="NFX723"/>
      <c r="NFY723"/>
      <c r="NFZ723"/>
      <c r="NGA723"/>
      <c r="NGB723"/>
      <c r="NGC723"/>
      <c r="NGD723"/>
      <c r="NGE723"/>
      <c r="NGF723"/>
      <c r="NGG723"/>
      <c r="NGH723"/>
      <c r="NGI723"/>
      <c r="NGJ723"/>
      <c r="NGK723"/>
      <c r="NGL723"/>
      <c r="NGM723"/>
      <c r="NGN723"/>
      <c r="NGO723"/>
      <c r="NGP723"/>
      <c r="NGQ723"/>
      <c r="NGR723"/>
      <c r="NGS723"/>
      <c r="NGT723"/>
      <c r="NGU723"/>
      <c r="NGV723"/>
      <c r="NGW723"/>
      <c r="NGX723"/>
      <c r="NGY723"/>
      <c r="NGZ723"/>
      <c r="NHA723"/>
      <c r="NHB723"/>
      <c r="NHC723"/>
      <c r="NHD723"/>
      <c r="NHE723"/>
      <c r="NHF723"/>
      <c r="NHG723"/>
      <c r="NHH723"/>
      <c r="NHI723"/>
      <c r="NHJ723"/>
      <c r="NHK723"/>
      <c r="NHL723"/>
      <c r="NHM723"/>
      <c r="NHN723"/>
      <c r="NHO723"/>
      <c r="NHP723"/>
      <c r="NHQ723"/>
      <c r="NHR723"/>
      <c r="NHS723"/>
      <c r="NHT723"/>
      <c r="NHU723"/>
      <c r="NHV723"/>
      <c r="NHW723"/>
      <c r="NHX723"/>
      <c r="NHY723"/>
      <c r="NHZ723"/>
      <c r="NIA723"/>
      <c r="NIB723"/>
      <c r="NIC723"/>
      <c r="NID723"/>
      <c r="NIE723"/>
      <c r="NIF723"/>
      <c r="NIG723"/>
      <c r="NIH723"/>
      <c r="NII723"/>
      <c r="NIJ723"/>
      <c r="NIK723"/>
      <c r="NIL723"/>
      <c r="NIM723"/>
      <c r="NIN723"/>
      <c r="NIO723"/>
      <c r="NIP723"/>
      <c r="NIQ723"/>
      <c r="NIR723"/>
      <c r="NIS723"/>
      <c r="NIT723"/>
      <c r="NIU723"/>
      <c r="NIV723"/>
      <c r="NIW723"/>
      <c r="NIX723"/>
      <c r="NIY723"/>
      <c r="NIZ723"/>
      <c r="NJA723"/>
      <c r="NJB723"/>
      <c r="NJC723"/>
      <c r="NJD723"/>
      <c r="NJE723"/>
      <c r="NJF723"/>
      <c r="NJG723"/>
      <c r="NJH723"/>
      <c r="NJI723"/>
      <c r="NJJ723"/>
      <c r="NJK723"/>
      <c r="NJL723"/>
      <c r="NJM723"/>
      <c r="NJN723"/>
      <c r="NJO723"/>
      <c r="NJP723"/>
      <c r="NJQ723"/>
      <c r="NJR723"/>
      <c r="NJS723"/>
      <c r="NJT723"/>
      <c r="NJU723"/>
      <c r="NJV723"/>
      <c r="NJW723"/>
      <c r="NJX723"/>
      <c r="NJY723"/>
      <c r="NJZ723"/>
      <c r="NKA723"/>
      <c r="NKB723"/>
      <c r="NKC723"/>
      <c r="NKD723"/>
      <c r="NKE723"/>
      <c r="NKF723"/>
      <c r="NKG723"/>
      <c r="NKH723"/>
      <c r="NKI723"/>
      <c r="NKJ723"/>
      <c r="NKK723"/>
      <c r="NKL723"/>
      <c r="NKM723"/>
      <c r="NKN723"/>
      <c r="NKO723"/>
      <c r="NKP723"/>
      <c r="NKQ723"/>
      <c r="NKR723"/>
      <c r="NKS723"/>
      <c r="NKT723"/>
      <c r="NKU723"/>
      <c r="NKV723"/>
      <c r="NKW723"/>
      <c r="NKX723"/>
      <c r="NKY723"/>
      <c r="NKZ723"/>
      <c r="NLA723"/>
      <c r="NLB723"/>
      <c r="NLC723"/>
      <c r="NLD723"/>
      <c r="NLE723"/>
      <c r="NLF723"/>
      <c r="NLG723"/>
      <c r="NLH723"/>
      <c r="NLI723"/>
      <c r="NLJ723"/>
      <c r="NLK723"/>
      <c r="NLL723"/>
      <c r="NLM723"/>
      <c r="NLN723"/>
      <c r="NLO723"/>
      <c r="NLP723"/>
      <c r="NLQ723"/>
      <c r="NLR723"/>
      <c r="NLS723"/>
      <c r="NLT723"/>
      <c r="NLU723"/>
      <c r="NLV723"/>
      <c r="NLW723"/>
      <c r="NLX723"/>
      <c r="NLY723"/>
      <c r="NLZ723"/>
      <c r="NMA723"/>
      <c r="NMB723"/>
      <c r="NMC723"/>
      <c r="NMD723"/>
      <c r="NME723"/>
      <c r="NMF723"/>
      <c r="NMG723"/>
      <c r="NMH723"/>
      <c r="NMI723"/>
      <c r="NMJ723"/>
      <c r="NMK723"/>
      <c r="NML723"/>
      <c r="NMM723"/>
      <c r="NMN723"/>
      <c r="NMO723"/>
      <c r="NMP723"/>
      <c r="NMQ723"/>
      <c r="NMR723"/>
      <c r="NMS723"/>
      <c r="NMT723"/>
      <c r="NMU723"/>
      <c r="NMV723"/>
      <c r="NMW723"/>
      <c r="NMX723"/>
      <c r="NMY723"/>
      <c r="NMZ723"/>
      <c r="NNA723"/>
      <c r="NNB723"/>
      <c r="NNC723"/>
      <c r="NND723"/>
      <c r="NNE723"/>
      <c r="NNF723"/>
      <c r="NNG723"/>
      <c r="NNH723"/>
      <c r="NNI723"/>
      <c r="NNJ723"/>
      <c r="NNK723"/>
      <c r="NNL723"/>
      <c r="NNM723"/>
      <c r="NNN723"/>
      <c r="NNO723"/>
      <c r="NNP723"/>
      <c r="NNQ723"/>
      <c r="NNR723"/>
      <c r="NNS723"/>
      <c r="NNT723"/>
      <c r="NNU723"/>
      <c r="NNV723"/>
      <c r="NNW723"/>
      <c r="NNX723"/>
      <c r="NNY723"/>
      <c r="NNZ723"/>
      <c r="NOA723"/>
      <c r="NOB723"/>
      <c r="NOC723"/>
      <c r="NOD723"/>
      <c r="NOE723"/>
      <c r="NOF723"/>
      <c r="NOG723"/>
      <c r="NOH723"/>
      <c r="NOI723"/>
      <c r="NOJ723"/>
      <c r="NOK723"/>
      <c r="NOL723"/>
      <c r="NOM723"/>
      <c r="NON723"/>
      <c r="NOO723"/>
      <c r="NOP723"/>
      <c r="NOQ723"/>
      <c r="NOR723"/>
      <c r="NOS723"/>
      <c r="NOT723"/>
      <c r="NOU723"/>
      <c r="NOV723"/>
      <c r="NOW723"/>
      <c r="NOX723"/>
      <c r="NOY723"/>
      <c r="NOZ723"/>
      <c r="NPA723"/>
      <c r="NPB723"/>
      <c r="NPC723"/>
      <c r="NPD723"/>
      <c r="NPE723"/>
      <c r="NPF723"/>
      <c r="NPG723"/>
      <c r="NPH723"/>
      <c r="NPI723"/>
      <c r="NPJ723"/>
      <c r="NPK723"/>
      <c r="NPL723"/>
      <c r="NPM723"/>
      <c r="NPN723"/>
      <c r="NPO723"/>
      <c r="NPP723"/>
      <c r="NPQ723"/>
      <c r="NPR723"/>
      <c r="NPS723"/>
      <c r="NPT723"/>
      <c r="NPU723"/>
      <c r="NPV723"/>
      <c r="NPW723"/>
      <c r="NPX723"/>
      <c r="NPY723"/>
      <c r="NPZ723"/>
      <c r="NQA723"/>
      <c r="NQB723"/>
      <c r="NQC723"/>
      <c r="NQD723"/>
      <c r="NQE723"/>
      <c r="NQF723"/>
      <c r="NQG723"/>
      <c r="NQH723"/>
      <c r="NQI723"/>
      <c r="NQJ723"/>
      <c r="NQK723"/>
      <c r="NQL723"/>
      <c r="NQM723"/>
      <c r="NQN723"/>
      <c r="NQO723"/>
      <c r="NQP723"/>
      <c r="NQQ723"/>
      <c r="NQR723"/>
      <c r="NQS723"/>
      <c r="NQT723"/>
      <c r="NQU723"/>
      <c r="NQV723"/>
      <c r="NQW723"/>
      <c r="NQX723"/>
      <c r="NQY723"/>
      <c r="NQZ723"/>
      <c r="NRA723"/>
      <c r="NRB723"/>
      <c r="NRC723"/>
      <c r="NRD723"/>
      <c r="NRE723"/>
      <c r="NRF723"/>
      <c r="NRG723"/>
      <c r="NRH723"/>
      <c r="NRI723"/>
      <c r="NRJ723"/>
      <c r="NRK723"/>
      <c r="NRL723"/>
      <c r="NRM723"/>
      <c r="NRN723"/>
      <c r="NRO723"/>
      <c r="NRP723"/>
      <c r="NRQ723"/>
      <c r="NRR723"/>
      <c r="NRS723"/>
      <c r="NRT723"/>
      <c r="NRU723"/>
      <c r="NRV723"/>
      <c r="NRW723"/>
      <c r="NRX723"/>
      <c r="NRY723"/>
      <c r="NRZ723"/>
      <c r="NSA723"/>
      <c r="NSB723"/>
      <c r="NSC723"/>
      <c r="NSD723"/>
      <c r="NSE723"/>
      <c r="NSF723"/>
      <c r="NSG723"/>
      <c r="NSH723"/>
      <c r="NSI723"/>
      <c r="NSJ723"/>
      <c r="NSK723"/>
      <c r="NSL723"/>
      <c r="NSM723"/>
      <c r="NSN723"/>
      <c r="NSO723"/>
      <c r="NSP723"/>
      <c r="NSQ723"/>
      <c r="NSR723"/>
      <c r="NSS723"/>
      <c r="NST723"/>
      <c r="NSU723"/>
      <c r="NSV723"/>
      <c r="NSW723"/>
      <c r="NSX723"/>
      <c r="NSY723"/>
      <c r="NSZ723"/>
      <c r="NTA723"/>
      <c r="NTB723"/>
      <c r="NTC723"/>
      <c r="NTD723"/>
      <c r="NTE723"/>
      <c r="NTF723"/>
      <c r="NTG723"/>
      <c r="NTH723"/>
      <c r="NTI723"/>
      <c r="NTJ723"/>
      <c r="NTK723"/>
      <c r="NTL723"/>
      <c r="NTM723"/>
      <c r="NTN723"/>
      <c r="NTO723"/>
      <c r="NTP723"/>
      <c r="NTQ723"/>
      <c r="NTR723"/>
      <c r="NTS723"/>
      <c r="NTT723"/>
      <c r="NTU723"/>
      <c r="NTV723"/>
      <c r="NTW723"/>
      <c r="NTX723"/>
      <c r="NTY723"/>
      <c r="NTZ723"/>
      <c r="NUA723"/>
      <c r="NUB723"/>
      <c r="NUC723"/>
      <c r="NUD723"/>
      <c r="NUE723"/>
      <c r="NUF723"/>
      <c r="NUG723"/>
      <c r="NUH723"/>
      <c r="NUI723"/>
      <c r="NUJ723"/>
      <c r="NUK723"/>
      <c r="NUL723"/>
      <c r="NUM723"/>
      <c r="NUN723"/>
      <c r="NUO723"/>
      <c r="NUP723"/>
      <c r="NUQ723"/>
      <c r="NUR723"/>
      <c r="NUS723"/>
      <c r="NUT723"/>
      <c r="NUU723"/>
      <c r="NUV723"/>
      <c r="NUW723"/>
      <c r="NUX723"/>
      <c r="NUY723"/>
      <c r="NUZ723"/>
      <c r="NVA723"/>
      <c r="NVB723"/>
      <c r="NVC723"/>
      <c r="NVD723"/>
      <c r="NVE723"/>
      <c r="NVF723"/>
      <c r="NVG723"/>
      <c r="NVH723"/>
      <c r="NVI723"/>
      <c r="NVJ723"/>
      <c r="NVK723"/>
      <c r="NVL723"/>
      <c r="NVM723"/>
      <c r="NVN723"/>
      <c r="NVO723"/>
      <c r="NVP723"/>
      <c r="NVQ723"/>
      <c r="NVR723"/>
      <c r="NVS723"/>
      <c r="NVT723"/>
      <c r="NVU723"/>
      <c r="NVV723"/>
      <c r="NVW723"/>
      <c r="NVX723"/>
      <c r="NVY723"/>
      <c r="NVZ723"/>
      <c r="NWA723"/>
      <c r="NWB723"/>
      <c r="NWC723"/>
      <c r="NWD723"/>
      <c r="NWE723"/>
      <c r="NWF723"/>
      <c r="NWG723"/>
      <c r="NWH723"/>
      <c r="NWI723"/>
      <c r="NWJ723"/>
      <c r="NWK723"/>
      <c r="NWL723"/>
      <c r="NWM723"/>
      <c r="NWN723"/>
      <c r="NWO723"/>
      <c r="NWP723"/>
      <c r="NWQ723"/>
      <c r="NWR723"/>
      <c r="NWS723"/>
      <c r="NWT723"/>
      <c r="NWU723"/>
      <c r="NWV723"/>
      <c r="NWW723"/>
      <c r="NWX723"/>
      <c r="NWY723"/>
      <c r="NWZ723"/>
      <c r="NXA723"/>
      <c r="NXB723"/>
      <c r="NXC723"/>
      <c r="NXD723"/>
      <c r="NXE723"/>
      <c r="NXF723"/>
      <c r="NXG723"/>
      <c r="NXH723"/>
      <c r="NXI723"/>
      <c r="NXJ723"/>
      <c r="NXK723"/>
      <c r="NXL723"/>
      <c r="NXM723"/>
      <c r="NXN723"/>
      <c r="NXO723"/>
      <c r="NXP723"/>
      <c r="NXQ723"/>
      <c r="NXR723"/>
      <c r="NXS723"/>
      <c r="NXT723"/>
      <c r="NXU723"/>
      <c r="NXV723"/>
      <c r="NXW723"/>
      <c r="NXX723"/>
      <c r="NXY723"/>
      <c r="NXZ723"/>
      <c r="NYA723"/>
      <c r="NYB723"/>
      <c r="NYC723"/>
      <c r="NYD723"/>
      <c r="NYE723"/>
      <c r="NYF723"/>
      <c r="NYG723"/>
      <c r="NYH723"/>
      <c r="NYI723"/>
      <c r="NYJ723"/>
      <c r="NYK723"/>
      <c r="NYL723"/>
      <c r="NYM723"/>
      <c r="NYN723"/>
      <c r="NYO723"/>
      <c r="NYP723"/>
      <c r="NYQ723"/>
      <c r="NYR723"/>
      <c r="NYS723"/>
      <c r="NYT723"/>
      <c r="NYU723"/>
      <c r="NYV723"/>
      <c r="NYW723"/>
      <c r="NYX723"/>
      <c r="NYY723"/>
      <c r="NYZ723"/>
      <c r="NZA723"/>
      <c r="NZB723"/>
      <c r="NZC723"/>
      <c r="NZD723"/>
      <c r="NZE723"/>
      <c r="NZF723"/>
      <c r="NZG723"/>
      <c r="NZH723"/>
      <c r="NZI723"/>
      <c r="NZJ723"/>
      <c r="NZK723"/>
      <c r="NZL723"/>
      <c r="NZM723"/>
      <c r="NZN723"/>
      <c r="NZO723"/>
      <c r="NZP723"/>
      <c r="NZQ723"/>
      <c r="NZR723"/>
      <c r="NZS723"/>
      <c r="NZT723"/>
      <c r="NZU723"/>
      <c r="NZV723"/>
      <c r="NZW723"/>
      <c r="NZX723"/>
      <c r="NZY723"/>
      <c r="NZZ723"/>
      <c r="OAA723"/>
      <c r="OAB723"/>
      <c r="OAC723"/>
      <c r="OAD723"/>
      <c r="OAE723"/>
      <c r="OAF723"/>
      <c r="OAG723"/>
      <c r="OAH723"/>
      <c r="OAI723"/>
      <c r="OAJ723"/>
      <c r="OAK723"/>
      <c r="OAL723"/>
      <c r="OAM723"/>
      <c r="OAN723"/>
      <c r="OAO723"/>
      <c r="OAP723"/>
      <c r="OAQ723"/>
      <c r="OAR723"/>
      <c r="OAS723"/>
      <c r="OAT723"/>
      <c r="OAU723"/>
      <c r="OAV723"/>
      <c r="OAW723"/>
      <c r="OAX723"/>
      <c r="OAY723"/>
      <c r="OAZ723"/>
      <c r="OBA723"/>
      <c r="OBB723"/>
      <c r="OBC723"/>
      <c r="OBD723"/>
      <c r="OBE723"/>
      <c r="OBF723"/>
      <c r="OBG723"/>
      <c r="OBH723"/>
      <c r="OBI723"/>
      <c r="OBJ723"/>
      <c r="OBK723"/>
      <c r="OBL723"/>
      <c r="OBM723"/>
      <c r="OBN723"/>
      <c r="OBO723"/>
      <c r="OBP723"/>
      <c r="OBQ723"/>
      <c r="OBR723"/>
      <c r="OBS723"/>
      <c r="OBT723"/>
      <c r="OBU723"/>
      <c r="OBV723"/>
      <c r="OBW723"/>
      <c r="OBX723"/>
      <c r="OBY723"/>
      <c r="OBZ723"/>
      <c r="OCA723"/>
      <c r="OCB723"/>
      <c r="OCC723"/>
      <c r="OCD723"/>
      <c r="OCE723"/>
      <c r="OCF723"/>
      <c r="OCG723"/>
      <c r="OCH723"/>
      <c r="OCI723"/>
      <c r="OCJ723"/>
      <c r="OCK723"/>
      <c r="OCL723"/>
      <c r="OCM723"/>
      <c r="OCN723"/>
      <c r="OCO723"/>
      <c r="OCP723"/>
      <c r="OCQ723"/>
      <c r="OCR723"/>
      <c r="OCS723"/>
      <c r="OCT723"/>
      <c r="OCU723"/>
      <c r="OCV723"/>
      <c r="OCW723"/>
      <c r="OCX723"/>
      <c r="OCY723"/>
      <c r="OCZ723"/>
      <c r="ODA723"/>
      <c r="ODB723"/>
      <c r="ODC723"/>
      <c r="ODD723"/>
      <c r="ODE723"/>
      <c r="ODF723"/>
      <c r="ODG723"/>
      <c r="ODH723"/>
      <c r="ODI723"/>
      <c r="ODJ723"/>
      <c r="ODK723"/>
      <c r="ODL723"/>
      <c r="ODM723"/>
      <c r="ODN723"/>
      <c r="ODO723"/>
      <c r="ODP723"/>
      <c r="ODQ723"/>
      <c r="ODR723"/>
      <c r="ODS723"/>
      <c r="ODT723"/>
      <c r="ODU723"/>
      <c r="ODV723"/>
      <c r="ODW723"/>
      <c r="ODX723"/>
      <c r="ODY723"/>
      <c r="ODZ723"/>
      <c r="OEA723"/>
      <c r="OEB723"/>
      <c r="OEC723"/>
      <c r="OED723"/>
      <c r="OEE723"/>
      <c r="OEF723"/>
      <c r="OEG723"/>
      <c r="OEH723"/>
      <c r="OEI723"/>
      <c r="OEJ723"/>
      <c r="OEK723"/>
      <c r="OEL723"/>
      <c r="OEM723"/>
      <c r="OEN723"/>
      <c r="OEO723"/>
      <c r="OEP723"/>
      <c r="OEQ723"/>
      <c r="OER723"/>
      <c r="OES723"/>
      <c r="OET723"/>
      <c r="OEU723"/>
      <c r="OEV723"/>
      <c r="OEW723"/>
      <c r="OEX723"/>
      <c r="OEY723"/>
      <c r="OEZ723"/>
      <c r="OFA723"/>
      <c r="OFB723"/>
      <c r="OFC723"/>
      <c r="OFD723"/>
      <c r="OFE723"/>
      <c r="OFF723"/>
      <c r="OFG723"/>
      <c r="OFH723"/>
      <c r="OFI723"/>
      <c r="OFJ723"/>
      <c r="OFK723"/>
      <c r="OFL723"/>
      <c r="OFM723"/>
      <c r="OFN723"/>
      <c r="OFO723"/>
      <c r="OFP723"/>
      <c r="OFQ723"/>
      <c r="OFR723"/>
      <c r="OFS723"/>
      <c r="OFT723"/>
      <c r="OFU723"/>
      <c r="OFV723"/>
      <c r="OFW723"/>
      <c r="OFX723"/>
      <c r="OFY723"/>
      <c r="OFZ723"/>
      <c r="OGA723"/>
      <c r="OGB723"/>
      <c r="OGC723"/>
      <c r="OGD723"/>
      <c r="OGE723"/>
      <c r="OGF723"/>
      <c r="OGG723"/>
      <c r="OGH723"/>
      <c r="OGI723"/>
      <c r="OGJ723"/>
      <c r="OGK723"/>
      <c r="OGL723"/>
      <c r="OGM723"/>
      <c r="OGN723"/>
      <c r="OGO723"/>
      <c r="OGP723"/>
      <c r="OGQ723"/>
      <c r="OGR723"/>
      <c r="OGS723"/>
      <c r="OGT723"/>
      <c r="OGU723"/>
      <c r="OGV723"/>
      <c r="OGW723"/>
      <c r="OGX723"/>
      <c r="OGY723"/>
      <c r="OGZ723"/>
      <c r="OHA723"/>
      <c r="OHB723"/>
      <c r="OHC723"/>
      <c r="OHD723"/>
      <c r="OHE723"/>
      <c r="OHF723"/>
      <c r="OHG723"/>
      <c r="OHH723"/>
      <c r="OHI723"/>
      <c r="OHJ723"/>
      <c r="OHK723"/>
      <c r="OHL723"/>
      <c r="OHM723"/>
      <c r="OHN723"/>
      <c r="OHO723"/>
      <c r="OHP723"/>
      <c r="OHQ723"/>
      <c r="OHR723"/>
      <c r="OHS723"/>
      <c r="OHT723"/>
      <c r="OHU723"/>
      <c r="OHV723"/>
      <c r="OHW723"/>
      <c r="OHX723"/>
      <c r="OHY723"/>
      <c r="OHZ723"/>
      <c r="OIA723"/>
      <c r="OIB723"/>
      <c r="OIC723"/>
      <c r="OID723"/>
      <c r="OIE723"/>
      <c r="OIF723"/>
      <c r="OIG723"/>
      <c r="OIH723"/>
      <c r="OII723"/>
      <c r="OIJ723"/>
      <c r="OIK723"/>
      <c r="OIL723"/>
      <c r="OIM723"/>
      <c r="OIN723"/>
      <c r="OIO723"/>
      <c r="OIP723"/>
      <c r="OIQ723"/>
      <c r="OIR723"/>
      <c r="OIS723"/>
      <c r="OIT723"/>
      <c r="OIU723"/>
      <c r="OIV723"/>
      <c r="OIW723"/>
      <c r="OIX723"/>
      <c r="OIY723"/>
      <c r="OIZ723"/>
      <c r="OJA723"/>
      <c r="OJB723"/>
      <c r="OJC723"/>
      <c r="OJD723"/>
      <c r="OJE723"/>
      <c r="OJF723"/>
      <c r="OJG723"/>
      <c r="OJH723"/>
      <c r="OJI723"/>
      <c r="OJJ723"/>
      <c r="OJK723"/>
      <c r="OJL723"/>
      <c r="OJM723"/>
      <c r="OJN723"/>
      <c r="OJO723"/>
      <c r="OJP723"/>
      <c r="OJQ723"/>
      <c r="OJR723"/>
      <c r="OJS723"/>
      <c r="OJT723"/>
      <c r="OJU723"/>
      <c r="OJV723"/>
      <c r="OJW723"/>
      <c r="OJX723"/>
      <c r="OJY723"/>
      <c r="OJZ723"/>
      <c r="OKA723"/>
      <c r="OKB723"/>
      <c r="OKC723"/>
      <c r="OKD723"/>
      <c r="OKE723"/>
      <c r="OKF723"/>
      <c r="OKG723"/>
      <c r="OKH723"/>
      <c r="OKI723"/>
      <c r="OKJ723"/>
      <c r="OKK723"/>
      <c r="OKL723"/>
      <c r="OKM723"/>
      <c r="OKN723"/>
      <c r="OKO723"/>
      <c r="OKP723"/>
      <c r="OKQ723"/>
      <c r="OKR723"/>
      <c r="OKS723"/>
      <c r="OKT723"/>
      <c r="OKU723"/>
      <c r="OKV723"/>
      <c r="OKW723"/>
      <c r="OKX723"/>
      <c r="OKY723"/>
      <c r="OKZ723"/>
      <c r="OLA723"/>
      <c r="OLB723"/>
      <c r="OLC723"/>
      <c r="OLD723"/>
      <c r="OLE723"/>
      <c r="OLF723"/>
      <c r="OLG723"/>
      <c r="OLH723"/>
      <c r="OLI723"/>
      <c r="OLJ723"/>
      <c r="OLK723"/>
      <c r="OLL723"/>
      <c r="OLM723"/>
      <c r="OLN723"/>
      <c r="OLO723"/>
      <c r="OLP723"/>
      <c r="OLQ723"/>
      <c r="OLR723"/>
      <c r="OLS723"/>
      <c r="OLT723"/>
      <c r="OLU723"/>
      <c r="OLV723"/>
      <c r="OLW723"/>
      <c r="OLX723"/>
      <c r="OLY723"/>
      <c r="OLZ723"/>
      <c r="OMA723"/>
      <c r="OMB723"/>
      <c r="OMC723"/>
      <c r="OMD723"/>
      <c r="OME723"/>
      <c r="OMF723"/>
      <c r="OMG723"/>
      <c r="OMH723"/>
      <c r="OMI723"/>
      <c r="OMJ723"/>
      <c r="OMK723"/>
      <c r="OML723"/>
      <c r="OMM723"/>
      <c r="OMN723"/>
      <c r="OMO723"/>
      <c r="OMP723"/>
      <c r="OMQ723"/>
      <c r="OMR723"/>
      <c r="OMS723"/>
      <c r="OMT723"/>
      <c r="OMU723"/>
      <c r="OMV723"/>
      <c r="OMW723"/>
      <c r="OMX723"/>
      <c r="OMY723"/>
      <c r="OMZ723"/>
      <c r="ONA723"/>
      <c r="ONB723"/>
      <c r="ONC723"/>
      <c r="OND723"/>
      <c r="ONE723"/>
      <c r="ONF723"/>
      <c r="ONG723"/>
      <c r="ONH723"/>
      <c r="ONI723"/>
      <c r="ONJ723"/>
      <c r="ONK723"/>
      <c r="ONL723"/>
      <c r="ONM723"/>
      <c r="ONN723"/>
      <c r="ONO723"/>
      <c r="ONP723"/>
      <c r="ONQ723"/>
      <c r="ONR723"/>
      <c r="ONS723"/>
      <c r="ONT723"/>
      <c r="ONU723"/>
      <c r="ONV723"/>
      <c r="ONW723"/>
      <c r="ONX723"/>
      <c r="ONY723"/>
      <c r="ONZ723"/>
      <c r="OOA723"/>
      <c r="OOB723"/>
      <c r="OOC723"/>
      <c r="OOD723"/>
      <c r="OOE723"/>
      <c r="OOF723"/>
      <c r="OOG723"/>
      <c r="OOH723"/>
      <c r="OOI723"/>
      <c r="OOJ723"/>
      <c r="OOK723"/>
      <c r="OOL723"/>
      <c r="OOM723"/>
      <c r="OON723"/>
      <c r="OOO723"/>
      <c r="OOP723"/>
      <c r="OOQ723"/>
      <c r="OOR723"/>
      <c r="OOS723"/>
      <c r="OOT723"/>
      <c r="OOU723"/>
      <c r="OOV723"/>
      <c r="OOW723"/>
      <c r="OOX723"/>
      <c r="OOY723"/>
      <c r="OOZ723"/>
      <c r="OPA723"/>
      <c r="OPB723"/>
      <c r="OPC723"/>
      <c r="OPD723"/>
      <c r="OPE723"/>
      <c r="OPF723"/>
      <c r="OPG723"/>
      <c r="OPH723"/>
      <c r="OPI723"/>
      <c r="OPJ723"/>
      <c r="OPK723"/>
      <c r="OPL723"/>
      <c r="OPM723"/>
      <c r="OPN723"/>
      <c r="OPO723"/>
      <c r="OPP723"/>
      <c r="OPQ723"/>
      <c r="OPR723"/>
      <c r="OPS723"/>
      <c r="OPT723"/>
      <c r="OPU723"/>
      <c r="OPV723"/>
      <c r="OPW723"/>
      <c r="OPX723"/>
      <c r="OPY723"/>
      <c r="OPZ723"/>
      <c r="OQA723"/>
      <c r="OQB723"/>
      <c r="OQC723"/>
      <c r="OQD723"/>
      <c r="OQE723"/>
      <c r="OQF723"/>
      <c r="OQG723"/>
      <c r="OQH723"/>
      <c r="OQI723"/>
      <c r="OQJ723"/>
      <c r="OQK723"/>
      <c r="OQL723"/>
      <c r="OQM723"/>
      <c r="OQN723"/>
      <c r="OQO723"/>
      <c r="OQP723"/>
      <c r="OQQ723"/>
      <c r="OQR723"/>
      <c r="OQS723"/>
      <c r="OQT723"/>
      <c r="OQU723"/>
      <c r="OQV723"/>
      <c r="OQW723"/>
      <c r="OQX723"/>
      <c r="OQY723"/>
      <c r="OQZ723"/>
      <c r="ORA723"/>
      <c r="ORB723"/>
      <c r="ORC723"/>
      <c r="ORD723"/>
      <c r="ORE723"/>
      <c r="ORF723"/>
      <c r="ORG723"/>
      <c r="ORH723"/>
      <c r="ORI723"/>
      <c r="ORJ723"/>
      <c r="ORK723"/>
      <c r="ORL723"/>
      <c r="ORM723"/>
      <c r="ORN723"/>
      <c r="ORO723"/>
      <c r="ORP723"/>
      <c r="ORQ723"/>
      <c r="ORR723"/>
      <c r="ORS723"/>
      <c r="ORT723"/>
      <c r="ORU723"/>
      <c r="ORV723"/>
      <c r="ORW723"/>
      <c r="ORX723"/>
      <c r="ORY723"/>
      <c r="ORZ723"/>
      <c r="OSA723"/>
      <c r="OSB723"/>
      <c r="OSC723"/>
      <c r="OSD723"/>
      <c r="OSE723"/>
      <c r="OSF723"/>
      <c r="OSG723"/>
      <c r="OSH723"/>
      <c r="OSI723"/>
      <c r="OSJ723"/>
      <c r="OSK723"/>
      <c r="OSL723"/>
      <c r="OSM723"/>
      <c r="OSN723"/>
      <c r="OSO723"/>
      <c r="OSP723"/>
      <c r="OSQ723"/>
      <c r="OSR723"/>
      <c r="OSS723"/>
      <c r="OST723"/>
      <c r="OSU723"/>
      <c r="OSV723"/>
      <c r="OSW723"/>
      <c r="OSX723"/>
      <c r="OSY723"/>
      <c r="OSZ723"/>
      <c r="OTA723"/>
      <c r="OTB723"/>
      <c r="OTC723"/>
      <c r="OTD723"/>
      <c r="OTE723"/>
      <c r="OTF723"/>
      <c r="OTG723"/>
      <c r="OTH723"/>
      <c r="OTI723"/>
      <c r="OTJ723"/>
      <c r="OTK723"/>
      <c r="OTL723"/>
      <c r="OTM723"/>
      <c r="OTN723"/>
      <c r="OTO723"/>
      <c r="OTP723"/>
      <c r="OTQ723"/>
      <c r="OTR723"/>
      <c r="OTS723"/>
      <c r="OTT723"/>
      <c r="OTU723"/>
      <c r="OTV723"/>
      <c r="OTW723"/>
      <c r="OTX723"/>
      <c r="OTY723"/>
      <c r="OTZ723"/>
      <c r="OUA723"/>
      <c r="OUB723"/>
      <c r="OUC723"/>
      <c r="OUD723"/>
      <c r="OUE723"/>
      <c r="OUF723"/>
      <c r="OUG723"/>
      <c r="OUH723"/>
      <c r="OUI723"/>
      <c r="OUJ723"/>
      <c r="OUK723"/>
      <c r="OUL723"/>
      <c r="OUM723"/>
      <c r="OUN723"/>
      <c r="OUO723"/>
      <c r="OUP723"/>
      <c r="OUQ723"/>
      <c r="OUR723"/>
      <c r="OUS723"/>
      <c r="OUT723"/>
      <c r="OUU723"/>
      <c r="OUV723"/>
      <c r="OUW723"/>
      <c r="OUX723"/>
      <c r="OUY723"/>
      <c r="OUZ723"/>
      <c r="OVA723"/>
      <c r="OVB723"/>
      <c r="OVC723"/>
      <c r="OVD723"/>
      <c r="OVE723"/>
      <c r="OVF723"/>
      <c r="OVG723"/>
      <c r="OVH723"/>
      <c r="OVI723"/>
      <c r="OVJ723"/>
      <c r="OVK723"/>
      <c r="OVL723"/>
      <c r="OVM723"/>
      <c r="OVN723"/>
      <c r="OVO723"/>
      <c r="OVP723"/>
      <c r="OVQ723"/>
      <c r="OVR723"/>
      <c r="OVS723"/>
      <c r="OVT723"/>
      <c r="OVU723"/>
      <c r="OVV723"/>
      <c r="OVW723"/>
      <c r="OVX723"/>
      <c r="OVY723"/>
      <c r="OVZ723"/>
      <c r="OWA723"/>
      <c r="OWB723"/>
      <c r="OWC723"/>
      <c r="OWD723"/>
      <c r="OWE723"/>
      <c r="OWF723"/>
      <c r="OWG723"/>
      <c r="OWH723"/>
      <c r="OWI723"/>
      <c r="OWJ723"/>
      <c r="OWK723"/>
      <c r="OWL723"/>
      <c r="OWM723"/>
      <c r="OWN723"/>
      <c r="OWO723"/>
      <c r="OWP723"/>
      <c r="OWQ723"/>
      <c r="OWR723"/>
      <c r="OWS723"/>
      <c r="OWT723"/>
      <c r="OWU723"/>
      <c r="OWV723"/>
      <c r="OWW723"/>
      <c r="OWX723"/>
      <c r="OWY723"/>
      <c r="OWZ723"/>
      <c r="OXA723"/>
      <c r="OXB723"/>
      <c r="OXC723"/>
      <c r="OXD723"/>
      <c r="OXE723"/>
      <c r="OXF723"/>
      <c r="OXG723"/>
      <c r="OXH723"/>
      <c r="OXI723"/>
      <c r="OXJ723"/>
      <c r="OXK723"/>
      <c r="OXL723"/>
      <c r="OXM723"/>
      <c r="OXN723"/>
      <c r="OXO723"/>
      <c r="OXP723"/>
      <c r="OXQ723"/>
      <c r="OXR723"/>
      <c r="OXS723"/>
      <c r="OXT723"/>
      <c r="OXU723"/>
      <c r="OXV723"/>
      <c r="OXW723"/>
      <c r="OXX723"/>
      <c r="OXY723"/>
      <c r="OXZ723"/>
      <c r="OYA723"/>
      <c r="OYB723"/>
      <c r="OYC723"/>
      <c r="OYD723"/>
      <c r="OYE723"/>
      <c r="OYF723"/>
      <c r="OYG723"/>
      <c r="OYH723"/>
      <c r="OYI723"/>
      <c r="OYJ723"/>
      <c r="OYK723"/>
      <c r="OYL723"/>
      <c r="OYM723"/>
      <c r="OYN723"/>
      <c r="OYO723"/>
      <c r="OYP723"/>
      <c r="OYQ723"/>
      <c r="OYR723"/>
      <c r="OYS723"/>
      <c r="OYT723"/>
      <c r="OYU723"/>
      <c r="OYV723"/>
      <c r="OYW723"/>
      <c r="OYX723"/>
      <c r="OYY723"/>
      <c r="OYZ723"/>
      <c r="OZA723"/>
      <c r="OZB723"/>
      <c r="OZC723"/>
      <c r="OZD723"/>
      <c r="OZE723"/>
      <c r="OZF723"/>
      <c r="OZG723"/>
      <c r="OZH723"/>
      <c r="OZI723"/>
      <c r="OZJ723"/>
      <c r="OZK723"/>
      <c r="OZL723"/>
      <c r="OZM723"/>
      <c r="OZN723"/>
      <c r="OZO723"/>
      <c r="OZP723"/>
      <c r="OZQ723"/>
      <c r="OZR723"/>
      <c r="OZS723"/>
      <c r="OZT723"/>
      <c r="OZU723"/>
      <c r="OZV723"/>
      <c r="OZW723"/>
      <c r="OZX723"/>
      <c r="OZY723"/>
      <c r="OZZ723"/>
      <c r="PAA723"/>
      <c r="PAB723"/>
      <c r="PAC723"/>
      <c r="PAD723"/>
      <c r="PAE723"/>
      <c r="PAF723"/>
      <c r="PAG723"/>
      <c r="PAH723"/>
      <c r="PAI723"/>
      <c r="PAJ723"/>
      <c r="PAK723"/>
      <c r="PAL723"/>
      <c r="PAM723"/>
      <c r="PAN723"/>
      <c r="PAO723"/>
      <c r="PAP723"/>
      <c r="PAQ723"/>
      <c r="PAR723"/>
      <c r="PAS723"/>
      <c r="PAT723"/>
      <c r="PAU723"/>
      <c r="PAV723"/>
      <c r="PAW723"/>
      <c r="PAX723"/>
      <c r="PAY723"/>
      <c r="PAZ723"/>
      <c r="PBA723"/>
      <c r="PBB723"/>
      <c r="PBC723"/>
      <c r="PBD723"/>
      <c r="PBE723"/>
      <c r="PBF723"/>
      <c r="PBG723"/>
      <c r="PBH723"/>
      <c r="PBI723"/>
      <c r="PBJ723"/>
      <c r="PBK723"/>
      <c r="PBL723"/>
      <c r="PBM723"/>
      <c r="PBN723"/>
      <c r="PBO723"/>
      <c r="PBP723"/>
      <c r="PBQ723"/>
      <c r="PBR723"/>
      <c r="PBS723"/>
      <c r="PBT723"/>
      <c r="PBU723"/>
      <c r="PBV723"/>
      <c r="PBW723"/>
      <c r="PBX723"/>
      <c r="PBY723"/>
      <c r="PBZ723"/>
      <c r="PCA723"/>
      <c r="PCB723"/>
      <c r="PCC723"/>
      <c r="PCD723"/>
      <c r="PCE723"/>
      <c r="PCF723"/>
      <c r="PCG723"/>
      <c r="PCH723"/>
      <c r="PCI723"/>
      <c r="PCJ723"/>
      <c r="PCK723"/>
      <c r="PCL723"/>
      <c r="PCM723"/>
      <c r="PCN723"/>
      <c r="PCO723"/>
      <c r="PCP723"/>
      <c r="PCQ723"/>
      <c r="PCR723"/>
      <c r="PCS723"/>
      <c r="PCT723"/>
      <c r="PCU723"/>
      <c r="PCV723"/>
      <c r="PCW723"/>
      <c r="PCX723"/>
      <c r="PCY723"/>
      <c r="PCZ723"/>
      <c r="PDA723"/>
      <c r="PDB723"/>
      <c r="PDC723"/>
      <c r="PDD723"/>
      <c r="PDE723"/>
      <c r="PDF723"/>
      <c r="PDG723"/>
      <c r="PDH723"/>
      <c r="PDI723"/>
      <c r="PDJ723"/>
      <c r="PDK723"/>
      <c r="PDL723"/>
      <c r="PDM723"/>
      <c r="PDN723"/>
      <c r="PDO723"/>
      <c r="PDP723"/>
      <c r="PDQ723"/>
      <c r="PDR723"/>
      <c r="PDS723"/>
      <c r="PDT723"/>
      <c r="PDU723"/>
      <c r="PDV723"/>
      <c r="PDW723"/>
      <c r="PDX723"/>
      <c r="PDY723"/>
      <c r="PDZ723"/>
      <c r="PEA723"/>
      <c r="PEB723"/>
      <c r="PEC723"/>
      <c r="PED723"/>
      <c r="PEE723"/>
      <c r="PEF723"/>
      <c r="PEG723"/>
      <c r="PEH723"/>
      <c r="PEI723"/>
      <c r="PEJ723"/>
      <c r="PEK723"/>
      <c r="PEL723"/>
      <c r="PEM723"/>
      <c r="PEN723"/>
      <c r="PEO723"/>
      <c r="PEP723"/>
      <c r="PEQ723"/>
      <c r="PER723"/>
      <c r="PES723"/>
      <c r="PET723"/>
      <c r="PEU723"/>
      <c r="PEV723"/>
      <c r="PEW723"/>
      <c r="PEX723"/>
      <c r="PEY723"/>
      <c r="PEZ723"/>
      <c r="PFA723"/>
      <c r="PFB723"/>
      <c r="PFC723"/>
      <c r="PFD723"/>
      <c r="PFE723"/>
      <c r="PFF723"/>
      <c r="PFG723"/>
      <c r="PFH723"/>
      <c r="PFI723"/>
      <c r="PFJ723"/>
      <c r="PFK723"/>
      <c r="PFL723"/>
      <c r="PFM723"/>
      <c r="PFN723"/>
      <c r="PFO723"/>
      <c r="PFP723"/>
      <c r="PFQ723"/>
      <c r="PFR723"/>
      <c r="PFS723"/>
      <c r="PFT723"/>
      <c r="PFU723"/>
      <c r="PFV723"/>
      <c r="PFW723"/>
      <c r="PFX723"/>
      <c r="PFY723"/>
      <c r="PFZ723"/>
      <c r="PGA723"/>
      <c r="PGB723"/>
      <c r="PGC723"/>
      <c r="PGD723"/>
      <c r="PGE723"/>
      <c r="PGF723"/>
      <c r="PGG723"/>
      <c r="PGH723"/>
      <c r="PGI723"/>
      <c r="PGJ723"/>
      <c r="PGK723"/>
      <c r="PGL723"/>
      <c r="PGM723"/>
      <c r="PGN723"/>
      <c r="PGO723"/>
      <c r="PGP723"/>
      <c r="PGQ723"/>
      <c r="PGR723"/>
      <c r="PGS723"/>
      <c r="PGT723"/>
      <c r="PGU723"/>
      <c r="PGV723"/>
      <c r="PGW723"/>
      <c r="PGX723"/>
      <c r="PGY723"/>
      <c r="PGZ723"/>
      <c r="PHA723"/>
      <c r="PHB723"/>
      <c r="PHC723"/>
      <c r="PHD723"/>
      <c r="PHE723"/>
      <c r="PHF723"/>
      <c r="PHG723"/>
      <c r="PHH723"/>
      <c r="PHI723"/>
      <c r="PHJ723"/>
      <c r="PHK723"/>
      <c r="PHL723"/>
      <c r="PHM723"/>
      <c r="PHN723"/>
      <c r="PHO723"/>
      <c r="PHP723"/>
      <c r="PHQ723"/>
      <c r="PHR723"/>
      <c r="PHS723"/>
      <c r="PHT723"/>
      <c r="PHU723"/>
      <c r="PHV723"/>
      <c r="PHW723"/>
      <c r="PHX723"/>
      <c r="PHY723"/>
      <c r="PHZ723"/>
      <c r="PIA723"/>
      <c r="PIB723"/>
      <c r="PIC723"/>
      <c r="PID723"/>
      <c r="PIE723"/>
      <c r="PIF723"/>
      <c r="PIG723"/>
      <c r="PIH723"/>
      <c r="PII723"/>
      <c r="PIJ723"/>
      <c r="PIK723"/>
      <c r="PIL723"/>
      <c r="PIM723"/>
      <c r="PIN723"/>
      <c r="PIO723"/>
      <c r="PIP723"/>
      <c r="PIQ723"/>
      <c r="PIR723"/>
      <c r="PIS723"/>
      <c r="PIT723"/>
      <c r="PIU723"/>
      <c r="PIV723"/>
      <c r="PIW723"/>
      <c r="PIX723"/>
      <c r="PIY723"/>
      <c r="PIZ723"/>
      <c r="PJA723"/>
      <c r="PJB723"/>
      <c r="PJC723"/>
      <c r="PJD723"/>
      <c r="PJE723"/>
      <c r="PJF723"/>
      <c r="PJG723"/>
      <c r="PJH723"/>
      <c r="PJI723"/>
      <c r="PJJ723"/>
      <c r="PJK723"/>
      <c r="PJL723"/>
      <c r="PJM723"/>
      <c r="PJN723"/>
      <c r="PJO723"/>
      <c r="PJP723"/>
      <c r="PJQ723"/>
      <c r="PJR723"/>
      <c r="PJS723"/>
      <c r="PJT723"/>
      <c r="PJU723"/>
      <c r="PJV723"/>
      <c r="PJW723"/>
      <c r="PJX723"/>
      <c r="PJY723"/>
      <c r="PJZ723"/>
      <c r="PKA723"/>
      <c r="PKB723"/>
      <c r="PKC723"/>
      <c r="PKD723"/>
      <c r="PKE723"/>
      <c r="PKF723"/>
      <c r="PKG723"/>
      <c r="PKH723"/>
      <c r="PKI723"/>
      <c r="PKJ723"/>
      <c r="PKK723"/>
      <c r="PKL723"/>
      <c r="PKM723"/>
      <c r="PKN723"/>
      <c r="PKO723"/>
      <c r="PKP723"/>
      <c r="PKQ723"/>
      <c r="PKR723"/>
      <c r="PKS723"/>
      <c r="PKT723"/>
      <c r="PKU723"/>
      <c r="PKV723"/>
      <c r="PKW723"/>
      <c r="PKX723"/>
      <c r="PKY723"/>
      <c r="PKZ723"/>
      <c r="PLA723"/>
      <c r="PLB723"/>
      <c r="PLC723"/>
      <c r="PLD723"/>
      <c r="PLE723"/>
      <c r="PLF723"/>
      <c r="PLG723"/>
      <c r="PLH723"/>
      <c r="PLI723"/>
      <c r="PLJ723"/>
      <c r="PLK723"/>
      <c r="PLL723"/>
      <c r="PLM723"/>
      <c r="PLN723"/>
      <c r="PLO723"/>
      <c r="PLP723"/>
      <c r="PLQ723"/>
      <c r="PLR723"/>
      <c r="PLS723"/>
      <c r="PLT723"/>
      <c r="PLU723"/>
      <c r="PLV723"/>
      <c r="PLW723"/>
      <c r="PLX723"/>
      <c r="PLY723"/>
      <c r="PLZ723"/>
      <c r="PMA723"/>
      <c r="PMB723"/>
      <c r="PMC723"/>
      <c r="PMD723"/>
      <c r="PME723"/>
      <c r="PMF723"/>
      <c r="PMG723"/>
      <c r="PMH723"/>
      <c r="PMI723"/>
      <c r="PMJ723"/>
      <c r="PMK723"/>
      <c r="PML723"/>
      <c r="PMM723"/>
      <c r="PMN723"/>
      <c r="PMO723"/>
      <c r="PMP723"/>
      <c r="PMQ723"/>
      <c r="PMR723"/>
      <c r="PMS723"/>
      <c r="PMT723"/>
      <c r="PMU723"/>
      <c r="PMV723"/>
      <c r="PMW723"/>
      <c r="PMX723"/>
      <c r="PMY723"/>
      <c r="PMZ723"/>
      <c r="PNA723"/>
      <c r="PNB723"/>
      <c r="PNC723"/>
      <c r="PND723"/>
      <c r="PNE723"/>
      <c r="PNF723"/>
      <c r="PNG723"/>
      <c r="PNH723"/>
      <c r="PNI723"/>
      <c r="PNJ723"/>
      <c r="PNK723"/>
      <c r="PNL723"/>
      <c r="PNM723"/>
      <c r="PNN723"/>
      <c r="PNO723"/>
      <c r="PNP723"/>
      <c r="PNQ723"/>
      <c r="PNR723"/>
      <c r="PNS723"/>
      <c r="PNT723"/>
      <c r="PNU723"/>
      <c r="PNV723"/>
      <c r="PNW723"/>
      <c r="PNX723"/>
      <c r="PNY723"/>
      <c r="PNZ723"/>
      <c r="POA723"/>
      <c r="POB723"/>
      <c r="POC723"/>
      <c r="POD723"/>
      <c r="POE723"/>
      <c r="POF723"/>
      <c r="POG723"/>
      <c r="POH723"/>
      <c r="POI723"/>
      <c r="POJ723"/>
      <c r="POK723"/>
      <c r="POL723"/>
      <c r="POM723"/>
      <c r="PON723"/>
      <c r="POO723"/>
      <c r="POP723"/>
      <c r="POQ723"/>
      <c r="POR723"/>
      <c r="POS723"/>
      <c r="POT723"/>
      <c r="POU723"/>
      <c r="POV723"/>
      <c r="POW723"/>
      <c r="POX723"/>
      <c r="POY723"/>
      <c r="POZ723"/>
      <c r="PPA723"/>
      <c r="PPB723"/>
      <c r="PPC723"/>
      <c r="PPD723"/>
      <c r="PPE723"/>
      <c r="PPF723"/>
      <c r="PPG723"/>
      <c r="PPH723"/>
      <c r="PPI723"/>
      <c r="PPJ723"/>
      <c r="PPK723"/>
      <c r="PPL723"/>
      <c r="PPM723"/>
      <c r="PPN723"/>
      <c r="PPO723"/>
      <c r="PPP723"/>
      <c r="PPQ723"/>
      <c r="PPR723"/>
      <c r="PPS723"/>
      <c r="PPT723"/>
      <c r="PPU723"/>
      <c r="PPV723"/>
      <c r="PPW723"/>
      <c r="PPX723"/>
      <c r="PPY723"/>
      <c r="PPZ723"/>
      <c r="PQA723"/>
      <c r="PQB723"/>
      <c r="PQC723"/>
      <c r="PQD723"/>
      <c r="PQE723"/>
      <c r="PQF723"/>
      <c r="PQG723"/>
      <c r="PQH723"/>
      <c r="PQI723"/>
      <c r="PQJ723"/>
      <c r="PQK723"/>
      <c r="PQL723"/>
      <c r="PQM723"/>
      <c r="PQN723"/>
      <c r="PQO723"/>
      <c r="PQP723"/>
      <c r="PQQ723"/>
      <c r="PQR723"/>
      <c r="PQS723"/>
      <c r="PQT723"/>
      <c r="PQU723"/>
      <c r="PQV723"/>
      <c r="PQW723"/>
      <c r="PQX723"/>
      <c r="PQY723"/>
      <c r="PQZ723"/>
      <c r="PRA723"/>
      <c r="PRB723"/>
      <c r="PRC723"/>
      <c r="PRD723"/>
      <c r="PRE723"/>
      <c r="PRF723"/>
      <c r="PRG723"/>
      <c r="PRH723"/>
      <c r="PRI723"/>
      <c r="PRJ723"/>
      <c r="PRK723"/>
      <c r="PRL723"/>
      <c r="PRM723"/>
      <c r="PRN723"/>
      <c r="PRO723"/>
      <c r="PRP723"/>
      <c r="PRQ723"/>
      <c r="PRR723"/>
      <c r="PRS723"/>
      <c r="PRT723"/>
      <c r="PRU723"/>
      <c r="PRV723"/>
      <c r="PRW723"/>
      <c r="PRX723"/>
      <c r="PRY723"/>
      <c r="PRZ723"/>
      <c r="PSA723"/>
      <c r="PSB723"/>
      <c r="PSC723"/>
      <c r="PSD723"/>
      <c r="PSE723"/>
      <c r="PSF723"/>
      <c r="PSG723"/>
      <c r="PSH723"/>
      <c r="PSI723"/>
      <c r="PSJ723"/>
      <c r="PSK723"/>
      <c r="PSL723"/>
      <c r="PSM723"/>
      <c r="PSN723"/>
      <c r="PSO723"/>
      <c r="PSP723"/>
      <c r="PSQ723"/>
      <c r="PSR723"/>
      <c r="PSS723"/>
      <c r="PST723"/>
      <c r="PSU723"/>
      <c r="PSV723"/>
      <c r="PSW723"/>
      <c r="PSX723"/>
      <c r="PSY723"/>
      <c r="PSZ723"/>
      <c r="PTA723"/>
      <c r="PTB723"/>
      <c r="PTC723"/>
      <c r="PTD723"/>
      <c r="PTE723"/>
      <c r="PTF723"/>
      <c r="PTG723"/>
      <c r="PTH723"/>
      <c r="PTI723"/>
      <c r="PTJ723"/>
      <c r="PTK723"/>
      <c r="PTL723"/>
      <c r="PTM723"/>
      <c r="PTN723"/>
      <c r="PTO723"/>
      <c r="PTP723"/>
      <c r="PTQ723"/>
      <c r="PTR723"/>
      <c r="PTS723"/>
      <c r="PTT723"/>
      <c r="PTU723"/>
      <c r="PTV723"/>
      <c r="PTW723"/>
      <c r="PTX723"/>
      <c r="PTY723"/>
      <c r="PTZ723"/>
      <c r="PUA723"/>
      <c r="PUB723"/>
      <c r="PUC723"/>
      <c r="PUD723"/>
      <c r="PUE723"/>
      <c r="PUF723"/>
      <c r="PUG723"/>
      <c r="PUH723"/>
      <c r="PUI723"/>
      <c r="PUJ723"/>
      <c r="PUK723"/>
      <c r="PUL723"/>
      <c r="PUM723"/>
      <c r="PUN723"/>
      <c r="PUO723"/>
      <c r="PUP723"/>
      <c r="PUQ723"/>
      <c r="PUR723"/>
      <c r="PUS723"/>
      <c r="PUT723"/>
      <c r="PUU723"/>
      <c r="PUV723"/>
      <c r="PUW723"/>
      <c r="PUX723"/>
      <c r="PUY723"/>
      <c r="PUZ723"/>
      <c r="PVA723"/>
      <c r="PVB723"/>
      <c r="PVC723"/>
      <c r="PVD723"/>
      <c r="PVE723"/>
      <c r="PVF723"/>
      <c r="PVG723"/>
      <c r="PVH723"/>
      <c r="PVI723"/>
      <c r="PVJ723"/>
      <c r="PVK723"/>
      <c r="PVL723"/>
      <c r="PVM723"/>
      <c r="PVN723"/>
      <c r="PVO723"/>
      <c r="PVP723"/>
      <c r="PVQ723"/>
      <c r="PVR723"/>
      <c r="PVS723"/>
      <c r="PVT723"/>
      <c r="PVU723"/>
      <c r="PVV723"/>
      <c r="PVW723"/>
      <c r="PVX723"/>
      <c r="PVY723"/>
      <c r="PVZ723"/>
      <c r="PWA723"/>
      <c r="PWB723"/>
      <c r="PWC723"/>
      <c r="PWD723"/>
      <c r="PWE723"/>
      <c r="PWF723"/>
      <c r="PWG723"/>
      <c r="PWH723"/>
      <c r="PWI723"/>
      <c r="PWJ723"/>
      <c r="PWK723"/>
      <c r="PWL723"/>
      <c r="PWM723"/>
      <c r="PWN723"/>
      <c r="PWO723"/>
      <c r="PWP723"/>
      <c r="PWQ723"/>
      <c r="PWR723"/>
      <c r="PWS723"/>
      <c r="PWT723"/>
      <c r="PWU723"/>
      <c r="PWV723"/>
      <c r="PWW723"/>
      <c r="PWX723"/>
      <c r="PWY723"/>
      <c r="PWZ723"/>
      <c r="PXA723"/>
      <c r="PXB723"/>
      <c r="PXC723"/>
      <c r="PXD723"/>
      <c r="PXE723"/>
      <c r="PXF723"/>
      <c r="PXG723"/>
      <c r="PXH723"/>
      <c r="PXI723"/>
      <c r="PXJ723"/>
      <c r="PXK723"/>
      <c r="PXL723"/>
      <c r="PXM723"/>
      <c r="PXN723"/>
      <c r="PXO723"/>
      <c r="PXP723"/>
      <c r="PXQ723"/>
      <c r="PXR723"/>
      <c r="PXS723"/>
      <c r="PXT723"/>
      <c r="PXU723"/>
      <c r="PXV723"/>
      <c r="PXW723"/>
      <c r="PXX723"/>
      <c r="PXY723"/>
      <c r="PXZ723"/>
      <c r="PYA723"/>
      <c r="PYB723"/>
      <c r="PYC723"/>
      <c r="PYD723"/>
      <c r="PYE723"/>
      <c r="PYF723"/>
      <c r="PYG723"/>
      <c r="PYH723"/>
      <c r="PYI723"/>
      <c r="PYJ723"/>
      <c r="PYK723"/>
      <c r="PYL723"/>
      <c r="PYM723"/>
      <c r="PYN723"/>
      <c r="PYO723"/>
      <c r="PYP723"/>
      <c r="PYQ723"/>
      <c r="PYR723"/>
      <c r="PYS723"/>
      <c r="PYT723"/>
      <c r="PYU723"/>
      <c r="PYV723"/>
      <c r="PYW723"/>
      <c r="PYX723"/>
      <c r="PYY723"/>
      <c r="PYZ723"/>
      <c r="PZA723"/>
      <c r="PZB723"/>
      <c r="PZC723"/>
      <c r="PZD723"/>
      <c r="PZE723"/>
      <c r="PZF723"/>
      <c r="PZG723"/>
      <c r="PZH723"/>
      <c r="PZI723"/>
      <c r="PZJ723"/>
      <c r="PZK723"/>
      <c r="PZL723"/>
      <c r="PZM723"/>
      <c r="PZN723"/>
      <c r="PZO723"/>
      <c r="PZP723"/>
      <c r="PZQ723"/>
      <c r="PZR723"/>
      <c r="PZS723"/>
      <c r="PZT723"/>
      <c r="PZU723"/>
      <c r="PZV723"/>
      <c r="PZW723"/>
      <c r="PZX723"/>
      <c r="PZY723"/>
      <c r="PZZ723"/>
      <c r="QAA723"/>
      <c r="QAB723"/>
      <c r="QAC723"/>
      <c r="QAD723"/>
      <c r="QAE723"/>
      <c r="QAF723"/>
      <c r="QAG723"/>
      <c r="QAH723"/>
      <c r="QAI723"/>
      <c r="QAJ723"/>
      <c r="QAK723"/>
      <c r="QAL723"/>
      <c r="QAM723"/>
      <c r="QAN723"/>
      <c r="QAO723"/>
      <c r="QAP723"/>
      <c r="QAQ723"/>
      <c r="QAR723"/>
      <c r="QAS723"/>
      <c r="QAT723"/>
      <c r="QAU723"/>
      <c r="QAV723"/>
      <c r="QAW723"/>
      <c r="QAX723"/>
      <c r="QAY723"/>
      <c r="QAZ723"/>
      <c r="QBA723"/>
      <c r="QBB723"/>
      <c r="QBC723"/>
      <c r="QBD723"/>
      <c r="QBE723"/>
      <c r="QBF723"/>
      <c r="QBG723"/>
      <c r="QBH723"/>
      <c r="QBI723"/>
      <c r="QBJ723"/>
      <c r="QBK723"/>
      <c r="QBL723"/>
      <c r="QBM723"/>
      <c r="QBN723"/>
      <c r="QBO723"/>
      <c r="QBP723"/>
      <c r="QBQ723"/>
      <c r="QBR723"/>
      <c r="QBS723"/>
      <c r="QBT723"/>
      <c r="QBU723"/>
      <c r="QBV723"/>
      <c r="QBW723"/>
      <c r="QBX723"/>
      <c r="QBY723"/>
      <c r="QBZ723"/>
      <c r="QCA723"/>
      <c r="QCB723"/>
      <c r="QCC723"/>
      <c r="QCD723"/>
      <c r="QCE723"/>
      <c r="QCF723"/>
      <c r="QCG723"/>
      <c r="QCH723"/>
      <c r="QCI723"/>
      <c r="QCJ723"/>
      <c r="QCK723"/>
      <c r="QCL723"/>
      <c r="QCM723"/>
      <c r="QCN723"/>
      <c r="QCO723"/>
      <c r="QCP723"/>
      <c r="QCQ723"/>
      <c r="QCR723"/>
      <c r="QCS723"/>
      <c r="QCT723"/>
      <c r="QCU723"/>
      <c r="QCV723"/>
      <c r="QCW723"/>
      <c r="QCX723"/>
      <c r="QCY723"/>
      <c r="QCZ723"/>
      <c r="QDA723"/>
      <c r="QDB723"/>
      <c r="QDC723"/>
      <c r="QDD723"/>
      <c r="QDE723"/>
      <c r="QDF723"/>
      <c r="QDG723"/>
      <c r="QDH723"/>
      <c r="QDI723"/>
      <c r="QDJ723"/>
      <c r="QDK723"/>
      <c r="QDL723"/>
      <c r="QDM723"/>
      <c r="QDN723"/>
      <c r="QDO723"/>
      <c r="QDP723"/>
      <c r="QDQ723"/>
      <c r="QDR723"/>
      <c r="QDS723"/>
      <c r="QDT723"/>
      <c r="QDU723"/>
      <c r="QDV723"/>
      <c r="QDW723"/>
      <c r="QDX723"/>
      <c r="QDY723"/>
      <c r="QDZ723"/>
      <c r="QEA723"/>
      <c r="QEB723"/>
      <c r="QEC723"/>
      <c r="QED723"/>
      <c r="QEE723"/>
      <c r="QEF723"/>
      <c r="QEG723"/>
      <c r="QEH723"/>
      <c r="QEI723"/>
      <c r="QEJ723"/>
      <c r="QEK723"/>
      <c r="QEL723"/>
      <c r="QEM723"/>
      <c r="QEN723"/>
      <c r="QEO723"/>
      <c r="QEP723"/>
      <c r="QEQ723"/>
      <c r="QER723"/>
      <c r="QES723"/>
      <c r="QET723"/>
      <c r="QEU723"/>
      <c r="QEV723"/>
      <c r="QEW723"/>
      <c r="QEX723"/>
      <c r="QEY723"/>
      <c r="QEZ723"/>
      <c r="QFA723"/>
      <c r="QFB723"/>
      <c r="QFC723"/>
      <c r="QFD723"/>
      <c r="QFE723"/>
      <c r="QFF723"/>
      <c r="QFG723"/>
      <c r="QFH723"/>
      <c r="QFI723"/>
      <c r="QFJ723"/>
      <c r="QFK723"/>
      <c r="QFL723"/>
      <c r="QFM723"/>
      <c r="QFN723"/>
      <c r="QFO723"/>
      <c r="QFP723"/>
      <c r="QFQ723"/>
      <c r="QFR723"/>
      <c r="QFS723"/>
      <c r="QFT723"/>
      <c r="QFU723"/>
      <c r="QFV723"/>
      <c r="QFW723"/>
      <c r="QFX723"/>
      <c r="QFY723"/>
      <c r="QFZ723"/>
      <c r="QGA723"/>
      <c r="QGB723"/>
      <c r="QGC723"/>
      <c r="QGD723"/>
      <c r="QGE723"/>
      <c r="QGF723"/>
      <c r="QGG723"/>
      <c r="QGH723"/>
      <c r="QGI723"/>
      <c r="QGJ723"/>
      <c r="QGK723"/>
      <c r="QGL723"/>
      <c r="QGM723"/>
      <c r="QGN723"/>
      <c r="QGO723"/>
      <c r="QGP723"/>
      <c r="QGQ723"/>
      <c r="QGR723"/>
      <c r="QGS723"/>
      <c r="QGT723"/>
      <c r="QGU723"/>
      <c r="QGV723"/>
      <c r="QGW723"/>
      <c r="QGX723"/>
      <c r="QGY723"/>
      <c r="QGZ723"/>
      <c r="QHA723"/>
      <c r="QHB723"/>
      <c r="QHC723"/>
      <c r="QHD723"/>
      <c r="QHE723"/>
      <c r="QHF723"/>
      <c r="QHG723"/>
      <c r="QHH723"/>
      <c r="QHI723"/>
      <c r="QHJ723"/>
      <c r="QHK723"/>
      <c r="QHL723"/>
      <c r="QHM723"/>
      <c r="QHN723"/>
      <c r="QHO723"/>
      <c r="QHP723"/>
      <c r="QHQ723"/>
      <c r="QHR723"/>
      <c r="QHS723"/>
      <c r="QHT723"/>
      <c r="QHU723"/>
      <c r="QHV723"/>
      <c r="QHW723"/>
      <c r="QHX723"/>
      <c r="QHY723"/>
      <c r="QHZ723"/>
      <c r="QIA723"/>
      <c r="QIB723"/>
      <c r="QIC723"/>
      <c r="QID723"/>
      <c r="QIE723"/>
      <c r="QIF723"/>
      <c r="QIG723"/>
      <c r="QIH723"/>
      <c r="QII723"/>
      <c r="QIJ723"/>
      <c r="QIK723"/>
      <c r="QIL723"/>
      <c r="QIM723"/>
      <c r="QIN723"/>
      <c r="QIO723"/>
      <c r="QIP723"/>
      <c r="QIQ723"/>
      <c r="QIR723"/>
      <c r="QIS723"/>
      <c r="QIT723"/>
      <c r="QIU723"/>
      <c r="QIV723"/>
      <c r="QIW723"/>
      <c r="QIX723"/>
      <c r="QIY723"/>
      <c r="QIZ723"/>
      <c r="QJA723"/>
      <c r="QJB723"/>
      <c r="QJC723"/>
      <c r="QJD723"/>
      <c r="QJE723"/>
      <c r="QJF723"/>
      <c r="QJG723"/>
      <c r="QJH723"/>
      <c r="QJI723"/>
      <c r="QJJ723"/>
      <c r="QJK723"/>
      <c r="QJL723"/>
      <c r="QJM723"/>
      <c r="QJN723"/>
      <c r="QJO723"/>
      <c r="QJP723"/>
      <c r="QJQ723"/>
      <c r="QJR723"/>
      <c r="QJS723"/>
      <c r="QJT723"/>
      <c r="QJU723"/>
      <c r="QJV723"/>
      <c r="QJW723"/>
      <c r="QJX723"/>
      <c r="QJY723"/>
      <c r="QJZ723"/>
      <c r="QKA723"/>
      <c r="QKB723"/>
      <c r="QKC723"/>
      <c r="QKD723"/>
      <c r="QKE723"/>
      <c r="QKF723"/>
      <c r="QKG723"/>
      <c r="QKH723"/>
      <c r="QKI723"/>
      <c r="QKJ723"/>
      <c r="QKK723"/>
      <c r="QKL723"/>
      <c r="QKM723"/>
      <c r="QKN723"/>
      <c r="QKO723"/>
      <c r="QKP723"/>
      <c r="QKQ723"/>
      <c r="QKR723"/>
      <c r="QKS723"/>
      <c r="QKT723"/>
      <c r="QKU723"/>
      <c r="QKV723"/>
      <c r="QKW723"/>
      <c r="QKX723"/>
      <c r="QKY723"/>
      <c r="QKZ723"/>
      <c r="QLA723"/>
      <c r="QLB723"/>
      <c r="QLC723"/>
      <c r="QLD723"/>
      <c r="QLE723"/>
      <c r="QLF723"/>
      <c r="QLG723"/>
      <c r="QLH723"/>
      <c r="QLI723"/>
      <c r="QLJ723"/>
      <c r="QLK723"/>
      <c r="QLL723"/>
      <c r="QLM723"/>
      <c r="QLN723"/>
      <c r="QLO723"/>
      <c r="QLP723"/>
      <c r="QLQ723"/>
      <c r="QLR723"/>
      <c r="QLS723"/>
      <c r="QLT723"/>
      <c r="QLU723"/>
      <c r="QLV723"/>
      <c r="QLW723"/>
      <c r="QLX723"/>
      <c r="QLY723"/>
      <c r="QLZ723"/>
      <c r="QMA723"/>
      <c r="QMB723"/>
      <c r="QMC723"/>
      <c r="QMD723"/>
      <c r="QME723"/>
      <c r="QMF723"/>
      <c r="QMG723"/>
      <c r="QMH723"/>
      <c r="QMI723"/>
      <c r="QMJ723"/>
      <c r="QMK723"/>
      <c r="QML723"/>
      <c r="QMM723"/>
      <c r="QMN723"/>
      <c r="QMO723"/>
      <c r="QMP723"/>
      <c r="QMQ723"/>
      <c r="QMR723"/>
      <c r="QMS723"/>
      <c r="QMT723"/>
      <c r="QMU723"/>
      <c r="QMV723"/>
      <c r="QMW723"/>
      <c r="QMX723"/>
      <c r="QMY723"/>
      <c r="QMZ723"/>
      <c r="QNA723"/>
      <c r="QNB723"/>
      <c r="QNC723"/>
      <c r="QND723"/>
      <c r="QNE723"/>
      <c r="QNF723"/>
      <c r="QNG723"/>
      <c r="QNH723"/>
      <c r="QNI723"/>
      <c r="QNJ723"/>
      <c r="QNK723"/>
      <c r="QNL723"/>
      <c r="QNM723"/>
      <c r="QNN723"/>
      <c r="QNO723"/>
      <c r="QNP723"/>
      <c r="QNQ723"/>
      <c r="QNR723"/>
      <c r="QNS723"/>
      <c r="QNT723"/>
      <c r="QNU723"/>
      <c r="QNV723"/>
      <c r="QNW723"/>
      <c r="QNX723"/>
      <c r="QNY723"/>
      <c r="QNZ723"/>
      <c r="QOA723"/>
      <c r="QOB723"/>
      <c r="QOC723"/>
      <c r="QOD723"/>
      <c r="QOE723"/>
      <c r="QOF723"/>
      <c r="QOG723"/>
      <c r="QOH723"/>
      <c r="QOI723"/>
      <c r="QOJ723"/>
      <c r="QOK723"/>
      <c r="QOL723"/>
      <c r="QOM723"/>
      <c r="QON723"/>
      <c r="QOO723"/>
      <c r="QOP723"/>
      <c r="QOQ723"/>
      <c r="QOR723"/>
      <c r="QOS723"/>
      <c r="QOT723"/>
      <c r="QOU723"/>
      <c r="QOV723"/>
      <c r="QOW723"/>
      <c r="QOX723"/>
      <c r="QOY723"/>
      <c r="QOZ723"/>
      <c r="QPA723"/>
      <c r="QPB723"/>
      <c r="QPC723"/>
      <c r="QPD723"/>
      <c r="QPE723"/>
      <c r="QPF723"/>
      <c r="QPG723"/>
      <c r="QPH723"/>
      <c r="QPI723"/>
      <c r="QPJ723"/>
      <c r="QPK723"/>
      <c r="QPL723"/>
      <c r="QPM723"/>
      <c r="QPN723"/>
      <c r="QPO723"/>
      <c r="QPP723"/>
      <c r="QPQ723"/>
      <c r="QPR723"/>
      <c r="QPS723"/>
      <c r="QPT723"/>
      <c r="QPU723"/>
      <c r="QPV723"/>
      <c r="QPW723"/>
      <c r="QPX723"/>
      <c r="QPY723"/>
      <c r="QPZ723"/>
      <c r="QQA723"/>
      <c r="QQB723"/>
      <c r="QQC723"/>
      <c r="QQD723"/>
      <c r="QQE723"/>
      <c r="QQF723"/>
      <c r="QQG723"/>
      <c r="QQH723"/>
      <c r="QQI723"/>
      <c r="QQJ723"/>
      <c r="QQK723"/>
      <c r="QQL723"/>
      <c r="QQM723"/>
      <c r="QQN723"/>
      <c r="QQO723"/>
      <c r="QQP723"/>
      <c r="QQQ723"/>
      <c r="QQR723"/>
      <c r="QQS723"/>
      <c r="QQT723"/>
      <c r="QQU723"/>
      <c r="QQV723"/>
      <c r="QQW723"/>
      <c r="QQX723"/>
      <c r="QQY723"/>
      <c r="QQZ723"/>
      <c r="QRA723"/>
      <c r="QRB723"/>
      <c r="QRC723"/>
      <c r="QRD723"/>
      <c r="QRE723"/>
      <c r="QRF723"/>
      <c r="QRG723"/>
      <c r="QRH723"/>
      <c r="QRI723"/>
      <c r="QRJ723"/>
      <c r="QRK723"/>
      <c r="QRL723"/>
      <c r="QRM723"/>
      <c r="QRN723"/>
      <c r="QRO723"/>
      <c r="QRP723"/>
      <c r="QRQ723"/>
      <c r="QRR723"/>
      <c r="QRS723"/>
      <c r="QRT723"/>
      <c r="QRU723"/>
      <c r="QRV723"/>
      <c r="QRW723"/>
      <c r="QRX723"/>
      <c r="QRY723"/>
      <c r="QRZ723"/>
      <c r="QSA723"/>
      <c r="QSB723"/>
      <c r="QSC723"/>
      <c r="QSD723"/>
      <c r="QSE723"/>
      <c r="QSF723"/>
      <c r="QSG723"/>
      <c r="QSH723"/>
      <c r="QSI723"/>
      <c r="QSJ723"/>
      <c r="QSK723"/>
      <c r="QSL723"/>
      <c r="QSM723"/>
      <c r="QSN723"/>
      <c r="QSO723"/>
      <c r="QSP723"/>
      <c r="QSQ723"/>
      <c r="QSR723"/>
      <c r="QSS723"/>
      <c r="QST723"/>
      <c r="QSU723"/>
      <c r="QSV723"/>
      <c r="QSW723"/>
      <c r="QSX723"/>
      <c r="QSY723"/>
      <c r="QSZ723"/>
      <c r="QTA723"/>
      <c r="QTB723"/>
      <c r="QTC723"/>
      <c r="QTD723"/>
      <c r="QTE723"/>
      <c r="QTF723"/>
      <c r="QTG723"/>
      <c r="QTH723"/>
      <c r="QTI723"/>
      <c r="QTJ723"/>
      <c r="QTK723"/>
      <c r="QTL723"/>
      <c r="QTM723"/>
      <c r="QTN723"/>
      <c r="QTO723"/>
      <c r="QTP723"/>
      <c r="QTQ723"/>
      <c r="QTR723"/>
      <c r="QTS723"/>
      <c r="QTT723"/>
      <c r="QTU723"/>
      <c r="QTV723"/>
      <c r="QTW723"/>
      <c r="QTX723"/>
      <c r="QTY723"/>
      <c r="QTZ723"/>
      <c r="QUA723"/>
      <c r="QUB723"/>
      <c r="QUC723"/>
      <c r="QUD723"/>
      <c r="QUE723"/>
      <c r="QUF723"/>
      <c r="QUG723"/>
      <c r="QUH723"/>
      <c r="QUI723"/>
      <c r="QUJ723"/>
      <c r="QUK723"/>
      <c r="QUL723"/>
      <c r="QUM723"/>
      <c r="QUN723"/>
      <c r="QUO723"/>
      <c r="QUP723"/>
      <c r="QUQ723"/>
      <c r="QUR723"/>
      <c r="QUS723"/>
      <c r="QUT723"/>
      <c r="QUU723"/>
      <c r="QUV723"/>
      <c r="QUW723"/>
      <c r="QUX723"/>
      <c r="QUY723"/>
      <c r="QUZ723"/>
      <c r="QVA723"/>
      <c r="QVB723"/>
      <c r="QVC723"/>
      <c r="QVD723"/>
      <c r="QVE723"/>
      <c r="QVF723"/>
      <c r="QVG723"/>
      <c r="QVH723"/>
      <c r="QVI723"/>
      <c r="QVJ723"/>
      <c r="QVK723"/>
      <c r="QVL723"/>
      <c r="QVM723"/>
      <c r="QVN723"/>
      <c r="QVO723"/>
      <c r="QVP723"/>
      <c r="QVQ723"/>
      <c r="QVR723"/>
      <c r="QVS723"/>
      <c r="QVT723"/>
      <c r="QVU723"/>
      <c r="QVV723"/>
      <c r="QVW723"/>
      <c r="QVX723"/>
      <c r="QVY723"/>
      <c r="QVZ723"/>
      <c r="QWA723"/>
      <c r="QWB723"/>
      <c r="QWC723"/>
      <c r="QWD723"/>
      <c r="QWE723"/>
      <c r="QWF723"/>
      <c r="QWG723"/>
      <c r="QWH723"/>
      <c r="QWI723"/>
      <c r="QWJ723"/>
      <c r="QWK723"/>
      <c r="QWL723"/>
      <c r="QWM723"/>
      <c r="QWN723"/>
      <c r="QWO723"/>
      <c r="QWP723"/>
      <c r="QWQ723"/>
      <c r="QWR723"/>
      <c r="QWS723"/>
      <c r="QWT723"/>
      <c r="QWU723"/>
      <c r="QWV723"/>
      <c r="QWW723"/>
      <c r="QWX723"/>
      <c r="QWY723"/>
      <c r="QWZ723"/>
      <c r="QXA723"/>
      <c r="QXB723"/>
      <c r="QXC723"/>
      <c r="QXD723"/>
      <c r="QXE723"/>
      <c r="QXF723"/>
      <c r="QXG723"/>
      <c r="QXH723"/>
      <c r="QXI723"/>
      <c r="QXJ723"/>
      <c r="QXK723"/>
      <c r="QXL723"/>
      <c r="QXM723"/>
      <c r="QXN723"/>
      <c r="QXO723"/>
      <c r="QXP723"/>
      <c r="QXQ723"/>
      <c r="QXR723"/>
      <c r="QXS723"/>
      <c r="QXT723"/>
      <c r="QXU723"/>
      <c r="QXV723"/>
      <c r="QXW723"/>
      <c r="QXX723"/>
      <c r="QXY723"/>
      <c r="QXZ723"/>
      <c r="QYA723"/>
      <c r="QYB723"/>
      <c r="QYC723"/>
      <c r="QYD723"/>
      <c r="QYE723"/>
      <c r="QYF723"/>
      <c r="QYG723"/>
      <c r="QYH723"/>
      <c r="QYI723"/>
      <c r="QYJ723"/>
      <c r="QYK723"/>
      <c r="QYL723"/>
      <c r="QYM723"/>
      <c r="QYN723"/>
      <c r="QYO723"/>
      <c r="QYP723"/>
      <c r="QYQ723"/>
      <c r="QYR723"/>
      <c r="QYS723"/>
      <c r="QYT723"/>
      <c r="QYU723"/>
      <c r="QYV723"/>
      <c r="QYW723"/>
      <c r="QYX723"/>
      <c r="QYY723"/>
      <c r="QYZ723"/>
      <c r="QZA723"/>
      <c r="QZB723"/>
      <c r="QZC723"/>
      <c r="QZD723"/>
      <c r="QZE723"/>
      <c r="QZF723"/>
      <c r="QZG723"/>
      <c r="QZH723"/>
      <c r="QZI723"/>
      <c r="QZJ723"/>
      <c r="QZK723"/>
      <c r="QZL723"/>
      <c r="QZM723"/>
      <c r="QZN723"/>
      <c r="QZO723"/>
      <c r="QZP723"/>
      <c r="QZQ723"/>
      <c r="QZR723"/>
      <c r="QZS723"/>
      <c r="QZT723"/>
      <c r="QZU723"/>
      <c r="QZV723"/>
      <c r="QZW723"/>
      <c r="QZX723"/>
      <c r="QZY723"/>
      <c r="QZZ723"/>
      <c r="RAA723"/>
      <c r="RAB723"/>
      <c r="RAC723"/>
      <c r="RAD723"/>
      <c r="RAE723"/>
      <c r="RAF723"/>
      <c r="RAG723"/>
      <c r="RAH723"/>
      <c r="RAI723"/>
      <c r="RAJ723"/>
      <c r="RAK723"/>
      <c r="RAL723"/>
      <c r="RAM723"/>
      <c r="RAN723"/>
      <c r="RAO723"/>
      <c r="RAP723"/>
      <c r="RAQ723"/>
      <c r="RAR723"/>
      <c r="RAS723"/>
      <c r="RAT723"/>
      <c r="RAU723"/>
      <c r="RAV723"/>
      <c r="RAW723"/>
      <c r="RAX723"/>
      <c r="RAY723"/>
      <c r="RAZ723"/>
      <c r="RBA723"/>
      <c r="RBB723"/>
      <c r="RBC723"/>
      <c r="RBD723"/>
      <c r="RBE723"/>
      <c r="RBF723"/>
      <c r="RBG723"/>
      <c r="RBH723"/>
      <c r="RBI723"/>
      <c r="RBJ723"/>
      <c r="RBK723"/>
      <c r="RBL723"/>
      <c r="RBM723"/>
      <c r="RBN723"/>
      <c r="RBO723"/>
      <c r="RBP723"/>
      <c r="RBQ723"/>
      <c r="RBR723"/>
      <c r="RBS723"/>
      <c r="RBT723"/>
      <c r="RBU723"/>
      <c r="RBV723"/>
      <c r="RBW723"/>
      <c r="RBX723"/>
      <c r="RBY723"/>
      <c r="RBZ723"/>
      <c r="RCA723"/>
      <c r="RCB723"/>
      <c r="RCC723"/>
      <c r="RCD723"/>
      <c r="RCE723"/>
      <c r="RCF723"/>
      <c r="RCG723"/>
      <c r="RCH723"/>
      <c r="RCI723"/>
      <c r="RCJ723"/>
      <c r="RCK723"/>
      <c r="RCL723"/>
      <c r="RCM723"/>
      <c r="RCN723"/>
      <c r="RCO723"/>
      <c r="RCP723"/>
      <c r="RCQ723"/>
      <c r="RCR723"/>
      <c r="RCS723"/>
      <c r="RCT723"/>
      <c r="RCU723"/>
      <c r="RCV723"/>
      <c r="RCW723"/>
      <c r="RCX723"/>
      <c r="RCY723"/>
      <c r="RCZ723"/>
      <c r="RDA723"/>
      <c r="RDB723"/>
      <c r="RDC723"/>
      <c r="RDD723"/>
      <c r="RDE723"/>
      <c r="RDF723"/>
      <c r="RDG723"/>
      <c r="RDH723"/>
      <c r="RDI723"/>
      <c r="RDJ723"/>
      <c r="RDK723"/>
      <c r="RDL723"/>
      <c r="RDM723"/>
      <c r="RDN723"/>
      <c r="RDO723"/>
      <c r="RDP723"/>
      <c r="RDQ723"/>
      <c r="RDR723"/>
      <c r="RDS723"/>
      <c r="RDT723"/>
      <c r="RDU723"/>
      <c r="RDV723"/>
      <c r="RDW723"/>
      <c r="RDX723"/>
      <c r="RDY723"/>
      <c r="RDZ723"/>
      <c r="REA723"/>
      <c r="REB723"/>
      <c r="REC723"/>
      <c r="RED723"/>
      <c r="REE723"/>
      <c r="REF723"/>
      <c r="REG723"/>
      <c r="REH723"/>
      <c r="REI723"/>
      <c r="REJ723"/>
      <c r="REK723"/>
      <c r="REL723"/>
      <c r="REM723"/>
      <c r="REN723"/>
      <c r="REO723"/>
      <c r="REP723"/>
      <c r="REQ723"/>
      <c r="RER723"/>
      <c r="RES723"/>
      <c r="RET723"/>
      <c r="REU723"/>
      <c r="REV723"/>
      <c r="REW723"/>
      <c r="REX723"/>
      <c r="REY723"/>
      <c r="REZ723"/>
      <c r="RFA723"/>
      <c r="RFB723"/>
      <c r="RFC723"/>
      <c r="RFD723"/>
      <c r="RFE723"/>
      <c r="RFF723"/>
      <c r="RFG723"/>
      <c r="RFH723"/>
      <c r="RFI723"/>
      <c r="RFJ723"/>
      <c r="RFK723"/>
      <c r="RFL723"/>
      <c r="RFM723"/>
      <c r="RFN723"/>
      <c r="RFO723"/>
      <c r="RFP723"/>
      <c r="RFQ723"/>
      <c r="RFR723"/>
      <c r="RFS723"/>
      <c r="RFT723"/>
      <c r="RFU723"/>
      <c r="RFV723"/>
      <c r="RFW723"/>
      <c r="RFX723"/>
      <c r="RFY723"/>
      <c r="RFZ723"/>
      <c r="RGA723"/>
      <c r="RGB723"/>
      <c r="RGC723"/>
      <c r="RGD723"/>
      <c r="RGE723"/>
      <c r="RGF723"/>
      <c r="RGG723"/>
      <c r="RGH723"/>
      <c r="RGI723"/>
      <c r="RGJ723"/>
      <c r="RGK723"/>
      <c r="RGL723"/>
      <c r="RGM723"/>
      <c r="RGN723"/>
      <c r="RGO723"/>
      <c r="RGP723"/>
      <c r="RGQ723"/>
      <c r="RGR723"/>
      <c r="RGS723"/>
      <c r="RGT723"/>
      <c r="RGU723"/>
      <c r="RGV723"/>
      <c r="RGW723"/>
      <c r="RGX723"/>
      <c r="RGY723"/>
      <c r="RGZ723"/>
      <c r="RHA723"/>
      <c r="RHB723"/>
      <c r="RHC723"/>
      <c r="RHD723"/>
      <c r="RHE723"/>
      <c r="RHF723"/>
      <c r="RHG723"/>
      <c r="RHH723"/>
      <c r="RHI723"/>
      <c r="RHJ723"/>
      <c r="RHK723"/>
      <c r="RHL723"/>
      <c r="RHM723"/>
      <c r="RHN723"/>
      <c r="RHO723"/>
      <c r="RHP723"/>
      <c r="RHQ723"/>
      <c r="RHR723"/>
      <c r="RHS723"/>
      <c r="RHT723"/>
      <c r="RHU723"/>
      <c r="RHV723"/>
      <c r="RHW723"/>
      <c r="RHX723"/>
      <c r="RHY723"/>
      <c r="RHZ723"/>
      <c r="RIA723"/>
      <c r="RIB723"/>
      <c r="RIC723"/>
      <c r="RID723"/>
      <c r="RIE723"/>
      <c r="RIF723"/>
      <c r="RIG723"/>
      <c r="RIH723"/>
      <c r="RII723"/>
      <c r="RIJ723"/>
      <c r="RIK723"/>
      <c r="RIL723"/>
      <c r="RIM723"/>
      <c r="RIN723"/>
      <c r="RIO723"/>
      <c r="RIP723"/>
      <c r="RIQ723"/>
      <c r="RIR723"/>
      <c r="RIS723"/>
      <c r="RIT723"/>
      <c r="RIU723"/>
      <c r="RIV723"/>
      <c r="RIW723"/>
      <c r="RIX723"/>
      <c r="RIY723"/>
      <c r="RIZ723"/>
      <c r="RJA723"/>
      <c r="RJB723"/>
      <c r="RJC723"/>
      <c r="RJD723"/>
      <c r="RJE723"/>
      <c r="RJF723"/>
      <c r="RJG723"/>
      <c r="RJH723"/>
      <c r="RJI723"/>
      <c r="RJJ723"/>
      <c r="RJK723"/>
      <c r="RJL723"/>
      <c r="RJM723"/>
      <c r="RJN723"/>
      <c r="RJO723"/>
      <c r="RJP723"/>
      <c r="RJQ723"/>
      <c r="RJR723"/>
      <c r="RJS723"/>
      <c r="RJT723"/>
      <c r="RJU723"/>
      <c r="RJV723"/>
      <c r="RJW723"/>
      <c r="RJX723"/>
      <c r="RJY723"/>
      <c r="RJZ723"/>
      <c r="RKA723"/>
      <c r="RKB723"/>
      <c r="RKC723"/>
      <c r="RKD723"/>
      <c r="RKE723"/>
      <c r="RKF723"/>
      <c r="RKG723"/>
      <c r="RKH723"/>
      <c r="RKI723"/>
      <c r="RKJ723"/>
      <c r="RKK723"/>
      <c r="RKL723"/>
      <c r="RKM723"/>
      <c r="RKN723"/>
      <c r="RKO723"/>
      <c r="RKP723"/>
      <c r="RKQ723"/>
      <c r="RKR723"/>
      <c r="RKS723"/>
      <c r="RKT723"/>
      <c r="RKU723"/>
      <c r="RKV723"/>
      <c r="RKW723"/>
      <c r="RKX723"/>
      <c r="RKY723"/>
      <c r="RKZ723"/>
      <c r="RLA723"/>
      <c r="RLB723"/>
      <c r="RLC723"/>
      <c r="RLD723"/>
      <c r="RLE723"/>
      <c r="RLF723"/>
      <c r="RLG723"/>
      <c r="RLH723"/>
      <c r="RLI723"/>
      <c r="RLJ723"/>
      <c r="RLK723"/>
      <c r="RLL723"/>
      <c r="RLM723"/>
      <c r="RLN723"/>
      <c r="RLO723"/>
      <c r="RLP723"/>
      <c r="RLQ723"/>
      <c r="RLR723"/>
      <c r="RLS723"/>
      <c r="RLT723"/>
      <c r="RLU723"/>
      <c r="RLV723"/>
      <c r="RLW723"/>
      <c r="RLX723"/>
      <c r="RLY723"/>
      <c r="RLZ723"/>
      <c r="RMA723"/>
      <c r="RMB723"/>
      <c r="RMC723"/>
      <c r="RMD723"/>
      <c r="RME723"/>
      <c r="RMF723"/>
      <c r="RMG723"/>
      <c r="RMH723"/>
      <c r="RMI723"/>
      <c r="RMJ723"/>
      <c r="RMK723"/>
      <c r="RML723"/>
      <c r="RMM723"/>
      <c r="RMN723"/>
      <c r="RMO723"/>
      <c r="RMP723"/>
      <c r="RMQ723"/>
      <c r="RMR723"/>
      <c r="RMS723"/>
      <c r="RMT723"/>
      <c r="RMU723"/>
      <c r="RMV723"/>
      <c r="RMW723"/>
      <c r="RMX723"/>
      <c r="RMY723"/>
      <c r="RMZ723"/>
      <c r="RNA723"/>
      <c r="RNB723"/>
      <c r="RNC723"/>
      <c r="RND723"/>
      <c r="RNE723"/>
      <c r="RNF723"/>
      <c r="RNG723"/>
      <c r="RNH723"/>
      <c r="RNI723"/>
      <c r="RNJ723"/>
      <c r="RNK723"/>
      <c r="RNL723"/>
      <c r="RNM723"/>
      <c r="RNN723"/>
      <c r="RNO723"/>
      <c r="RNP723"/>
      <c r="RNQ723"/>
      <c r="RNR723"/>
      <c r="RNS723"/>
      <c r="RNT723"/>
      <c r="RNU723"/>
      <c r="RNV723"/>
      <c r="RNW723"/>
      <c r="RNX723"/>
      <c r="RNY723"/>
      <c r="RNZ723"/>
      <c r="ROA723"/>
      <c r="ROB723"/>
      <c r="ROC723"/>
      <c r="ROD723"/>
      <c r="ROE723"/>
      <c r="ROF723"/>
      <c r="ROG723"/>
      <c r="ROH723"/>
      <c r="ROI723"/>
      <c r="ROJ723"/>
      <c r="ROK723"/>
      <c r="ROL723"/>
      <c r="ROM723"/>
      <c r="RON723"/>
      <c r="ROO723"/>
      <c r="ROP723"/>
      <c r="ROQ723"/>
      <c r="ROR723"/>
      <c r="ROS723"/>
      <c r="ROT723"/>
      <c r="ROU723"/>
      <c r="ROV723"/>
      <c r="ROW723"/>
      <c r="ROX723"/>
      <c r="ROY723"/>
      <c r="ROZ723"/>
      <c r="RPA723"/>
      <c r="RPB723"/>
      <c r="RPC723"/>
      <c r="RPD723"/>
      <c r="RPE723"/>
      <c r="RPF723"/>
      <c r="RPG723"/>
      <c r="RPH723"/>
      <c r="RPI723"/>
      <c r="RPJ723"/>
      <c r="RPK723"/>
      <c r="RPL723"/>
      <c r="RPM723"/>
      <c r="RPN723"/>
      <c r="RPO723"/>
      <c r="RPP723"/>
      <c r="RPQ723"/>
      <c r="RPR723"/>
      <c r="RPS723"/>
      <c r="RPT723"/>
      <c r="RPU723"/>
      <c r="RPV723"/>
      <c r="RPW723"/>
      <c r="RPX723"/>
      <c r="RPY723"/>
      <c r="RPZ723"/>
      <c r="RQA723"/>
      <c r="RQB723"/>
      <c r="RQC723"/>
      <c r="RQD723"/>
      <c r="RQE723"/>
      <c r="RQF723"/>
      <c r="RQG723"/>
      <c r="RQH723"/>
      <c r="RQI723"/>
      <c r="RQJ723"/>
      <c r="RQK723"/>
      <c r="RQL723"/>
      <c r="RQM723"/>
      <c r="RQN723"/>
      <c r="RQO723"/>
      <c r="RQP723"/>
      <c r="RQQ723"/>
      <c r="RQR723"/>
      <c r="RQS723"/>
      <c r="RQT723"/>
      <c r="RQU723"/>
      <c r="RQV723"/>
      <c r="RQW723"/>
      <c r="RQX723"/>
      <c r="RQY723"/>
      <c r="RQZ723"/>
      <c r="RRA723"/>
      <c r="RRB723"/>
      <c r="RRC723"/>
      <c r="RRD723"/>
      <c r="RRE723"/>
      <c r="RRF723"/>
      <c r="RRG723"/>
      <c r="RRH723"/>
      <c r="RRI723"/>
      <c r="RRJ723"/>
      <c r="RRK723"/>
      <c r="RRL723"/>
      <c r="RRM723"/>
      <c r="RRN723"/>
      <c r="RRO723"/>
      <c r="RRP723"/>
      <c r="RRQ723"/>
      <c r="RRR723"/>
      <c r="RRS723"/>
      <c r="RRT723"/>
      <c r="RRU723"/>
      <c r="RRV723"/>
      <c r="RRW723"/>
      <c r="RRX723"/>
      <c r="RRY723"/>
      <c r="RRZ723"/>
      <c r="RSA723"/>
      <c r="RSB723"/>
      <c r="RSC723"/>
      <c r="RSD723"/>
      <c r="RSE723"/>
      <c r="RSF723"/>
      <c r="RSG723"/>
      <c r="RSH723"/>
      <c r="RSI723"/>
      <c r="RSJ723"/>
      <c r="RSK723"/>
      <c r="RSL723"/>
      <c r="RSM723"/>
      <c r="RSN723"/>
      <c r="RSO723"/>
      <c r="RSP723"/>
      <c r="RSQ723"/>
      <c r="RSR723"/>
      <c r="RSS723"/>
      <c r="RST723"/>
      <c r="RSU723"/>
      <c r="RSV723"/>
      <c r="RSW723"/>
      <c r="RSX723"/>
      <c r="RSY723"/>
      <c r="RSZ723"/>
      <c r="RTA723"/>
      <c r="RTB723"/>
      <c r="RTC723"/>
      <c r="RTD723"/>
      <c r="RTE723"/>
      <c r="RTF723"/>
      <c r="RTG723"/>
      <c r="RTH723"/>
      <c r="RTI723"/>
      <c r="RTJ723"/>
      <c r="RTK723"/>
      <c r="RTL723"/>
      <c r="RTM723"/>
      <c r="RTN723"/>
      <c r="RTO723"/>
      <c r="RTP723"/>
      <c r="RTQ723"/>
      <c r="RTR723"/>
      <c r="RTS723"/>
      <c r="RTT723"/>
      <c r="RTU723"/>
      <c r="RTV723"/>
      <c r="RTW723"/>
      <c r="RTX723"/>
      <c r="RTY723"/>
      <c r="RTZ723"/>
      <c r="RUA723"/>
      <c r="RUB723"/>
      <c r="RUC723"/>
      <c r="RUD723"/>
      <c r="RUE723"/>
      <c r="RUF723"/>
      <c r="RUG723"/>
      <c r="RUH723"/>
      <c r="RUI723"/>
      <c r="RUJ723"/>
      <c r="RUK723"/>
      <c r="RUL723"/>
      <c r="RUM723"/>
      <c r="RUN723"/>
      <c r="RUO723"/>
      <c r="RUP723"/>
      <c r="RUQ723"/>
      <c r="RUR723"/>
      <c r="RUS723"/>
      <c r="RUT723"/>
      <c r="RUU723"/>
      <c r="RUV723"/>
      <c r="RUW723"/>
      <c r="RUX723"/>
      <c r="RUY723"/>
      <c r="RUZ723"/>
      <c r="RVA723"/>
      <c r="RVB723"/>
      <c r="RVC723"/>
      <c r="RVD723"/>
      <c r="RVE723"/>
      <c r="RVF723"/>
      <c r="RVG723"/>
      <c r="RVH723"/>
      <c r="RVI723"/>
      <c r="RVJ723"/>
      <c r="RVK723"/>
      <c r="RVL723"/>
      <c r="RVM723"/>
      <c r="RVN723"/>
      <c r="RVO723"/>
      <c r="RVP723"/>
      <c r="RVQ723"/>
      <c r="RVR723"/>
      <c r="RVS723"/>
      <c r="RVT723"/>
      <c r="RVU723"/>
      <c r="RVV723"/>
      <c r="RVW723"/>
      <c r="RVX723"/>
      <c r="RVY723"/>
      <c r="RVZ723"/>
      <c r="RWA723"/>
      <c r="RWB723"/>
      <c r="RWC723"/>
      <c r="RWD723"/>
      <c r="RWE723"/>
      <c r="RWF723"/>
      <c r="RWG723"/>
      <c r="RWH723"/>
      <c r="RWI723"/>
      <c r="RWJ723"/>
      <c r="RWK723"/>
      <c r="RWL723"/>
      <c r="RWM723"/>
      <c r="RWN723"/>
      <c r="RWO723"/>
      <c r="RWP723"/>
      <c r="RWQ723"/>
      <c r="RWR723"/>
      <c r="RWS723"/>
      <c r="RWT723"/>
      <c r="RWU723"/>
      <c r="RWV723"/>
      <c r="RWW723"/>
      <c r="RWX723"/>
      <c r="RWY723"/>
      <c r="RWZ723"/>
      <c r="RXA723"/>
      <c r="RXB723"/>
      <c r="RXC723"/>
      <c r="RXD723"/>
      <c r="RXE723"/>
      <c r="RXF723"/>
      <c r="RXG723"/>
      <c r="RXH723"/>
      <c r="RXI723"/>
      <c r="RXJ723"/>
      <c r="RXK723"/>
      <c r="RXL723"/>
      <c r="RXM723"/>
      <c r="RXN723"/>
      <c r="RXO723"/>
      <c r="RXP723"/>
      <c r="RXQ723"/>
      <c r="RXR723"/>
      <c r="RXS723"/>
      <c r="RXT723"/>
      <c r="RXU723"/>
      <c r="RXV723"/>
      <c r="RXW723"/>
      <c r="RXX723"/>
      <c r="RXY723"/>
      <c r="RXZ723"/>
      <c r="RYA723"/>
      <c r="RYB723"/>
      <c r="RYC723"/>
      <c r="RYD723"/>
      <c r="RYE723"/>
      <c r="RYF723"/>
      <c r="RYG723"/>
      <c r="RYH723"/>
      <c r="RYI723"/>
      <c r="RYJ723"/>
      <c r="RYK723"/>
      <c r="RYL723"/>
      <c r="RYM723"/>
      <c r="RYN723"/>
      <c r="RYO723"/>
      <c r="RYP723"/>
      <c r="RYQ723"/>
      <c r="RYR723"/>
      <c r="RYS723"/>
      <c r="RYT723"/>
      <c r="RYU723"/>
      <c r="RYV723"/>
      <c r="RYW723"/>
      <c r="RYX723"/>
      <c r="RYY723"/>
      <c r="RYZ723"/>
      <c r="RZA723"/>
      <c r="RZB723"/>
      <c r="RZC723"/>
      <c r="RZD723"/>
      <c r="RZE723"/>
      <c r="RZF723"/>
      <c r="RZG723"/>
      <c r="RZH723"/>
      <c r="RZI723"/>
      <c r="RZJ723"/>
      <c r="RZK723"/>
      <c r="RZL723"/>
      <c r="RZM723"/>
      <c r="RZN723"/>
      <c r="RZO723"/>
      <c r="RZP723"/>
      <c r="RZQ723"/>
      <c r="RZR723"/>
      <c r="RZS723"/>
      <c r="RZT723"/>
      <c r="RZU723"/>
      <c r="RZV723"/>
      <c r="RZW723"/>
      <c r="RZX723"/>
      <c r="RZY723"/>
      <c r="RZZ723"/>
      <c r="SAA723"/>
      <c r="SAB723"/>
      <c r="SAC723"/>
      <c r="SAD723"/>
      <c r="SAE723"/>
      <c r="SAF723"/>
      <c r="SAG723"/>
      <c r="SAH723"/>
      <c r="SAI723"/>
      <c r="SAJ723"/>
      <c r="SAK723"/>
      <c r="SAL723"/>
      <c r="SAM723"/>
      <c r="SAN723"/>
      <c r="SAO723"/>
      <c r="SAP723"/>
      <c r="SAQ723"/>
      <c r="SAR723"/>
      <c r="SAS723"/>
      <c r="SAT723"/>
      <c r="SAU723"/>
      <c r="SAV723"/>
      <c r="SAW723"/>
      <c r="SAX723"/>
      <c r="SAY723"/>
      <c r="SAZ723"/>
      <c r="SBA723"/>
      <c r="SBB723"/>
      <c r="SBC723"/>
      <c r="SBD723"/>
      <c r="SBE723"/>
      <c r="SBF723"/>
      <c r="SBG723"/>
      <c r="SBH723"/>
      <c r="SBI723"/>
      <c r="SBJ723"/>
      <c r="SBK723"/>
      <c r="SBL723"/>
      <c r="SBM723"/>
      <c r="SBN723"/>
      <c r="SBO723"/>
      <c r="SBP723"/>
      <c r="SBQ723"/>
      <c r="SBR723"/>
      <c r="SBS723"/>
      <c r="SBT723"/>
      <c r="SBU723"/>
      <c r="SBV723"/>
      <c r="SBW723"/>
      <c r="SBX723"/>
      <c r="SBY723"/>
      <c r="SBZ723"/>
      <c r="SCA723"/>
      <c r="SCB723"/>
      <c r="SCC723"/>
      <c r="SCD723"/>
      <c r="SCE723"/>
      <c r="SCF723"/>
      <c r="SCG723"/>
      <c r="SCH723"/>
      <c r="SCI723"/>
      <c r="SCJ723"/>
      <c r="SCK723"/>
      <c r="SCL723"/>
      <c r="SCM723"/>
      <c r="SCN723"/>
      <c r="SCO723"/>
      <c r="SCP723"/>
      <c r="SCQ723"/>
      <c r="SCR723"/>
      <c r="SCS723"/>
      <c r="SCT723"/>
      <c r="SCU723"/>
      <c r="SCV723"/>
      <c r="SCW723"/>
      <c r="SCX723"/>
      <c r="SCY723"/>
      <c r="SCZ723"/>
      <c r="SDA723"/>
      <c r="SDB723"/>
      <c r="SDC723"/>
      <c r="SDD723"/>
      <c r="SDE723"/>
      <c r="SDF723"/>
      <c r="SDG723"/>
      <c r="SDH723"/>
      <c r="SDI723"/>
      <c r="SDJ723"/>
      <c r="SDK723"/>
      <c r="SDL723"/>
      <c r="SDM723"/>
      <c r="SDN723"/>
      <c r="SDO723"/>
      <c r="SDP723"/>
      <c r="SDQ723"/>
      <c r="SDR723"/>
      <c r="SDS723"/>
      <c r="SDT723"/>
      <c r="SDU723"/>
      <c r="SDV723"/>
      <c r="SDW723"/>
      <c r="SDX723"/>
      <c r="SDY723"/>
      <c r="SDZ723"/>
      <c r="SEA723"/>
      <c r="SEB723"/>
      <c r="SEC723"/>
      <c r="SED723"/>
      <c r="SEE723"/>
      <c r="SEF723"/>
      <c r="SEG723"/>
      <c r="SEH723"/>
      <c r="SEI723"/>
      <c r="SEJ723"/>
      <c r="SEK723"/>
      <c r="SEL723"/>
      <c r="SEM723"/>
      <c r="SEN723"/>
      <c r="SEO723"/>
      <c r="SEP723"/>
      <c r="SEQ723"/>
      <c r="SER723"/>
      <c r="SES723"/>
      <c r="SET723"/>
      <c r="SEU723"/>
      <c r="SEV723"/>
      <c r="SEW723"/>
      <c r="SEX723"/>
      <c r="SEY723"/>
      <c r="SEZ723"/>
      <c r="SFA723"/>
      <c r="SFB723"/>
      <c r="SFC723"/>
      <c r="SFD723"/>
      <c r="SFE723"/>
      <c r="SFF723"/>
      <c r="SFG723"/>
      <c r="SFH723"/>
      <c r="SFI723"/>
      <c r="SFJ723"/>
      <c r="SFK723"/>
      <c r="SFL723"/>
      <c r="SFM723"/>
      <c r="SFN723"/>
      <c r="SFO723"/>
      <c r="SFP723"/>
      <c r="SFQ723"/>
      <c r="SFR723"/>
      <c r="SFS723"/>
      <c r="SFT723"/>
      <c r="SFU723"/>
      <c r="SFV723"/>
      <c r="SFW723"/>
      <c r="SFX723"/>
      <c r="SFY723"/>
      <c r="SFZ723"/>
      <c r="SGA723"/>
      <c r="SGB723"/>
      <c r="SGC723"/>
      <c r="SGD723"/>
      <c r="SGE723"/>
      <c r="SGF723"/>
      <c r="SGG723"/>
      <c r="SGH723"/>
      <c r="SGI723"/>
      <c r="SGJ723"/>
      <c r="SGK723"/>
      <c r="SGL723"/>
      <c r="SGM723"/>
      <c r="SGN723"/>
      <c r="SGO723"/>
      <c r="SGP723"/>
      <c r="SGQ723"/>
      <c r="SGR723"/>
      <c r="SGS723"/>
      <c r="SGT723"/>
      <c r="SGU723"/>
      <c r="SGV723"/>
      <c r="SGW723"/>
      <c r="SGX723"/>
      <c r="SGY723"/>
      <c r="SGZ723"/>
      <c r="SHA723"/>
      <c r="SHB723"/>
      <c r="SHC723"/>
      <c r="SHD723"/>
      <c r="SHE723"/>
      <c r="SHF723"/>
      <c r="SHG723"/>
      <c r="SHH723"/>
      <c r="SHI723"/>
      <c r="SHJ723"/>
      <c r="SHK723"/>
      <c r="SHL723"/>
      <c r="SHM723"/>
      <c r="SHN723"/>
      <c r="SHO723"/>
      <c r="SHP723"/>
      <c r="SHQ723"/>
      <c r="SHR723"/>
      <c r="SHS723"/>
      <c r="SHT723"/>
      <c r="SHU723"/>
      <c r="SHV723"/>
      <c r="SHW723"/>
      <c r="SHX723"/>
      <c r="SHY723"/>
      <c r="SHZ723"/>
      <c r="SIA723"/>
      <c r="SIB723"/>
      <c r="SIC723"/>
      <c r="SID723"/>
      <c r="SIE723"/>
      <c r="SIF723"/>
      <c r="SIG723"/>
      <c r="SIH723"/>
      <c r="SII723"/>
      <c r="SIJ723"/>
      <c r="SIK723"/>
      <c r="SIL723"/>
      <c r="SIM723"/>
      <c r="SIN723"/>
      <c r="SIO723"/>
      <c r="SIP723"/>
      <c r="SIQ723"/>
      <c r="SIR723"/>
      <c r="SIS723"/>
      <c r="SIT723"/>
      <c r="SIU723"/>
      <c r="SIV723"/>
      <c r="SIW723"/>
      <c r="SIX723"/>
      <c r="SIY723"/>
      <c r="SIZ723"/>
      <c r="SJA723"/>
      <c r="SJB723"/>
      <c r="SJC723"/>
      <c r="SJD723"/>
      <c r="SJE723"/>
      <c r="SJF723"/>
      <c r="SJG723"/>
      <c r="SJH723"/>
      <c r="SJI723"/>
      <c r="SJJ723"/>
      <c r="SJK723"/>
      <c r="SJL723"/>
      <c r="SJM723"/>
      <c r="SJN723"/>
      <c r="SJO723"/>
      <c r="SJP723"/>
      <c r="SJQ723"/>
      <c r="SJR723"/>
      <c r="SJS723"/>
      <c r="SJT723"/>
      <c r="SJU723"/>
      <c r="SJV723"/>
      <c r="SJW723"/>
      <c r="SJX723"/>
      <c r="SJY723"/>
      <c r="SJZ723"/>
      <c r="SKA723"/>
      <c r="SKB723"/>
      <c r="SKC723"/>
      <c r="SKD723"/>
      <c r="SKE723"/>
      <c r="SKF723"/>
      <c r="SKG723"/>
      <c r="SKH723"/>
      <c r="SKI723"/>
      <c r="SKJ723"/>
      <c r="SKK723"/>
      <c r="SKL723"/>
      <c r="SKM723"/>
      <c r="SKN723"/>
      <c r="SKO723"/>
      <c r="SKP723"/>
      <c r="SKQ723"/>
      <c r="SKR723"/>
      <c r="SKS723"/>
      <c r="SKT723"/>
      <c r="SKU723"/>
      <c r="SKV723"/>
      <c r="SKW723"/>
      <c r="SKX723"/>
      <c r="SKY723"/>
      <c r="SKZ723"/>
      <c r="SLA723"/>
      <c r="SLB723"/>
      <c r="SLC723"/>
      <c r="SLD723"/>
      <c r="SLE723"/>
      <c r="SLF723"/>
      <c r="SLG723"/>
      <c r="SLH723"/>
      <c r="SLI723"/>
      <c r="SLJ723"/>
      <c r="SLK723"/>
      <c r="SLL723"/>
      <c r="SLM723"/>
      <c r="SLN723"/>
      <c r="SLO723"/>
      <c r="SLP723"/>
      <c r="SLQ723"/>
      <c r="SLR723"/>
      <c r="SLS723"/>
      <c r="SLT723"/>
      <c r="SLU723"/>
      <c r="SLV723"/>
      <c r="SLW723"/>
      <c r="SLX723"/>
      <c r="SLY723"/>
      <c r="SLZ723"/>
      <c r="SMA723"/>
      <c r="SMB723"/>
      <c r="SMC723"/>
      <c r="SMD723"/>
      <c r="SME723"/>
      <c r="SMF723"/>
      <c r="SMG723"/>
      <c r="SMH723"/>
      <c r="SMI723"/>
      <c r="SMJ723"/>
      <c r="SMK723"/>
      <c r="SML723"/>
      <c r="SMM723"/>
      <c r="SMN723"/>
      <c r="SMO723"/>
      <c r="SMP723"/>
      <c r="SMQ723"/>
      <c r="SMR723"/>
      <c r="SMS723"/>
      <c r="SMT723"/>
      <c r="SMU723"/>
      <c r="SMV723"/>
      <c r="SMW723"/>
      <c r="SMX723"/>
      <c r="SMY723"/>
      <c r="SMZ723"/>
      <c r="SNA723"/>
      <c r="SNB723"/>
      <c r="SNC723"/>
      <c r="SND723"/>
      <c r="SNE723"/>
      <c r="SNF723"/>
      <c r="SNG723"/>
      <c r="SNH723"/>
      <c r="SNI723"/>
      <c r="SNJ723"/>
      <c r="SNK723"/>
      <c r="SNL723"/>
      <c r="SNM723"/>
      <c r="SNN723"/>
      <c r="SNO723"/>
      <c r="SNP723"/>
      <c r="SNQ723"/>
      <c r="SNR723"/>
      <c r="SNS723"/>
      <c r="SNT723"/>
      <c r="SNU723"/>
      <c r="SNV723"/>
      <c r="SNW723"/>
      <c r="SNX723"/>
      <c r="SNY723"/>
      <c r="SNZ723"/>
      <c r="SOA723"/>
      <c r="SOB723"/>
      <c r="SOC723"/>
      <c r="SOD723"/>
      <c r="SOE723"/>
      <c r="SOF723"/>
      <c r="SOG723"/>
      <c r="SOH723"/>
      <c r="SOI723"/>
      <c r="SOJ723"/>
      <c r="SOK723"/>
      <c r="SOL723"/>
      <c r="SOM723"/>
      <c r="SON723"/>
      <c r="SOO723"/>
      <c r="SOP723"/>
      <c r="SOQ723"/>
      <c r="SOR723"/>
      <c r="SOS723"/>
      <c r="SOT723"/>
      <c r="SOU723"/>
      <c r="SOV723"/>
      <c r="SOW723"/>
      <c r="SOX723"/>
      <c r="SOY723"/>
      <c r="SOZ723"/>
      <c r="SPA723"/>
      <c r="SPB723"/>
      <c r="SPC723"/>
      <c r="SPD723"/>
      <c r="SPE723"/>
      <c r="SPF723"/>
      <c r="SPG723"/>
      <c r="SPH723"/>
      <c r="SPI723"/>
      <c r="SPJ723"/>
      <c r="SPK723"/>
      <c r="SPL723"/>
      <c r="SPM723"/>
      <c r="SPN723"/>
      <c r="SPO723"/>
      <c r="SPP723"/>
      <c r="SPQ723"/>
      <c r="SPR723"/>
      <c r="SPS723"/>
      <c r="SPT723"/>
      <c r="SPU723"/>
      <c r="SPV723"/>
      <c r="SPW723"/>
      <c r="SPX723"/>
      <c r="SPY723"/>
      <c r="SPZ723"/>
      <c r="SQA723"/>
      <c r="SQB723"/>
      <c r="SQC723"/>
      <c r="SQD723"/>
      <c r="SQE723"/>
      <c r="SQF723"/>
      <c r="SQG723"/>
      <c r="SQH723"/>
      <c r="SQI723"/>
      <c r="SQJ723"/>
      <c r="SQK723"/>
      <c r="SQL723"/>
      <c r="SQM723"/>
      <c r="SQN723"/>
      <c r="SQO723"/>
      <c r="SQP723"/>
      <c r="SQQ723"/>
      <c r="SQR723"/>
      <c r="SQS723"/>
      <c r="SQT723"/>
      <c r="SQU723"/>
      <c r="SQV723"/>
      <c r="SQW723"/>
      <c r="SQX723"/>
      <c r="SQY723"/>
      <c r="SQZ723"/>
      <c r="SRA723"/>
      <c r="SRB723"/>
      <c r="SRC723"/>
      <c r="SRD723"/>
      <c r="SRE723"/>
      <c r="SRF723"/>
      <c r="SRG723"/>
      <c r="SRH723"/>
      <c r="SRI723"/>
      <c r="SRJ723"/>
      <c r="SRK723"/>
      <c r="SRL723"/>
      <c r="SRM723"/>
      <c r="SRN723"/>
      <c r="SRO723"/>
      <c r="SRP723"/>
      <c r="SRQ723"/>
      <c r="SRR723"/>
      <c r="SRS723"/>
      <c r="SRT723"/>
      <c r="SRU723"/>
      <c r="SRV723"/>
      <c r="SRW723"/>
      <c r="SRX723"/>
      <c r="SRY723"/>
      <c r="SRZ723"/>
      <c r="SSA723"/>
      <c r="SSB723"/>
      <c r="SSC723"/>
      <c r="SSD723"/>
      <c r="SSE723"/>
      <c r="SSF723"/>
      <c r="SSG723"/>
      <c r="SSH723"/>
      <c r="SSI723"/>
      <c r="SSJ723"/>
      <c r="SSK723"/>
      <c r="SSL723"/>
      <c r="SSM723"/>
      <c r="SSN723"/>
      <c r="SSO723"/>
      <c r="SSP723"/>
      <c r="SSQ723"/>
      <c r="SSR723"/>
      <c r="SSS723"/>
      <c r="SST723"/>
      <c r="SSU723"/>
      <c r="SSV723"/>
      <c r="SSW723"/>
      <c r="SSX723"/>
      <c r="SSY723"/>
      <c r="SSZ723"/>
      <c r="STA723"/>
      <c r="STB723"/>
      <c r="STC723"/>
      <c r="STD723"/>
      <c r="STE723"/>
      <c r="STF723"/>
      <c r="STG723"/>
      <c r="STH723"/>
      <c r="STI723"/>
      <c r="STJ723"/>
      <c r="STK723"/>
      <c r="STL723"/>
      <c r="STM723"/>
      <c r="STN723"/>
      <c r="STO723"/>
      <c r="STP723"/>
      <c r="STQ723"/>
      <c r="STR723"/>
      <c r="STS723"/>
      <c r="STT723"/>
      <c r="STU723"/>
      <c r="STV723"/>
      <c r="STW723"/>
      <c r="STX723"/>
      <c r="STY723"/>
      <c r="STZ723"/>
      <c r="SUA723"/>
      <c r="SUB723"/>
      <c r="SUC723"/>
      <c r="SUD723"/>
      <c r="SUE723"/>
      <c r="SUF723"/>
      <c r="SUG723"/>
      <c r="SUH723"/>
      <c r="SUI723"/>
      <c r="SUJ723"/>
      <c r="SUK723"/>
      <c r="SUL723"/>
      <c r="SUM723"/>
      <c r="SUN723"/>
      <c r="SUO723"/>
      <c r="SUP723"/>
      <c r="SUQ723"/>
      <c r="SUR723"/>
      <c r="SUS723"/>
      <c r="SUT723"/>
      <c r="SUU723"/>
      <c r="SUV723"/>
      <c r="SUW723"/>
      <c r="SUX723"/>
      <c r="SUY723"/>
      <c r="SUZ723"/>
      <c r="SVA723"/>
      <c r="SVB723"/>
      <c r="SVC723"/>
      <c r="SVD723"/>
      <c r="SVE723"/>
      <c r="SVF723"/>
      <c r="SVG723"/>
      <c r="SVH723"/>
      <c r="SVI723"/>
      <c r="SVJ723"/>
      <c r="SVK723"/>
      <c r="SVL723"/>
      <c r="SVM723"/>
      <c r="SVN723"/>
      <c r="SVO723"/>
      <c r="SVP723"/>
      <c r="SVQ723"/>
      <c r="SVR723"/>
      <c r="SVS723"/>
      <c r="SVT723"/>
      <c r="SVU723"/>
      <c r="SVV723"/>
      <c r="SVW723"/>
      <c r="SVX723"/>
      <c r="SVY723"/>
      <c r="SVZ723"/>
      <c r="SWA723"/>
      <c r="SWB723"/>
      <c r="SWC723"/>
      <c r="SWD723"/>
      <c r="SWE723"/>
      <c r="SWF723"/>
      <c r="SWG723"/>
      <c r="SWH723"/>
      <c r="SWI723"/>
      <c r="SWJ723"/>
      <c r="SWK723"/>
      <c r="SWL723"/>
      <c r="SWM723"/>
      <c r="SWN723"/>
      <c r="SWO723"/>
      <c r="SWP723"/>
      <c r="SWQ723"/>
      <c r="SWR723"/>
      <c r="SWS723"/>
      <c r="SWT723"/>
      <c r="SWU723"/>
      <c r="SWV723"/>
      <c r="SWW723"/>
      <c r="SWX723"/>
      <c r="SWY723"/>
      <c r="SWZ723"/>
      <c r="SXA723"/>
      <c r="SXB723"/>
      <c r="SXC723"/>
      <c r="SXD723"/>
      <c r="SXE723"/>
      <c r="SXF723"/>
      <c r="SXG723"/>
      <c r="SXH723"/>
      <c r="SXI723"/>
      <c r="SXJ723"/>
      <c r="SXK723"/>
      <c r="SXL723"/>
      <c r="SXM723"/>
      <c r="SXN723"/>
      <c r="SXO723"/>
      <c r="SXP723"/>
      <c r="SXQ723"/>
      <c r="SXR723"/>
      <c r="SXS723"/>
      <c r="SXT723"/>
      <c r="SXU723"/>
      <c r="SXV723"/>
      <c r="SXW723"/>
      <c r="SXX723"/>
      <c r="SXY723"/>
      <c r="SXZ723"/>
      <c r="SYA723"/>
      <c r="SYB723"/>
      <c r="SYC723"/>
      <c r="SYD723"/>
      <c r="SYE723"/>
      <c r="SYF723"/>
      <c r="SYG723"/>
      <c r="SYH723"/>
      <c r="SYI723"/>
      <c r="SYJ723"/>
      <c r="SYK723"/>
      <c r="SYL723"/>
      <c r="SYM723"/>
      <c r="SYN723"/>
      <c r="SYO723"/>
      <c r="SYP723"/>
      <c r="SYQ723"/>
      <c r="SYR723"/>
      <c r="SYS723"/>
      <c r="SYT723"/>
      <c r="SYU723"/>
      <c r="SYV723"/>
      <c r="SYW723"/>
      <c r="SYX723"/>
      <c r="SYY723"/>
      <c r="SYZ723"/>
      <c r="SZA723"/>
      <c r="SZB723"/>
      <c r="SZC723"/>
      <c r="SZD723"/>
      <c r="SZE723"/>
      <c r="SZF723"/>
      <c r="SZG723"/>
      <c r="SZH723"/>
      <c r="SZI723"/>
      <c r="SZJ723"/>
      <c r="SZK723"/>
      <c r="SZL723"/>
      <c r="SZM723"/>
      <c r="SZN723"/>
      <c r="SZO723"/>
      <c r="SZP723"/>
      <c r="SZQ723"/>
      <c r="SZR723"/>
      <c r="SZS723"/>
      <c r="SZT723"/>
      <c r="SZU723"/>
      <c r="SZV723"/>
      <c r="SZW723"/>
      <c r="SZX723"/>
      <c r="SZY723"/>
      <c r="SZZ723"/>
      <c r="TAA723"/>
      <c r="TAB723"/>
      <c r="TAC723"/>
      <c r="TAD723"/>
      <c r="TAE723"/>
      <c r="TAF723"/>
      <c r="TAG723"/>
      <c r="TAH723"/>
      <c r="TAI723"/>
      <c r="TAJ723"/>
      <c r="TAK723"/>
      <c r="TAL723"/>
      <c r="TAM723"/>
      <c r="TAN723"/>
      <c r="TAO723"/>
      <c r="TAP723"/>
      <c r="TAQ723"/>
      <c r="TAR723"/>
      <c r="TAS723"/>
      <c r="TAT723"/>
      <c r="TAU723"/>
      <c r="TAV723"/>
      <c r="TAW723"/>
      <c r="TAX723"/>
      <c r="TAY723"/>
      <c r="TAZ723"/>
      <c r="TBA723"/>
      <c r="TBB723"/>
      <c r="TBC723"/>
      <c r="TBD723"/>
      <c r="TBE723"/>
      <c r="TBF723"/>
      <c r="TBG723"/>
      <c r="TBH723"/>
      <c r="TBI723"/>
      <c r="TBJ723"/>
      <c r="TBK723"/>
      <c r="TBL723"/>
      <c r="TBM723"/>
      <c r="TBN723"/>
      <c r="TBO723"/>
      <c r="TBP723"/>
      <c r="TBQ723"/>
      <c r="TBR723"/>
      <c r="TBS723"/>
      <c r="TBT723"/>
      <c r="TBU723"/>
      <c r="TBV723"/>
      <c r="TBW723"/>
      <c r="TBX723"/>
      <c r="TBY723"/>
      <c r="TBZ723"/>
      <c r="TCA723"/>
      <c r="TCB723"/>
      <c r="TCC723"/>
      <c r="TCD723"/>
      <c r="TCE723"/>
      <c r="TCF723"/>
      <c r="TCG723"/>
      <c r="TCH723"/>
      <c r="TCI723"/>
      <c r="TCJ723"/>
      <c r="TCK723"/>
      <c r="TCL723"/>
      <c r="TCM723"/>
      <c r="TCN723"/>
      <c r="TCO723"/>
      <c r="TCP723"/>
      <c r="TCQ723"/>
      <c r="TCR723"/>
      <c r="TCS723"/>
      <c r="TCT723"/>
      <c r="TCU723"/>
      <c r="TCV723"/>
      <c r="TCW723"/>
      <c r="TCX723"/>
      <c r="TCY723"/>
      <c r="TCZ723"/>
      <c r="TDA723"/>
      <c r="TDB723"/>
      <c r="TDC723"/>
      <c r="TDD723"/>
      <c r="TDE723"/>
      <c r="TDF723"/>
      <c r="TDG723"/>
      <c r="TDH723"/>
      <c r="TDI723"/>
      <c r="TDJ723"/>
      <c r="TDK723"/>
      <c r="TDL723"/>
      <c r="TDM723"/>
      <c r="TDN723"/>
      <c r="TDO723"/>
      <c r="TDP723"/>
      <c r="TDQ723"/>
      <c r="TDR723"/>
      <c r="TDS723"/>
      <c r="TDT723"/>
      <c r="TDU723"/>
      <c r="TDV723"/>
      <c r="TDW723"/>
      <c r="TDX723"/>
      <c r="TDY723"/>
      <c r="TDZ723"/>
      <c r="TEA723"/>
      <c r="TEB723"/>
      <c r="TEC723"/>
      <c r="TED723"/>
      <c r="TEE723"/>
      <c r="TEF723"/>
      <c r="TEG723"/>
      <c r="TEH723"/>
      <c r="TEI723"/>
      <c r="TEJ723"/>
      <c r="TEK723"/>
      <c r="TEL723"/>
      <c r="TEM723"/>
      <c r="TEN723"/>
      <c r="TEO723"/>
      <c r="TEP723"/>
      <c r="TEQ723"/>
      <c r="TER723"/>
      <c r="TES723"/>
      <c r="TET723"/>
      <c r="TEU723"/>
      <c r="TEV723"/>
      <c r="TEW723"/>
      <c r="TEX723"/>
      <c r="TEY723"/>
      <c r="TEZ723"/>
      <c r="TFA723"/>
      <c r="TFB723"/>
      <c r="TFC723"/>
      <c r="TFD723"/>
      <c r="TFE723"/>
      <c r="TFF723"/>
      <c r="TFG723"/>
      <c r="TFH723"/>
      <c r="TFI723"/>
      <c r="TFJ723"/>
      <c r="TFK723"/>
      <c r="TFL723"/>
      <c r="TFM723"/>
      <c r="TFN723"/>
      <c r="TFO723"/>
      <c r="TFP723"/>
      <c r="TFQ723"/>
      <c r="TFR723"/>
      <c r="TFS723"/>
      <c r="TFT723"/>
      <c r="TFU723"/>
      <c r="TFV723"/>
      <c r="TFW723"/>
      <c r="TFX723"/>
      <c r="TFY723"/>
      <c r="TFZ723"/>
      <c r="TGA723"/>
      <c r="TGB723"/>
      <c r="TGC723"/>
      <c r="TGD723"/>
      <c r="TGE723"/>
      <c r="TGF723"/>
      <c r="TGG723"/>
      <c r="TGH723"/>
      <c r="TGI723"/>
      <c r="TGJ723"/>
      <c r="TGK723"/>
      <c r="TGL723"/>
      <c r="TGM723"/>
      <c r="TGN723"/>
      <c r="TGO723"/>
      <c r="TGP723"/>
      <c r="TGQ723"/>
      <c r="TGR723"/>
      <c r="TGS723"/>
      <c r="TGT723"/>
      <c r="TGU723"/>
      <c r="TGV723"/>
      <c r="TGW723"/>
      <c r="TGX723"/>
      <c r="TGY723"/>
      <c r="TGZ723"/>
      <c r="THA723"/>
      <c r="THB723"/>
      <c r="THC723"/>
      <c r="THD723"/>
      <c r="THE723"/>
      <c r="THF723"/>
      <c r="THG723"/>
      <c r="THH723"/>
      <c r="THI723"/>
      <c r="THJ723"/>
      <c r="THK723"/>
      <c r="THL723"/>
      <c r="THM723"/>
      <c r="THN723"/>
      <c r="THO723"/>
      <c r="THP723"/>
      <c r="THQ723"/>
      <c r="THR723"/>
      <c r="THS723"/>
      <c r="THT723"/>
      <c r="THU723"/>
      <c r="THV723"/>
      <c r="THW723"/>
      <c r="THX723"/>
      <c r="THY723"/>
      <c r="THZ723"/>
      <c r="TIA723"/>
      <c r="TIB723"/>
      <c r="TIC723"/>
      <c r="TID723"/>
      <c r="TIE723"/>
      <c r="TIF723"/>
      <c r="TIG723"/>
      <c r="TIH723"/>
      <c r="TII723"/>
      <c r="TIJ723"/>
      <c r="TIK723"/>
      <c r="TIL723"/>
      <c r="TIM723"/>
      <c r="TIN723"/>
      <c r="TIO723"/>
      <c r="TIP723"/>
      <c r="TIQ723"/>
      <c r="TIR723"/>
      <c r="TIS723"/>
      <c r="TIT723"/>
      <c r="TIU723"/>
      <c r="TIV723"/>
      <c r="TIW723"/>
      <c r="TIX723"/>
      <c r="TIY723"/>
      <c r="TIZ723"/>
      <c r="TJA723"/>
      <c r="TJB723"/>
      <c r="TJC723"/>
      <c r="TJD723"/>
      <c r="TJE723"/>
      <c r="TJF723"/>
      <c r="TJG723"/>
      <c r="TJH723"/>
      <c r="TJI723"/>
      <c r="TJJ723"/>
      <c r="TJK723"/>
      <c r="TJL723"/>
      <c r="TJM723"/>
      <c r="TJN723"/>
      <c r="TJO723"/>
      <c r="TJP723"/>
      <c r="TJQ723"/>
      <c r="TJR723"/>
      <c r="TJS723"/>
      <c r="TJT723"/>
      <c r="TJU723"/>
      <c r="TJV723"/>
      <c r="TJW723"/>
      <c r="TJX723"/>
      <c r="TJY723"/>
      <c r="TJZ723"/>
      <c r="TKA723"/>
      <c r="TKB723"/>
      <c r="TKC723"/>
      <c r="TKD723"/>
      <c r="TKE723"/>
      <c r="TKF723"/>
      <c r="TKG723"/>
      <c r="TKH723"/>
      <c r="TKI723"/>
      <c r="TKJ723"/>
      <c r="TKK723"/>
      <c r="TKL723"/>
      <c r="TKM723"/>
      <c r="TKN723"/>
      <c r="TKO723"/>
      <c r="TKP723"/>
      <c r="TKQ723"/>
      <c r="TKR723"/>
      <c r="TKS723"/>
      <c r="TKT723"/>
      <c r="TKU723"/>
      <c r="TKV723"/>
      <c r="TKW723"/>
      <c r="TKX723"/>
      <c r="TKY723"/>
      <c r="TKZ723"/>
      <c r="TLA723"/>
      <c r="TLB723"/>
      <c r="TLC723"/>
      <c r="TLD723"/>
      <c r="TLE723"/>
      <c r="TLF723"/>
      <c r="TLG723"/>
      <c r="TLH723"/>
      <c r="TLI723"/>
      <c r="TLJ723"/>
      <c r="TLK723"/>
      <c r="TLL723"/>
      <c r="TLM723"/>
      <c r="TLN723"/>
      <c r="TLO723"/>
      <c r="TLP723"/>
      <c r="TLQ723"/>
      <c r="TLR723"/>
      <c r="TLS723"/>
      <c r="TLT723"/>
      <c r="TLU723"/>
      <c r="TLV723"/>
      <c r="TLW723"/>
      <c r="TLX723"/>
      <c r="TLY723"/>
      <c r="TLZ723"/>
      <c r="TMA723"/>
      <c r="TMB723"/>
      <c r="TMC723"/>
      <c r="TMD723"/>
      <c r="TME723"/>
      <c r="TMF723"/>
      <c r="TMG723"/>
      <c r="TMH723"/>
      <c r="TMI723"/>
      <c r="TMJ723"/>
      <c r="TMK723"/>
      <c r="TML723"/>
      <c r="TMM723"/>
      <c r="TMN723"/>
      <c r="TMO723"/>
      <c r="TMP723"/>
      <c r="TMQ723"/>
      <c r="TMR723"/>
      <c r="TMS723"/>
      <c r="TMT723"/>
      <c r="TMU723"/>
      <c r="TMV723"/>
      <c r="TMW723"/>
      <c r="TMX723"/>
      <c r="TMY723"/>
      <c r="TMZ723"/>
      <c r="TNA723"/>
      <c r="TNB723"/>
      <c r="TNC723"/>
      <c r="TND723"/>
      <c r="TNE723"/>
      <c r="TNF723"/>
      <c r="TNG723"/>
      <c r="TNH723"/>
      <c r="TNI723"/>
      <c r="TNJ723"/>
      <c r="TNK723"/>
      <c r="TNL723"/>
      <c r="TNM723"/>
      <c r="TNN723"/>
      <c r="TNO723"/>
      <c r="TNP723"/>
      <c r="TNQ723"/>
      <c r="TNR723"/>
      <c r="TNS723"/>
      <c r="TNT723"/>
      <c r="TNU723"/>
      <c r="TNV723"/>
      <c r="TNW723"/>
      <c r="TNX723"/>
      <c r="TNY723"/>
      <c r="TNZ723"/>
      <c r="TOA723"/>
      <c r="TOB723"/>
      <c r="TOC723"/>
      <c r="TOD723"/>
      <c r="TOE723"/>
      <c r="TOF723"/>
      <c r="TOG723"/>
      <c r="TOH723"/>
      <c r="TOI723"/>
      <c r="TOJ723"/>
      <c r="TOK723"/>
      <c r="TOL723"/>
      <c r="TOM723"/>
      <c r="TON723"/>
      <c r="TOO723"/>
      <c r="TOP723"/>
      <c r="TOQ723"/>
      <c r="TOR723"/>
      <c r="TOS723"/>
      <c r="TOT723"/>
      <c r="TOU723"/>
      <c r="TOV723"/>
      <c r="TOW723"/>
      <c r="TOX723"/>
      <c r="TOY723"/>
      <c r="TOZ723"/>
      <c r="TPA723"/>
      <c r="TPB723"/>
      <c r="TPC723"/>
      <c r="TPD723"/>
      <c r="TPE723"/>
      <c r="TPF723"/>
      <c r="TPG723"/>
      <c r="TPH723"/>
      <c r="TPI723"/>
      <c r="TPJ723"/>
      <c r="TPK723"/>
      <c r="TPL723"/>
      <c r="TPM723"/>
      <c r="TPN723"/>
      <c r="TPO723"/>
      <c r="TPP723"/>
      <c r="TPQ723"/>
      <c r="TPR723"/>
      <c r="TPS723"/>
      <c r="TPT723"/>
      <c r="TPU723"/>
      <c r="TPV723"/>
      <c r="TPW723"/>
      <c r="TPX723"/>
      <c r="TPY723"/>
      <c r="TPZ723"/>
      <c r="TQA723"/>
      <c r="TQB723"/>
      <c r="TQC723"/>
      <c r="TQD723"/>
      <c r="TQE723"/>
      <c r="TQF723"/>
      <c r="TQG723"/>
      <c r="TQH723"/>
      <c r="TQI723"/>
      <c r="TQJ723"/>
      <c r="TQK723"/>
      <c r="TQL723"/>
      <c r="TQM723"/>
      <c r="TQN723"/>
      <c r="TQO723"/>
      <c r="TQP723"/>
      <c r="TQQ723"/>
      <c r="TQR723"/>
      <c r="TQS723"/>
      <c r="TQT723"/>
      <c r="TQU723"/>
      <c r="TQV723"/>
      <c r="TQW723"/>
      <c r="TQX723"/>
      <c r="TQY723"/>
      <c r="TQZ723"/>
      <c r="TRA723"/>
      <c r="TRB723"/>
      <c r="TRC723"/>
      <c r="TRD723"/>
      <c r="TRE723"/>
      <c r="TRF723"/>
      <c r="TRG723"/>
      <c r="TRH723"/>
      <c r="TRI723"/>
      <c r="TRJ723"/>
      <c r="TRK723"/>
      <c r="TRL723"/>
      <c r="TRM723"/>
      <c r="TRN723"/>
      <c r="TRO723"/>
      <c r="TRP723"/>
      <c r="TRQ723"/>
      <c r="TRR723"/>
      <c r="TRS723"/>
      <c r="TRT723"/>
      <c r="TRU723"/>
      <c r="TRV723"/>
      <c r="TRW723"/>
      <c r="TRX723"/>
      <c r="TRY723"/>
      <c r="TRZ723"/>
      <c r="TSA723"/>
      <c r="TSB723"/>
      <c r="TSC723"/>
      <c r="TSD723"/>
      <c r="TSE723"/>
      <c r="TSF723"/>
      <c r="TSG723"/>
      <c r="TSH723"/>
      <c r="TSI723"/>
      <c r="TSJ723"/>
      <c r="TSK723"/>
      <c r="TSL723"/>
      <c r="TSM723"/>
      <c r="TSN723"/>
      <c r="TSO723"/>
      <c r="TSP723"/>
      <c r="TSQ723"/>
      <c r="TSR723"/>
      <c r="TSS723"/>
      <c r="TST723"/>
      <c r="TSU723"/>
      <c r="TSV723"/>
      <c r="TSW723"/>
      <c r="TSX723"/>
      <c r="TSY723"/>
      <c r="TSZ723"/>
      <c r="TTA723"/>
      <c r="TTB723"/>
      <c r="TTC723"/>
      <c r="TTD723"/>
      <c r="TTE723"/>
      <c r="TTF723"/>
      <c r="TTG723"/>
      <c r="TTH723"/>
      <c r="TTI723"/>
      <c r="TTJ723"/>
      <c r="TTK723"/>
      <c r="TTL723"/>
      <c r="TTM723"/>
      <c r="TTN723"/>
      <c r="TTO723"/>
      <c r="TTP723"/>
      <c r="TTQ723"/>
      <c r="TTR723"/>
      <c r="TTS723"/>
      <c r="TTT723"/>
      <c r="TTU723"/>
      <c r="TTV723"/>
      <c r="TTW723"/>
      <c r="TTX723"/>
      <c r="TTY723"/>
      <c r="TTZ723"/>
      <c r="TUA723"/>
      <c r="TUB723"/>
      <c r="TUC723"/>
      <c r="TUD723"/>
      <c r="TUE723"/>
      <c r="TUF723"/>
      <c r="TUG723"/>
      <c r="TUH723"/>
      <c r="TUI723"/>
      <c r="TUJ723"/>
      <c r="TUK723"/>
      <c r="TUL723"/>
      <c r="TUM723"/>
      <c r="TUN723"/>
      <c r="TUO723"/>
      <c r="TUP723"/>
      <c r="TUQ723"/>
      <c r="TUR723"/>
      <c r="TUS723"/>
      <c r="TUT723"/>
      <c r="TUU723"/>
      <c r="TUV723"/>
      <c r="TUW723"/>
      <c r="TUX723"/>
      <c r="TUY723"/>
      <c r="TUZ723"/>
      <c r="TVA723"/>
      <c r="TVB723"/>
      <c r="TVC723"/>
      <c r="TVD723"/>
      <c r="TVE723"/>
      <c r="TVF723"/>
      <c r="TVG723"/>
      <c r="TVH723"/>
      <c r="TVI723"/>
      <c r="TVJ723"/>
      <c r="TVK723"/>
      <c r="TVL723"/>
      <c r="TVM723"/>
      <c r="TVN723"/>
      <c r="TVO723"/>
      <c r="TVP723"/>
      <c r="TVQ723"/>
      <c r="TVR723"/>
      <c r="TVS723"/>
      <c r="TVT723"/>
      <c r="TVU723"/>
      <c r="TVV723"/>
      <c r="TVW723"/>
      <c r="TVX723"/>
      <c r="TVY723"/>
      <c r="TVZ723"/>
      <c r="TWA723"/>
      <c r="TWB723"/>
      <c r="TWC723"/>
      <c r="TWD723"/>
      <c r="TWE723"/>
      <c r="TWF723"/>
      <c r="TWG723"/>
      <c r="TWH723"/>
      <c r="TWI723"/>
      <c r="TWJ723"/>
      <c r="TWK723"/>
      <c r="TWL723"/>
      <c r="TWM723"/>
      <c r="TWN723"/>
      <c r="TWO723"/>
      <c r="TWP723"/>
      <c r="TWQ723"/>
      <c r="TWR723"/>
      <c r="TWS723"/>
      <c r="TWT723"/>
      <c r="TWU723"/>
      <c r="TWV723"/>
      <c r="TWW723"/>
      <c r="TWX723"/>
      <c r="TWY723"/>
      <c r="TWZ723"/>
      <c r="TXA723"/>
      <c r="TXB723"/>
      <c r="TXC723"/>
      <c r="TXD723"/>
      <c r="TXE723"/>
      <c r="TXF723"/>
      <c r="TXG723"/>
      <c r="TXH723"/>
      <c r="TXI723"/>
      <c r="TXJ723"/>
      <c r="TXK723"/>
      <c r="TXL723"/>
      <c r="TXM723"/>
      <c r="TXN723"/>
      <c r="TXO723"/>
      <c r="TXP723"/>
      <c r="TXQ723"/>
      <c r="TXR723"/>
      <c r="TXS723"/>
      <c r="TXT723"/>
      <c r="TXU723"/>
      <c r="TXV723"/>
      <c r="TXW723"/>
      <c r="TXX723"/>
      <c r="TXY723"/>
      <c r="TXZ723"/>
      <c r="TYA723"/>
      <c r="TYB723"/>
      <c r="TYC723"/>
      <c r="TYD723"/>
      <c r="TYE723"/>
      <c r="TYF723"/>
      <c r="TYG723"/>
      <c r="TYH723"/>
      <c r="TYI723"/>
      <c r="TYJ723"/>
      <c r="TYK723"/>
      <c r="TYL723"/>
      <c r="TYM723"/>
      <c r="TYN723"/>
      <c r="TYO723"/>
      <c r="TYP723"/>
      <c r="TYQ723"/>
      <c r="TYR723"/>
      <c r="TYS723"/>
      <c r="TYT723"/>
      <c r="TYU723"/>
      <c r="TYV723"/>
      <c r="TYW723"/>
      <c r="TYX723"/>
      <c r="TYY723"/>
      <c r="TYZ723"/>
      <c r="TZA723"/>
      <c r="TZB723"/>
      <c r="TZC723"/>
      <c r="TZD723"/>
      <c r="TZE723"/>
      <c r="TZF723"/>
      <c r="TZG723"/>
      <c r="TZH723"/>
      <c r="TZI723"/>
      <c r="TZJ723"/>
      <c r="TZK723"/>
      <c r="TZL723"/>
      <c r="TZM723"/>
      <c r="TZN723"/>
      <c r="TZO723"/>
      <c r="TZP723"/>
      <c r="TZQ723"/>
      <c r="TZR723"/>
      <c r="TZS723"/>
      <c r="TZT723"/>
      <c r="TZU723"/>
      <c r="TZV723"/>
      <c r="TZW723"/>
      <c r="TZX723"/>
      <c r="TZY723"/>
      <c r="TZZ723"/>
      <c r="UAA723"/>
      <c r="UAB723"/>
      <c r="UAC723"/>
      <c r="UAD723"/>
      <c r="UAE723"/>
      <c r="UAF723"/>
      <c r="UAG723"/>
      <c r="UAH723"/>
      <c r="UAI723"/>
      <c r="UAJ723"/>
      <c r="UAK723"/>
      <c r="UAL723"/>
      <c r="UAM723"/>
      <c r="UAN723"/>
      <c r="UAO723"/>
      <c r="UAP723"/>
      <c r="UAQ723"/>
      <c r="UAR723"/>
      <c r="UAS723"/>
      <c r="UAT723"/>
      <c r="UAU723"/>
      <c r="UAV723"/>
      <c r="UAW723"/>
      <c r="UAX723"/>
      <c r="UAY723"/>
      <c r="UAZ723"/>
      <c r="UBA723"/>
      <c r="UBB723"/>
      <c r="UBC723"/>
      <c r="UBD723"/>
      <c r="UBE723"/>
      <c r="UBF723"/>
      <c r="UBG723"/>
      <c r="UBH723"/>
      <c r="UBI723"/>
      <c r="UBJ723"/>
      <c r="UBK723"/>
      <c r="UBL723"/>
      <c r="UBM723"/>
      <c r="UBN723"/>
      <c r="UBO723"/>
      <c r="UBP723"/>
      <c r="UBQ723"/>
      <c r="UBR723"/>
      <c r="UBS723"/>
      <c r="UBT723"/>
      <c r="UBU723"/>
      <c r="UBV723"/>
      <c r="UBW723"/>
      <c r="UBX723"/>
      <c r="UBY723"/>
      <c r="UBZ723"/>
      <c r="UCA723"/>
      <c r="UCB723"/>
      <c r="UCC723"/>
      <c r="UCD723"/>
      <c r="UCE723"/>
      <c r="UCF723"/>
      <c r="UCG723"/>
      <c r="UCH723"/>
      <c r="UCI723"/>
      <c r="UCJ723"/>
      <c r="UCK723"/>
      <c r="UCL723"/>
      <c r="UCM723"/>
      <c r="UCN723"/>
      <c r="UCO723"/>
      <c r="UCP723"/>
      <c r="UCQ723"/>
      <c r="UCR723"/>
      <c r="UCS723"/>
      <c r="UCT723"/>
      <c r="UCU723"/>
      <c r="UCV723"/>
      <c r="UCW723"/>
      <c r="UCX723"/>
      <c r="UCY723"/>
      <c r="UCZ723"/>
      <c r="UDA723"/>
      <c r="UDB723"/>
      <c r="UDC723"/>
      <c r="UDD723"/>
      <c r="UDE723"/>
      <c r="UDF723"/>
      <c r="UDG723"/>
      <c r="UDH723"/>
      <c r="UDI723"/>
      <c r="UDJ723"/>
      <c r="UDK723"/>
      <c r="UDL723"/>
      <c r="UDM723"/>
      <c r="UDN723"/>
      <c r="UDO723"/>
      <c r="UDP723"/>
      <c r="UDQ723"/>
      <c r="UDR723"/>
      <c r="UDS723"/>
      <c r="UDT723"/>
      <c r="UDU723"/>
      <c r="UDV723"/>
      <c r="UDW723"/>
      <c r="UDX723"/>
      <c r="UDY723"/>
      <c r="UDZ723"/>
      <c r="UEA723"/>
      <c r="UEB723"/>
      <c r="UEC723"/>
      <c r="UED723"/>
      <c r="UEE723"/>
      <c r="UEF723"/>
      <c r="UEG723"/>
      <c r="UEH723"/>
      <c r="UEI723"/>
      <c r="UEJ723"/>
      <c r="UEK723"/>
      <c r="UEL723"/>
      <c r="UEM723"/>
      <c r="UEN723"/>
      <c r="UEO723"/>
      <c r="UEP723"/>
      <c r="UEQ723"/>
      <c r="UER723"/>
      <c r="UES723"/>
      <c r="UET723"/>
      <c r="UEU723"/>
      <c r="UEV723"/>
      <c r="UEW723"/>
      <c r="UEX723"/>
      <c r="UEY723"/>
      <c r="UEZ723"/>
      <c r="UFA723"/>
      <c r="UFB723"/>
      <c r="UFC723"/>
      <c r="UFD723"/>
      <c r="UFE723"/>
      <c r="UFF723"/>
      <c r="UFG723"/>
      <c r="UFH723"/>
      <c r="UFI723"/>
      <c r="UFJ723"/>
      <c r="UFK723"/>
      <c r="UFL723"/>
      <c r="UFM723"/>
      <c r="UFN723"/>
      <c r="UFO723"/>
      <c r="UFP723"/>
      <c r="UFQ723"/>
      <c r="UFR723"/>
      <c r="UFS723"/>
      <c r="UFT723"/>
      <c r="UFU723"/>
      <c r="UFV723"/>
      <c r="UFW723"/>
      <c r="UFX723"/>
      <c r="UFY723"/>
      <c r="UFZ723"/>
      <c r="UGA723"/>
      <c r="UGB723"/>
      <c r="UGC723"/>
      <c r="UGD723"/>
      <c r="UGE723"/>
      <c r="UGF723"/>
      <c r="UGG723"/>
      <c r="UGH723"/>
      <c r="UGI723"/>
      <c r="UGJ723"/>
      <c r="UGK723"/>
      <c r="UGL723"/>
      <c r="UGM723"/>
      <c r="UGN723"/>
      <c r="UGO723"/>
      <c r="UGP723"/>
      <c r="UGQ723"/>
      <c r="UGR723"/>
      <c r="UGS723"/>
      <c r="UGT723"/>
      <c r="UGU723"/>
      <c r="UGV723"/>
      <c r="UGW723"/>
      <c r="UGX723"/>
      <c r="UGY723"/>
      <c r="UGZ723"/>
      <c r="UHA723"/>
      <c r="UHB723"/>
      <c r="UHC723"/>
      <c r="UHD723"/>
      <c r="UHE723"/>
      <c r="UHF723"/>
      <c r="UHG723"/>
      <c r="UHH723"/>
      <c r="UHI723"/>
      <c r="UHJ723"/>
      <c r="UHK723"/>
      <c r="UHL723"/>
      <c r="UHM723"/>
      <c r="UHN723"/>
      <c r="UHO723"/>
      <c r="UHP723"/>
      <c r="UHQ723"/>
      <c r="UHR723"/>
      <c r="UHS723"/>
      <c r="UHT723"/>
      <c r="UHU723"/>
      <c r="UHV723"/>
      <c r="UHW723"/>
      <c r="UHX723"/>
      <c r="UHY723"/>
      <c r="UHZ723"/>
      <c r="UIA723"/>
      <c r="UIB723"/>
      <c r="UIC723"/>
      <c r="UID723"/>
      <c r="UIE723"/>
      <c r="UIF723"/>
      <c r="UIG723"/>
      <c r="UIH723"/>
      <c r="UII723"/>
      <c r="UIJ723"/>
      <c r="UIK723"/>
      <c r="UIL723"/>
      <c r="UIM723"/>
      <c r="UIN723"/>
      <c r="UIO723"/>
      <c r="UIP723"/>
      <c r="UIQ723"/>
      <c r="UIR723"/>
      <c r="UIS723"/>
      <c r="UIT723"/>
      <c r="UIU723"/>
      <c r="UIV723"/>
      <c r="UIW723"/>
      <c r="UIX723"/>
      <c r="UIY723"/>
      <c r="UIZ723"/>
      <c r="UJA723"/>
      <c r="UJB723"/>
      <c r="UJC723"/>
      <c r="UJD723"/>
      <c r="UJE723"/>
      <c r="UJF723"/>
      <c r="UJG723"/>
      <c r="UJH723"/>
      <c r="UJI723"/>
      <c r="UJJ723"/>
      <c r="UJK723"/>
      <c r="UJL723"/>
      <c r="UJM723"/>
      <c r="UJN723"/>
      <c r="UJO723"/>
      <c r="UJP723"/>
      <c r="UJQ723"/>
      <c r="UJR723"/>
      <c r="UJS723"/>
      <c r="UJT723"/>
      <c r="UJU723"/>
      <c r="UJV723"/>
      <c r="UJW723"/>
      <c r="UJX723"/>
      <c r="UJY723"/>
      <c r="UJZ723"/>
      <c r="UKA723"/>
      <c r="UKB723"/>
      <c r="UKC723"/>
      <c r="UKD723"/>
      <c r="UKE723"/>
      <c r="UKF723"/>
      <c r="UKG723"/>
      <c r="UKH723"/>
      <c r="UKI723"/>
      <c r="UKJ723"/>
      <c r="UKK723"/>
      <c r="UKL723"/>
      <c r="UKM723"/>
      <c r="UKN723"/>
      <c r="UKO723"/>
      <c r="UKP723"/>
      <c r="UKQ723"/>
      <c r="UKR723"/>
      <c r="UKS723"/>
      <c r="UKT723"/>
      <c r="UKU723"/>
      <c r="UKV723"/>
      <c r="UKW723"/>
      <c r="UKX723"/>
      <c r="UKY723"/>
      <c r="UKZ723"/>
      <c r="ULA723"/>
      <c r="ULB723"/>
      <c r="ULC723"/>
      <c r="ULD723"/>
      <c r="ULE723"/>
      <c r="ULF723"/>
      <c r="ULG723"/>
      <c r="ULH723"/>
      <c r="ULI723"/>
      <c r="ULJ723"/>
      <c r="ULK723"/>
      <c r="ULL723"/>
      <c r="ULM723"/>
      <c r="ULN723"/>
      <c r="ULO723"/>
      <c r="ULP723"/>
      <c r="ULQ723"/>
      <c r="ULR723"/>
      <c r="ULS723"/>
      <c r="ULT723"/>
      <c r="ULU723"/>
      <c r="ULV723"/>
      <c r="ULW723"/>
      <c r="ULX723"/>
      <c r="ULY723"/>
      <c r="ULZ723"/>
      <c r="UMA723"/>
      <c r="UMB723"/>
      <c r="UMC723"/>
      <c r="UMD723"/>
      <c r="UME723"/>
      <c r="UMF723"/>
      <c r="UMG723"/>
      <c r="UMH723"/>
      <c r="UMI723"/>
      <c r="UMJ723"/>
      <c r="UMK723"/>
      <c r="UML723"/>
      <c r="UMM723"/>
      <c r="UMN723"/>
      <c r="UMO723"/>
      <c r="UMP723"/>
      <c r="UMQ723"/>
      <c r="UMR723"/>
      <c r="UMS723"/>
      <c r="UMT723"/>
      <c r="UMU723"/>
      <c r="UMV723"/>
      <c r="UMW723"/>
      <c r="UMX723"/>
      <c r="UMY723"/>
      <c r="UMZ723"/>
      <c r="UNA723"/>
      <c r="UNB723"/>
      <c r="UNC723"/>
      <c r="UND723"/>
      <c r="UNE723"/>
      <c r="UNF723"/>
      <c r="UNG723"/>
      <c r="UNH723"/>
      <c r="UNI723"/>
      <c r="UNJ723"/>
      <c r="UNK723"/>
      <c r="UNL723"/>
      <c r="UNM723"/>
      <c r="UNN723"/>
      <c r="UNO723"/>
      <c r="UNP723"/>
      <c r="UNQ723"/>
      <c r="UNR723"/>
      <c r="UNS723"/>
      <c r="UNT723"/>
      <c r="UNU723"/>
      <c r="UNV723"/>
      <c r="UNW723"/>
      <c r="UNX723"/>
      <c r="UNY723"/>
      <c r="UNZ723"/>
      <c r="UOA723"/>
      <c r="UOB723"/>
      <c r="UOC723"/>
      <c r="UOD723"/>
      <c r="UOE723"/>
      <c r="UOF723"/>
      <c r="UOG723"/>
      <c r="UOH723"/>
      <c r="UOI723"/>
      <c r="UOJ723"/>
      <c r="UOK723"/>
      <c r="UOL723"/>
      <c r="UOM723"/>
      <c r="UON723"/>
      <c r="UOO723"/>
      <c r="UOP723"/>
      <c r="UOQ723"/>
      <c r="UOR723"/>
      <c r="UOS723"/>
      <c r="UOT723"/>
      <c r="UOU723"/>
      <c r="UOV723"/>
      <c r="UOW723"/>
      <c r="UOX723"/>
      <c r="UOY723"/>
      <c r="UOZ723"/>
      <c r="UPA723"/>
      <c r="UPB723"/>
      <c r="UPC723"/>
      <c r="UPD723"/>
      <c r="UPE723"/>
      <c r="UPF723"/>
      <c r="UPG723"/>
      <c r="UPH723"/>
      <c r="UPI723"/>
      <c r="UPJ723"/>
      <c r="UPK723"/>
      <c r="UPL723"/>
      <c r="UPM723"/>
      <c r="UPN723"/>
      <c r="UPO723"/>
      <c r="UPP723"/>
      <c r="UPQ723"/>
      <c r="UPR723"/>
      <c r="UPS723"/>
      <c r="UPT723"/>
      <c r="UPU723"/>
      <c r="UPV723"/>
      <c r="UPW723"/>
      <c r="UPX723"/>
      <c r="UPY723"/>
      <c r="UPZ723"/>
      <c r="UQA723"/>
      <c r="UQB723"/>
      <c r="UQC723"/>
      <c r="UQD723"/>
      <c r="UQE723"/>
      <c r="UQF723"/>
      <c r="UQG723"/>
      <c r="UQH723"/>
      <c r="UQI723"/>
      <c r="UQJ723"/>
      <c r="UQK723"/>
      <c r="UQL723"/>
      <c r="UQM723"/>
      <c r="UQN723"/>
      <c r="UQO723"/>
      <c r="UQP723"/>
      <c r="UQQ723"/>
      <c r="UQR723"/>
      <c r="UQS723"/>
      <c r="UQT723"/>
      <c r="UQU723"/>
      <c r="UQV723"/>
      <c r="UQW723"/>
      <c r="UQX723"/>
      <c r="UQY723"/>
      <c r="UQZ723"/>
      <c r="URA723"/>
      <c r="URB723"/>
      <c r="URC723"/>
      <c r="URD723"/>
      <c r="URE723"/>
      <c r="URF723"/>
      <c r="URG723"/>
      <c r="URH723"/>
      <c r="URI723"/>
      <c r="URJ723"/>
      <c r="URK723"/>
      <c r="URL723"/>
      <c r="URM723"/>
      <c r="URN723"/>
      <c r="URO723"/>
      <c r="URP723"/>
      <c r="URQ723"/>
      <c r="URR723"/>
      <c r="URS723"/>
      <c r="URT723"/>
      <c r="URU723"/>
      <c r="URV723"/>
      <c r="URW723"/>
      <c r="URX723"/>
      <c r="URY723"/>
      <c r="URZ723"/>
      <c r="USA723"/>
      <c r="USB723"/>
      <c r="USC723"/>
      <c r="USD723"/>
      <c r="USE723"/>
      <c r="USF723"/>
      <c r="USG723"/>
      <c r="USH723"/>
      <c r="USI723"/>
      <c r="USJ723"/>
      <c r="USK723"/>
      <c r="USL723"/>
      <c r="USM723"/>
      <c r="USN723"/>
      <c r="USO723"/>
      <c r="USP723"/>
      <c r="USQ723"/>
      <c r="USR723"/>
      <c r="USS723"/>
      <c r="UST723"/>
      <c r="USU723"/>
      <c r="USV723"/>
      <c r="USW723"/>
      <c r="USX723"/>
      <c r="USY723"/>
      <c r="USZ723"/>
      <c r="UTA723"/>
      <c r="UTB723"/>
      <c r="UTC723"/>
      <c r="UTD723"/>
      <c r="UTE723"/>
      <c r="UTF723"/>
      <c r="UTG723"/>
      <c r="UTH723"/>
      <c r="UTI723"/>
      <c r="UTJ723"/>
      <c r="UTK723"/>
      <c r="UTL723"/>
      <c r="UTM723"/>
      <c r="UTN723"/>
      <c r="UTO723"/>
      <c r="UTP723"/>
      <c r="UTQ723"/>
      <c r="UTR723"/>
      <c r="UTS723"/>
      <c r="UTT723"/>
      <c r="UTU723"/>
      <c r="UTV723"/>
      <c r="UTW723"/>
      <c r="UTX723"/>
      <c r="UTY723"/>
      <c r="UTZ723"/>
      <c r="UUA723"/>
      <c r="UUB723"/>
      <c r="UUC723"/>
      <c r="UUD723"/>
      <c r="UUE723"/>
      <c r="UUF723"/>
      <c r="UUG723"/>
      <c r="UUH723"/>
      <c r="UUI723"/>
      <c r="UUJ723"/>
      <c r="UUK723"/>
      <c r="UUL723"/>
      <c r="UUM723"/>
      <c r="UUN723"/>
      <c r="UUO723"/>
      <c r="UUP723"/>
      <c r="UUQ723"/>
      <c r="UUR723"/>
      <c r="UUS723"/>
      <c r="UUT723"/>
      <c r="UUU723"/>
      <c r="UUV723"/>
      <c r="UUW723"/>
      <c r="UUX723"/>
      <c r="UUY723"/>
      <c r="UUZ723"/>
      <c r="UVA723"/>
      <c r="UVB723"/>
      <c r="UVC723"/>
      <c r="UVD723"/>
      <c r="UVE723"/>
      <c r="UVF723"/>
      <c r="UVG723"/>
      <c r="UVH723"/>
      <c r="UVI723"/>
      <c r="UVJ723"/>
      <c r="UVK723"/>
      <c r="UVL723"/>
      <c r="UVM723"/>
      <c r="UVN723"/>
      <c r="UVO723"/>
      <c r="UVP723"/>
      <c r="UVQ723"/>
      <c r="UVR723"/>
      <c r="UVS723"/>
      <c r="UVT723"/>
      <c r="UVU723"/>
      <c r="UVV723"/>
      <c r="UVW723"/>
      <c r="UVX723"/>
      <c r="UVY723"/>
      <c r="UVZ723"/>
      <c r="UWA723"/>
      <c r="UWB723"/>
      <c r="UWC723"/>
      <c r="UWD723"/>
      <c r="UWE723"/>
      <c r="UWF723"/>
      <c r="UWG723"/>
      <c r="UWH723"/>
      <c r="UWI723"/>
      <c r="UWJ723"/>
      <c r="UWK723"/>
      <c r="UWL723"/>
      <c r="UWM723"/>
      <c r="UWN723"/>
      <c r="UWO723"/>
      <c r="UWP723"/>
      <c r="UWQ723"/>
      <c r="UWR723"/>
      <c r="UWS723"/>
      <c r="UWT723"/>
      <c r="UWU723"/>
      <c r="UWV723"/>
      <c r="UWW723"/>
      <c r="UWX723"/>
      <c r="UWY723"/>
      <c r="UWZ723"/>
      <c r="UXA723"/>
      <c r="UXB723"/>
      <c r="UXC723"/>
      <c r="UXD723"/>
      <c r="UXE723"/>
      <c r="UXF723"/>
      <c r="UXG723"/>
      <c r="UXH723"/>
      <c r="UXI723"/>
      <c r="UXJ723"/>
      <c r="UXK723"/>
      <c r="UXL723"/>
      <c r="UXM723"/>
      <c r="UXN723"/>
      <c r="UXO723"/>
      <c r="UXP723"/>
      <c r="UXQ723"/>
      <c r="UXR723"/>
      <c r="UXS723"/>
      <c r="UXT723"/>
      <c r="UXU723"/>
      <c r="UXV723"/>
      <c r="UXW723"/>
      <c r="UXX723"/>
      <c r="UXY723"/>
      <c r="UXZ723"/>
      <c r="UYA723"/>
      <c r="UYB723"/>
      <c r="UYC723"/>
      <c r="UYD723"/>
      <c r="UYE723"/>
      <c r="UYF723"/>
      <c r="UYG723"/>
      <c r="UYH723"/>
      <c r="UYI723"/>
      <c r="UYJ723"/>
      <c r="UYK723"/>
      <c r="UYL723"/>
      <c r="UYM723"/>
      <c r="UYN723"/>
      <c r="UYO723"/>
      <c r="UYP723"/>
      <c r="UYQ723"/>
      <c r="UYR723"/>
      <c r="UYS723"/>
      <c r="UYT723"/>
      <c r="UYU723"/>
      <c r="UYV723"/>
      <c r="UYW723"/>
      <c r="UYX723"/>
      <c r="UYY723"/>
      <c r="UYZ723"/>
      <c r="UZA723"/>
      <c r="UZB723"/>
      <c r="UZC723"/>
      <c r="UZD723"/>
      <c r="UZE723"/>
      <c r="UZF723"/>
      <c r="UZG723"/>
      <c r="UZH723"/>
      <c r="UZI723"/>
      <c r="UZJ723"/>
      <c r="UZK723"/>
      <c r="UZL723"/>
      <c r="UZM723"/>
      <c r="UZN723"/>
      <c r="UZO723"/>
      <c r="UZP723"/>
      <c r="UZQ723"/>
      <c r="UZR723"/>
      <c r="UZS723"/>
      <c r="UZT723"/>
      <c r="UZU723"/>
      <c r="UZV723"/>
      <c r="UZW723"/>
      <c r="UZX723"/>
      <c r="UZY723"/>
      <c r="UZZ723"/>
      <c r="VAA723"/>
      <c r="VAB723"/>
      <c r="VAC723"/>
      <c r="VAD723"/>
      <c r="VAE723"/>
      <c r="VAF723"/>
      <c r="VAG723"/>
      <c r="VAH723"/>
      <c r="VAI723"/>
      <c r="VAJ723"/>
      <c r="VAK723"/>
      <c r="VAL723"/>
      <c r="VAM723"/>
      <c r="VAN723"/>
      <c r="VAO723"/>
      <c r="VAP723"/>
      <c r="VAQ723"/>
      <c r="VAR723"/>
      <c r="VAS723"/>
      <c r="VAT723"/>
      <c r="VAU723"/>
      <c r="VAV723"/>
      <c r="VAW723"/>
      <c r="VAX723"/>
      <c r="VAY723"/>
      <c r="VAZ723"/>
      <c r="VBA723"/>
      <c r="VBB723"/>
      <c r="VBC723"/>
      <c r="VBD723"/>
      <c r="VBE723"/>
      <c r="VBF723"/>
      <c r="VBG723"/>
      <c r="VBH723"/>
      <c r="VBI723"/>
      <c r="VBJ723"/>
      <c r="VBK723"/>
      <c r="VBL723"/>
      <c r="VBM723"/>
      <c r="VBN723"/>
      <c r="VBO723"/>
      <c r="VBP723"/>
      <c r="VBQ723"/>
      <c r="VBR723"/>
      <c r="VBS723"/>
      <c r="VBT723"/>
      <c r="VBU723"/>
      <c r="VBV723"/>
      <c r="VBW723"/>
      <c r="VBX723"/>
      <c r="VBY723"/>
      <c r="VBZ723"/>
      <c r="VCA723"/>
      <c r="VCB723"/>
      <c r="VCC723"/>
      <c r="VCD723"/>
      <c r="VCE723"/>
      <c r="VCF723"/>
      <c r="VCG723"/>
      <c r="VCH723"/>
      <c r="VCI723"/>
      <c r="VCJ723"/>
      <c r="VCK723"/>
      <c r="VCL723"/>
      <c r="VCM723"/>
      <c r="VCN723"/>
      <c r="VCO723"/>
      <c r="VCP723"/>
      <c r="VCQ723"/>
      <c r="VCR723"/>
      <c r="VCS723"/>
      <c r="VCT723"/>
      <c r="VCU723"/>
      <c r="VCV723"/>
      <c r="VCW723"/>
      <c r="VCX723"/>
      <c r="VCY723"/>
      <c r="VCZ723"/>
      <c r="VDA723"/>
      <c r="VDB723"/>
      <c r="VDC723"/>
      <c r="VDD723"/>
      <c r="VDE723"/>
      <c r="VDF723"/>
      <c r="VDG723"/>
      <c r="VDH723"/>
      <c r="VDI723"/>
      <c r="VDJ723"/>
      <c r="VDK723"/>
      <c r="VDL723"/>
      <c r="VDM723"/>
      <c r="VDN723"/>
      <c r="VDO723"/>
      <c r="VDP723"/>
      <c r="VDQ723"/>
      <c r="VDR723"/>
      <c r="VDS723"/>
      <c r="VDT723"/>
      <c r="VDU723"/>
      <c r="VDV723"/>
      <c r="VDW723"/>
      <c r="VDX723"/>
      <c r="VDY723"/>
      <c r="VDZ723"/>
      <c r="VEA723"/>
      <c r="VEB723"/>
      <c r="VEC723"/>
      <c r="VED723"/>
      <c r="VEE723"/>
      <c r="VEF723"/>
      <c r="VEG723"/>
      <c r="VEH723"/>
      <c r="VEI723"/>
      <c r="VEJ723"/>
      <c r="VEK723"/>
      <c r="VEL723"/>
      <c r="VEM723"/>
      <c r="VEN723"/>
      <c r="VEO723"/>
      <c r="VEP723"/>
      <c r="VEQ723"/>
      <c r="VER723"/>
      <c r="VES723"/>
      <c r="VET723"/>
      <c r="VEU723"/>
      <c r="VEV723"/>
      <c r="VEW723"/>
      <c r="VEX723"/>
      <c r="VEY723"/>
      <c r="VEZ723"/>
      <c r="VFA723"/>
      <c r="VFB723"/>
      <c r="VFC723"/>
      <c r="VFD723"/>
      <c r="VFE723"/>
      <c r="VFF723"/>
      <c r="VFG723"/>
      <c r="VFH723"/>
      <c r="VFI723"/>
      <c r="VFJ723"/>
      <c r="VFK723"/>
      <c r="VFL723"/>
      <c r="VFM723"/>
      <c r="VFN723"/>
      <c r="VFO723"/>
      <c r="VFP723"/>
      <c r="VFQ723"/>
      <c r="VFR723"/>
      <c r="VFS723"/>
      <c r="VFT723"/>
      <c r="VFU723"/>
      <c r="VFV723"/>
      <c r="VFW723"/>
      <c r="VFX723"/>
      <c r="VFY723"/>
      <c r="VFZ723"/>
      <c r="VGA723"/>
      <c r="VGB723"/>
      <c r="VGC723"/>
      <c r="VGD723"/>
      <c r="VGE723"/>
      <c r="VGF723"/>
      <c r="VGG723"/>
      <c r="VGH723"/>
      <c r="VGI723"/>
      <c r="VGJ723"/>
      <c r="VGK723"/>
      <c r="VGL723"/>
      <c r="VGM723"/>
      <c r="VGN723"/>
      <c r="VGO723"/>
      <c r="VGP723"/>
      <c r="VGQ723"/>
      <c r="VGR723"/>
      <c r="VGS723"/>
      <c r="VGT723"/>
      <c r="VGU723"/>
      <c r="VGV723"/>
      <c r="VGW723"/>
      <c r="VGX723"/>
      <c r="VGY723"/>
      <c r="VGZ723"/>
      <c r="VHA723"/>
      <c r="VHB723"/>
      <c r="VHC723"/>
      <c r="VHD723"/>
      <c r="VHE723"/>
      <c r="VHF723"/>
      <c r="VHG723"/>
      <c r="VHH723"/>
      <c r="VHI723"/>
      <c r="VHJ723"/>
      <c r="VHK723"/>
      <c r="VHL723"/>
      <c r="VHM723"/>
      <c r="VHN723"/>
      <c r="VHO723"/>
      <c r="VHP723"/>
      <c r="VHQ723"/>
      <c r="VHR723"/>
      <c r="VHS723"/>
      <c r="VHT723"/>
      <c r="VHU723"/>
      <c r="VHV723"/>
      <c r="VHW723"/>
      <c r="VHX723"/>
      <c r="VHY723"/>
      <c r="VHZ723"/>
      <c r="VIA723"/>
      <c r="VIB723"/>
      <c r="VIC723"/>
      <c r="VID723"/>
      <c r="VIE723"/>
      <c r="VIF723"/>
      <c r="VIG723"/>
      <c r="VIH723"/>
      <c r="VII723"/>
      <c r="VIJ723"/>
      <c r="VIK723"/>
      <c r="VIL723"/>
      <c r="VIM723"/>
      <c r="VIN723"/>
      <c r="VIO723"/>
      <c r="VIP723"/>
      <c r="VIQ723"/>
      <c r="VIR723"/>
      <c r="VIS723"/>
      <c r="VIT723"/>
      <c r="VIU723"/>
      <c r="VIV723"/>
      <c r="VIW723"/>
      <c r="VIX723"/>
      <c r="VIY723"/>
      <c r="VIZ723"/>
      <c r="VJA723"/>
      <c r="VJB723"/>
      <c r="VJC723"/>
      <c r="VJD723"/>
      <c r="VJE723"/>
      <c r="VJF723"/>
      <c r="VJG723"/>
      <c r="VJH723"/>
      <c r="VJI723"/>
      <c r="VJJ723"/>
      <c r="VJK723"/>
      <c r="VJL723"/>
      <c r="VJM723"/>
      <c r="VJN723"/>
      <c r="VJO723"/>
      <c r="VJP723"/>
      <c r="VJQ723"/>
      <c r="VJR723"/>
      <c r="VJS723"/>
      <c r="VJT723"/>
      <c r="VJU723"/>
      <c r="VJV723"/>
      <c r="VJW723"/>
      <c r="VJX723"/>
      <c r="VJY723"/>
      <c r="VJZ723"/>
      <c r="VKA723"/>
      <c r="VKB723"/>
      <c r="VKC723"/>
      <c r="VKD723"/>
      <c r="VKE723"/>
      <c r="VKF723"/>
      <c r="VKG723"/>
      <c r="VKH723"/>
      <c r="VKI723"/>
      <c r="VKJ723"/>
      <c r="VKK723"/>
      <c r="VKL723"/>
      <c r="VKM723"/>
      <c r="VKN723"/>
      <c r="VKO723"/>
      <c r="VKP723"/>
      <c r="VKQ723"/>
      <c r="VKR723"/>
      <c r="VKS723"/>
      <c r="VKT723"/>
      <c r="VKU723"/>
      <c r="VKV723"/>
      <c r="VKW723"/>
      <c r="VKX723"/>
      <c r="VKY723"/>
      <c r="VKZ723"/>
      <c r="VLA723"/>
      <c r="VLB723"/>
      <c r="VLC723"/>
      <c r="VLD723"/>
      <c r="VLE723"/>
      <c r="VLF723"/>
      <c r="VLG723"/>
      <c r="VLH723"/>
      <c r="VLI723"/>
      <c r="VLJ723"/>
      <c r="VLK723"/>
      <c r="VLL723"/>
      <c r="VLM723"/>
      <c r="VLN723"/>
      <c r="VLO723"/>
      <c r="VLP723"/>
      <c r="VLQ723"/>
      <c r="VLR723"/>
      <c r="VLS723"/>
      <c r="VLT723"/>
      <c r="VLU723"/>
      <c r="VLV723"/>
      <c r="VLW723"/>
      <c r="VLX723"/>
      <c r="VLY723"/>
      <c r="VLZ723"/>
      <c r="VMA723"/>
      <c r="VMB723"/>
      <c r="VMC723"/>
      <c r="VMD723"/>
      <c r="VME723"/>
      <c r="VMF723"/>
      <c r="VMG723"/>
      <c r="VMH723"/>
      <c r="VMI723"/>
      <c r="VMJ723"/>
      <c r="VMK723"/>
      <c r="VML723"/>
      <c r="VMM723"/>
      <c r="VMN723"/>
      <c r="VMO723"/>
      <c r="VMP723"/>
      <c r="VMQ723"/>
      <c r="VMR723"/>
      <c r="VMS723"/>
      <c r="VMT723"/>
      <c r="VMU723"/>
      <c r="VMV723"/>
      <c r="VMW723"/>
      <c r="VMX723"/>
      <c r="VMY723"/>
      <c r="VMZ723"/>
      <c r="VNA723"/>
      <c r="VNB723"/>
      <c r="VNC723"/>
      <c r="VND723"/>
      <c r="VNE723"/>
      <c r="VNF723"/>
      <c r="VNG723"/>
      <c r="VNH723"/>
      <c r="VNI723"/>
      <c r="VNJ723"/>
      <c r="VNK723"/>
      <c r="VNL723"/>
      <c r="VNM723"/>
      <c r="VNN723"/>
      <c r="VNO723"/>
      <c r="VNP723"/>
      <c r="VNQ723"/>
      <c r="VNR723"/>
      <c r="VNS723"/>
      <c r="VNT723"/>
      <c r="VNU723"/>
      <c r="VNV723"/>
      <c r="VNW723"/>
      <c r="VNX723"/>
      <c r="VNY723"/>
      <c r="VNZ723"/>
      <c r="VOA723"/>
      <c r="VOB723"/>
      <c r="VOC723"/>
      <c r="VOD723"/>
      <c r="VOE723"/>
      <c r="VOF723"/>
      <c r="VOG723"/>
      <c r="VOH723"/>
      <c r="VOI723"/>
      <c r="VOJ723"/>
      <c r="VOK723"/>
      <c r="VOL723"/>
      <c r="VOM723"/>
      <c r="VON723"/>
      <c r="VOO723"/>
      <c r="VOP723"/>
      <c r="VOQ723"/>
      <c r="VOR723"/>
      <c r="VOS723"/>
      <c r="VOT723"/>
      <c r="VOU723"/>
      <c r="VOV723"/>
      <c r="VOW723"/>
      <c r="VOX723"/>
      <c r="VOY723"/>
      <c r="VOZ723"/>
      <c r="VPA723"/>
      <c r="VPB723"/>
      <c r="VPC723"/>
      <c r="VPD723"/>
      <c r="VPE723"/>
      <c r="VPF723"/>
      <c r="VPG723"/>
      <c r="VPH723"/>
      <c r="VPI723"/>
      <c r="VPJ723"/>
      <c r="VPK723"/>
      <c r="VPL723"/>
      <c r="VPM723"/>
      <c r="VPN723"/>
      <c r="VPO723"/>
      <c r="VPP723"/>
      <c r="VPQ723"/>
      <c r="VPR723"/>
      <c r="VPS723"/>
      <c r="VPT723"/>
      <c r="VPU723"/>
      <c r="VPV723"/>
      <c r="VPW723"/>
      <c r="VPX723"/>
      <c r="VPY723"/>
      <c r="VPZ723"/>
      <c r="VQA723"/>
      <c r="VQB723"/>
      <c r="VQC723"/>
      <c r="VQD723"/>
      <c r="VQE723"/>
      <c r="VQF723"/>
      <c r="VQG723"/>
      <c r="VQH723"/>
      <c r="VQI723"/>
      <c r="VQJ723"/>
      <c r="VQK723"/>
      <c r="VQL723"/>
      <c r="VQM723"/>
      <c r="VQN723"/>
      <c r="VQO723"/>
      <c r="VQP723"/>
      <c r="VQQ723"/>
      <c r="VQR723"/>
      <c r="VQS723"/>
      <c r="VQT723"/>
      <c r="VQU723"/>
      <c r="VQV723"/>
      <c r="VQW723"/>
      <c r="VQX723"/>
      <c r="VQY723"/>
      <c r="VQZ723"/>
      <c r="VRA723"/>
      <c r="VRB723"/>
      <c r="VRC723"/>
      <c r="VRD723"/>
      <c r="VRE723"/>
      <c r="VRF723"/>
      <c r="VRG723"/>
      <c r="VRH723"/>
      <c r="VRI723"/>
      <c r="VRJ723"/>
      <c r="VRK723"/>
      <c r="VRL723"/>
      <c r="VRM723"/>
      <c r="VRN723"/>
      <c r="VRO723"/>
      <c r="VRP723"/>
      <c r="VRQ723"/>
      <c r="VRR723"/>
      <c r="VRS723"/>
      <c r="VRT723"/>
      <c r="VRU723"/>
      <c r="VRV723"/>
      <c r="VRW723"/>
      <c r="VRX723"/>
      <c r="VRY723"/>
      <c r="VRZ723"/>
      <c r="VSA723"/>
      <c r="VSB723"/>
      <c r="VSC723"/>
      <c r="VSD723"/>
      <c r="VSE723"/>
      <c r="VSF723"/>
      <c r="VSG723"/>
      <c r="VSH723"/>
      <c r="VSI723"/>
      <c r="VSJ723"/>
      <c r="VSK723"/>
      <c r="VSL723"/>
      <c r="VSM723"/>
      <c r="VSN723"/>
      <c r="VSO723"/>
      <c r="VSP723"/>
      <c r="VSQ723"/>
      <c r="VSR723"/>
      <c r="VSS723"/>
      <c r="VST723"/>
      <c r="VSU723"/>
      <c r="VSV723"/>
      <c r="VSW723"/>
      <c r="VSX723"/>
      <c r="VSY723"/>
      <c r="VSZ723"/>
      <c r="VTA723"/>
      <c r="VTB723"/>
      <c r="VTC723"/>
      <c r="VTD723"/>
      <c r="VTE723"/>
      <c r="VTF723"/>
      <c r="VTG723"/>
      <c r="VTH723"/>
      <c r="VTI723"/>
      <c r="VTJ723"/>
      <c r="VTK723"/>
      <c r="VTL723"/>
      <c r="VTM723"/>
      <c r="VTN723"/>
      <c r="VTO723"/>
      <c r="VTP723"/>
      <c r="VTQ723"/>
      <c r="VTR723"/>
      <c r="VTS723"/>
      <c r="VTT723"/>
      <c r="VTU723"/>
      <c r="VTV723"/>
      <c r="VTW723"/>
      <c r="VTX723"/>
      <c r="VTY723"/>
      <c r="VTZ723"/>
      <c r="VUA723"/>
      <c r="VUB723"/>
      <c r="VUC723"/>
      <c r="VUD723"/>
      <c r="VUE723"/>
      <c r="VUF723"/>
      <c r="VUG723"/>
      <c r="VUH723"/>
      <c r="VUI723"/>
      <c r="VUJ723"/>
      <c r="VUK723"/>
      <c r="VUL723"/>
      <c r="VUM723"/>
      <c r="VUN723"/>
      <c r="VUO723"/>
      <c r="VUP723"/>
      <c r="VUQ723"/>
      <c r="VUR723"/>
      <c r="VUS723"/>
      <c r="VUT723"/>
      <c r="VUU723"/>
      <c r="VUV723"/>
      <c r="VUW723"/>
      <c r="VUX723"/>
      <c r="VUY723"/>
      <c r="VUZ723"/>
      <c r="VVA723"/>
      <c r="VVB723"/>
      <c r="VVC723"/>
      <c r="VVD723"/>
      <c r="VVE723"/>
      <c r="VVF723"/>
      <c r="VVG723"/>
      <c r="VVH723"/>
      <c r="VVI723"/>
      <c r="VVJ723"/>
      <c r="VVK723"/>
      <c r="VVL723"/>
      <c r="VVM723"/>
      <c r="VVN723"/>
      <c r="VVO723"/>
      <c r="VVP723"/>
      <c r="VVQ723"/>
      <c r="VVR723"/>
      <c r="VVS723"/>
      <c r="VVT723"/>
      <c r="VVU723"/>
      <c r="VVV723"/>
      <c r="VVW723"/>
      <c r="VVX723"/>
      <c r="VVY723"/>
      <c r="VVZ723"/>
      <c r="VWA723"/>
      <c r="VWB723"/>
      <c r="VWC723"/>
      <c r="VWD723"/>
      <c r="VWE723"/>
      <c r="VWF723"/>
      <c r="VWG723"/>
      <c r="VWH723"/>
      <c r="VWI723"/>
      <c r="VWJ723"/>
      <c r="VWK723"/>
      <c r="VWL723"/>
      <c r="VWM723"/>
      <c r="VWN723"/>
      <c r="VWO723"/>
      <c r="VWP723"/>
      <c r="VWQ723"/>
      <c r="VWR723"/>
      <c r="VWS723"/>
      <c r="VWT723"/>
      <c r="VWU723"/>
      <c r="VWV723"/>
      <c r="VWW723"/>
      <c r="VWX723"/>
      <c r="VWY723"/>
      <c r="VWZ723"/>
      <c r="VXA723"/>
      <c r="VXB723"/>
      <c r="VXC723"/>
      <c r="VXD723"/>
      <c r="VXE723"/>
      <c r="VXF723"/>
      <c r="VXG723"/>
      <c r="VXH723"/>
      <c r="VXI723"/>
      <c r="VXJ723"/>
      <c r="VXK723"/>
      <c r="VXL723"/>
      <c r="VXM723"/>
      <c r="VXN723"/>
      <c r="VXO723"/>
      <c r="VXP723"/>
      <c r="VXQ723"/>
      <c r="VXR723"/>
      <c r="VXS723"/>
      <c r="VXT723"/>
      <c r="VXU723"/>
      <c r="VXV723"/>
      <c r="VXW723"/>
      <c r="VXX723"/>
      <c r="VXY723"/>
      <c r="VXZ723"/>
      <c r="VYA723"/>
      <c r="VYB723"/>
      <c r="VYC723"/>
      <c r="VYD723"/>
      <c r="VYE723"/>
      <c r="VYF723"/>
      <c r="VYG723"/>
      <c r="VYH723"/>
      <c r="VYI723"/>
      <c r="VYJ723"/>
      <c r="VYK723"/>
      <c r="VYL723"/>
      <c r="VYM723"/>
      <c r="VYN723"/>
      <c r="VYO723"/>
      <c r="VYP723"/>
      <c r="VYQ723"/>
      <c r="VYR723"/>
      <c r="VYS723"/>
      <c r="VYT723"/>
      <c r="VYU723"/>
      <c r="VYV723"/>
      <c r="VYW723"/>
      <c r="VYX723"/>
      <c r="VYY723"/>
      <c r="VYZ723"/>
      <c r="VZA723"/>
      <c r="VZB723"/>
      <c r="VZC723"/>
      <c r="VZD723"/>
      <c r="VZE723"/>
      <c r="VZF723"/>
      <c r="VZG723"/>
      <c r="VZH723"/>
      <c r="VZI723"/>
      <c r="VZJ723"/>
      <c r="VZK723"/>
      <c r="VZL723"/>
      <c r="VZM723"/>
      <c r="VZN723"/>
      <c r="VZO723"/>
      <c r="VZP723"/>
      <c r="VZQ723"/>
      <c r="VZR723"/>
      <c r="VZS723"/>
      <c r="VZT723"/>
      <c r="VZU723"/>
      <c r="VZV723"/>
      <c r="VZW723"/>
      <c r="VZX723"/>
      <c r="VZY723"/>
      <c r="VZZ723"/>
      <c r="WAA723"/>
      <c r="WAB723"/>
      <c r="WAC723"/>
      <c r="WAD723"/>
      <c r="WAE723"/>
      <c r="WAF723"/>
      <c r="WAG723"/>
      <c r="WAH723"/>
      <c r="WAI723"/>
      <c r="WAJ723"/>
      <c r="WAK723"/>
      <c r="WAL723"/>
      <c r="WAM723"/>
      <c r="WAN723"/>
      <c r="WAO723"/>
      <c r="WAP723"/>
      <c r="WAQ723"/>
      <c r="WAR723"/>
      <c r="WAS723"/>
      <c r="WAT723"/>
      <c r="WAU723"/>
      <c r="WAV723"/>
      <c r="WAW723"/>
      <c r="WAX723"/>
      <c r="WAY723"/>
      <c r="WAZ723"/>
      <c r="WBA723"/>
      <c r="WBB723"/>
      <c r="WBC723"/>
      <c r="WBD723"/>
      <c r="WBE723"/>
      <c r="WBF723"/>
      <c r="WBG723"/>
      <c r="WBH723"/>
      <c r="WBI723"/>
      <c r="WBJ723"/>
      <c r="WBK723"/>
      <c r="WBL723"/>
      <c r="WBM723"/>
      <c r="WBN723"/>
      <c r="WBO723"/>
      <c r="WBP723"/>
      <c r="WBQ723"/>
      <c r="WBR723"/>
      <c r="WBS723"/>
      <c r="WBT723"/>
      <c r="WBU723"/>
      <c r="WBV723"/>
      <c r="WBW723"/>
      <c r="WBX723"/>
      <c r="WBY723"/>
      <c r="WBZ723"/>
      <c r="WCA723"/>
      <c r="WCB723"/>
      <c r="WCC723"/>
      <c r="WCD723"/>
      <c r="WCE723"/>
      <c r="WCF723"/>
      <c r="WCG723"/>
      <c r="WCH723"/>
      <c r="WCI723"/>
      <c r="WCJ723"/>
      <c r="WCK723"/>
      <c r="WCL723"/>
      <c r="WCM723"/>
      <c r="WCN723"/>
      <c r="WCO723"/>
      <c r="WCP723"/>
      <c r="WCQ723"/>
      <c r="WCR723"/>
      <c r="WCS723"/>
      <c r="WCT723"/>
      <c r="WCU723"/>
      <c r="WCV723"/>
      <c r="WCW723"/>
      <c r="WCX723"/>
      <c r="WCY723"/>
      <c r="WCZ723"/>
      <c r="WDA723"/>
      <c r="WDB723"/>
      <c r="WDC723"/>
      <c r="WDD723"/>
      <c r="WDE723"/>
      <c r="WDF723"/>
      <c r="WDG723"/>
      <c r="WDH723"/>
      <c r="WDI723"/>
      <c r="WDJ723"/>
      <c r="WDK723"/>
      <c r="WDL723"/>
      <c r="WDM723"/>
      <c r="WDN723"/>
      <c r="WDO723"/>
      <c r="WDP723"/>
      <c r="WDQ723"/>
      <c r="WDR723"/>
      <c r="WDS723"/>
      <c r="WDT723"/>
      <c r="WDU723"/>
      <c r="WDV723"/>
      <c r="WDW723"/>
      <c r="WDX723"/>
      <c r="WDY723"/>
      <c r="WDZ723"/>
      <c r="WEA723"/>
      <c r="WEB723"/>
      <c r="WEC723"/>
      <c r="WED723"/>
      <c r="WEE723"/>
      <c r="WEF723"/>
      <c r="WEG723"/>
      <c r="WEH723"/>
      <c r="WEI723"/>
      <c r="WEJ723"/>
      <c r="WEK723"/>
      <c r="WEL723"/>
      <c r="WEM723"/>
      <c r="WEN723"/>
      <c r="WEO723"/>
      <c r="WEP723"/>
      <c r="WEQ723"/>
      <c r="WER723"/>
      <c r="WES723"/>
      <c r="WET723"/>
      <c r="WEU723"/>
      <c r="WEV723"/>
      <c r="WEW723"/>
      <c r="WEX723"/>
      <c r="WEY723"/>
      <c r="WEZ723"/>
      <c r="WFA723"/>
      <c r="WFB723"/>
      <c r="WFC723"/>
      <c r="WFD723"/>
      <c r="WFE723"/>
      <c r="WFF723"/>
      <c r="WFG723"/>
      <c r="WFH723"/>
      <c r="WFI723"/>
      <c r="WFJ723"/>
      <c r="WFK723"/>
      <c r="WFL723"/>
      <c r="WFM723"/>
      <c r="WFN723"/>
      <c r="WFO723"/>
      <c r="WFP723"/>
      <c r="WFQ723"/>
      <c r="WFR723"/>
      <c r="WFS723"/>
      <c r="WFT723"/>
      <c r="WFU723"/>
      <c r="WFV723"/>
      <c r="WFW723"/>
      <c r="WFX723"/>
      <c r="WFY723"/>
      <c r="WFZ723"/>
      <c r="WGA723"/>
      <c r="WGB723"/>
      <c r="WGC723"/>
      <c r="WGD723"/>
      <c r="WGE723"/>
      <c r="WGF723"/>
      <c r="WGG723"/>
      <c r="WGH723"/>
      <c r="WGI723"/>
      <c r="WGJ723"/>
      <c r="WGK723"/>
      <c r="WGL723"/>
      <c r="WGM723"/>
      <c r="WGN723"/>
      <c r="WGO723"/>
      <c r="WGP723"/>
      <c r="WGQ723"/>
      <c r="WGR723"/>
      <c r="WGS723"/>
      <c r="WGT723"/>
      <c r="WGU723"/>
      <c r="WGV723"/>
      <c r="WGW723"/>
      <c r="WGX723"/>
      <c r="WGY723"/>
      <c r="WGZ723"/>
      <c r="WHA723"/>
      <c r="WHB723"/>
      <c r="WHC723"/>
      <c r="WHD723"/>
      <c r="WHE723"/>
      <c r="WHF723"/>
      <c r="WHG723"/>
      <c r="WHH723"/>
      <c r="WHI723"/>
      <c r="WHJ723"/>
      <c r="WHK723"/>
      <c r="WHL723"/>
      <c r="WHM723"/>
      <c r="WHN723"/>
      <c r="WHO723"/>
      <c r="WHP723"/>
      <c r="WHQ723"/>
      <c r="WHR723"/>
      <c r="WHS723"/>
      <c r="WHT723"/>
      <c r="WHU723"/>
      <c r="WHV723"/>
      <c r="WHW723"/>
      <c r="WHX723"/>
      <c r="WHY723"/>
      <c r="WHZ723"/>
      <c r="WIA723"/>
      <c r="WIB723"/>
      <c r="WIC723"/>
      <c r="WID723"/>
      <c r="WIE723"/>
      <c r="WIF723"/>
      <c r="WIG723"/>
      <c r="WIH723"/>
      <c r="WII723"/>
      <c r="WIJ723"/>
      <c r="WIK723"/>
      <c r="WIL723"/>
      <c r="WIM723"/>
      <c r="WIN723"/>
      <c r="WIO723"/>
      <c r="WIP723"/>
      <c r="WIQ723"/>
      <c r="WIR723"/>
      <c r="WIS723"/>
      <c r="WIT723"/>
      <c r="WIU723"/>
      <c r="WIV723"/>
      <c r="WIW723"/>
      <c r="WIX723"/>
      <c r="WIY723"/>
      <c r="WIZ723"/>
      <c r="WJA723"/>
      <c r="WJB723"/>
      <c r="WJC723"/>
      <c r="WJD723"/>
      <c r="WJE723"/>
      <c r="WJF723"/>
      <c r="WJG723"/>
      <c r="WJH723"/>
      <c r="WJI723"/>
      <c r="WJJ723"/>
      <c r="WJK723"/>
      <c r="WJL723"/>
      <c r="WJM723"/>
      <c r="WJN723"/>
      <c r="WJO723"/>
      <c r="WJP723"/>
      <c r="WJQ723"/>
      <c r="WJR723"/>
      <c r="WJS723"/>
      <c r="WJT723"/>
      <c r="WJU723"/>
      <c r="WJV723"/>
      <c r="WJW723"/>
      <c r="WJX723"/>
      <c r="WJY723"/>
      <c r="WJZ723"/>
      <c r="WKA723"/>
      <c r="WKB723"/>
      <c r="WKC723"/>
      <c r="WKD723"/>
      <c r="WKE723"/>
      <c r="WKF723"/>
      <c r="WKG723"/>
      <c r="WKH723"/>
      <c r="WKI723"/>
      <c r="WKJ723"/>
      <c r="WKK723"/>
      <c r="WKL723"/>
      <c r="WKM723"/>
      <c r="WKN723"/>
      <c r="WKO723"/>
      <c r="WKP723"/>
      <c r="WKQ723"/>
      <c r="WKR723"/>
      <c r="WKS723"/>
      <c r="WKT723"/>
      <c r="WKU723"/>
      <c r="WKV723"/>
      <c r="WKW723"/>
      <c r="WKX723"/>
      <c r="WKY723"/>
      <c r="WKZ723"/>
      <c r="WLA723"/>
      <c r="WLB723"/>
      <c r="WLC723"/>
      <c r="WLD723"/>
      <c r="WLE723"/>
      <c r="WLF723"/>
      <c r="WLG723"/>
      <c r="WLH723"/>
      <c r="WLI723"/>
      <c r="WLJ723"/>
      <c r="WLK723"/>
      <c r="WLL723"/>
      <c r="WLM723"/>
      <c r="WLN723"/>
      <c r="WLO723"/>
      <c r="WLP723"/>
      <c r="WLQ723"/>
      <c r="WLR723"/>
      <c r="WLS723"/>
      <c r="WLT723"/>
      <c r="WLU723"/>
      <c r="WLV723"/>
      <c r="WLW723"/>
      <c r="WLX723"/>
      <c r="WLY723"/>
      <c r="WLZ723"/>
      <c r="WMA723"/>
      <c r="WMB723"/>
      <c r="WMC723"/>
      <c r="WMD723"/>
      <c r="WME723"/>
      <c r="WMF723"/>
      <c r="WMG723"/>
      <c r="WMH723"/>
      <c r="WMI723"/>
      <c r="WMJ723"/>
      <c r="WMK723"/>
      <c r="WML723"/>
      <c r="WMM723"/>
      <c r="WMN723"/>
      <c r="WMO723"/>
      <c r="WMP723"/>
      <c r="WMQ723"/>
      <c r="WMR723"/>
      <c r="WMS723"/>
      <c r="WMT723"/>
      <c r="WMU723"/>
      <c r="WMV723"/>
      <c r="WMW723"/>
      <c r="WMX723"/>
      <c r="WMY723"/>
      <c r="WMZ723"/>
      <c r="WNA723"/>
      <c r="WNB723"/>
      <c r="WNC723"/>
      <c r="WND723"/>
      <c r="WNE723"/>
      <c r="WNF723"/>
      <c r="WNG723"/>
      <c r="WNH723"/>
      <c r="WNI723"/>
      <c r="WNJ723"/>
      <c r="WNK723"/>
      <c r="WNL723"/>
      <c r="WNM723"/>
      <c r="WNN723"/>
      <c r="WNO723"/>
      <c r="WNP723"/>
      <c r="WNQ723"/>
      <c r="WNR723"/>
      <c r="WNS723"/>
      <c r="WNT723"/>
      <c r="WNU723"/>
      <c r="WNV723"/>
      <c r="WNW723"/>
      <c r="WNX723"/>
      <c r="WNY723"/>
      <c r="WNZ723"/>
      <c r="WOA723"/>
      <c r="WOB723"/>
      <c r="WOC723"/>
      <c r="WOD723"/>
      <c r="WOE723"/>
      <c r="WOF723"/>
      <c r="WOG723"/>
      <c r="WOH723"/>
      <c r="WOI723"/>
      <c r="WOJ723"/>
      <c r="WOK723"/>
      <c r="WOL723"/>
      <c r="WOM723"/>
      <c r="WON723"/>
      <c r="WOO723"/>
      <c r="WOP723"/>
      <c r="WOQ723"/>
      <c r="WOR723"/>
      <c r="WOS723"/>
      <c r="WOT723"/>
      <c r="WOU723"/>
      <c r="WOV723"/>
      <c r="WOW723"/>
      <c r="WOX723"/>
      <c r="WOY723"/>
      <c r="WOZ723"/>
      <c r="WPA723"/>
      <c r="WPB723"/>
      <c r="WPC723"/>
      <c r="WPD723"/>
      <c r="WPE723"/>
      <c r="WPF723"/>
      <c r="WPG723"/>
      <c r="WPH723"/>
      <c r="WPI723"/>
      <c r="WPJ723"/>
      <c r="WPK723"/>
      <c r="WPL723"/>
      <c r="WPM723"/>
      <c r="WPN723"/>
      <c r="WPO723"/>
      <c r="WPP723"/>
      <c r="WPQ723"/>
      <c r="WPR723"/>
      <c r="WPS723"/>
      <c r="WPT723"/>
      <c r="WPU723"/>
      <c r="WPV723"/>
      <c r="WPW723"/>
      <c r="WPX723"/>
      <c r="WPY723"/>
      <c r="WPZ723"/>
      <c r="WQA723"/>
      <c r="WQB723"/>
      <c r="WQC723"/>
      <c r="WQD723"/>
      <c r="WQE723"/>
      <c r="WQF723"/>
      <c r="WQG723"/>
      <c r="WQH723"/>
      <c r="WQI723"/>
      <c r="WQJ723"/>
      <c r="WQK723"/>
      <c r="WQL723"/>
      <c r="WQM723"/>
      <c r="WQN723"/>
      <c r="WQO723"/>
      <c r="WQP723"/>
      <c r="WQQ723"/>
      <c r="WQR723"/>
      <c r="WQS723"/>
      <c r="WQT723"/>
      <c r="WQU723"/>
      <c r="WQV723"/>
      <c r="WQW723"/>
      <c r="WQX723"/>
      <c r="WQY723"/>
      <c r="WQZ723"/>
      <c r="WRA723"/>
      <c r="WRB723"/>
      <c r="WRC723"/>
      <c r="WRD723"/>
      <c r="WRE723"/>
      <c r="WRF723"/>
      <c r="WRG723"/>
      <c r="WRH723"/>
      <c r="WRI723"/>
      <c r="WRJ723"/>
      <c r="WRK723"/>
      <c r="WRL723"/>
      <c r="WRM723"/>
      <c r="WRN723"/>
      <c r="WRO723"/>
      <c r="WRP723"/>
      <c r="WRQ723"/>
      <c r="WRR723"/>
      <c r="WRS723"/>
      <c r="WRT723"/>
      <c r="WRU723"/>
      <c r="WRV723"/>
      <c r="WRW723"/>
      <c r="WRX723"/>
      <c r="WRY723"/>
      <c r="WRZ723"/>
      <c r="WSA723"/>
      <c r="WSB723"/>
      <c r="WSC723"/>
      <c r="WSD723"/>
      <c r="WSE723"/>
      <c r="WSF723"/>
      <c r="WSG723"/>
      <c r="WSH723"/>
      <c r="WSI723"/>
      <c r="WSJ723"/>
      <c r="WSK723"/>
      <c r="WSL723"/>
      <c r="WSM723"/>
      <c r="WSN723"/>
      <c r="WSO723"/>
      <c r="WSP723"/>
      <c r="WSQ723"/>
      <c r="WSR723"/>
      <c r="WSS723"/>
      <c r="WST723"/>
      <c r="WSU723"/>
      <c r="WSV723"/>
      <c r="WSW723"/>
      <c r="WSX723"/>
      <c r="WSY723"/>
      <c r="WSZ723"/>
      <c r="WTA723"/>
      <c r="WTB723"/>
      <c r="WTC723"/>
      <c r="WTD723"/>
      <c r="WTE723"/>
      <c r="WTF723"/>
      <c r="WTG723"/>
      <c r="WTH723"/>
      <c r="WTI723"/>
      <c r="WTJ723"/>
      <c r="WTK723"/>
      <c r="WTL723"/>
      <c r="WTM723"/>
      <c r="WTN723"/>
      <c r="WTO723"/>
      <c r="WTP723"/>
      <c r="WTQ723"/>
      <c r="WTR723"/>
      <c r="WTS723"/>
      <c r="WTT723"/>
      <c r="WTU723"/>
      <c r="WTV723"/>
      <c r="WTW723"/>
      <c r="WTX723"/>
      <c r="WTY723"/>
      <c r="WTZ723"/>
      <c r="WUA723"/>
      <c r="WUB723"/>
      <c r="WUC723"/>
      <c r="WUD723"/>
      <c r="WUE723"/>
      <c r="WUF723"/>
      <c r="WUG723"/>
      <c r="WUH723"/>
      <c r="WUI723"/>
      <c r="WUJ723"/>
      <c r="WUK723"/>
      <c r="WUL723"/>
      <c r="WUM723"/>
      <c r="WUN723"/>
      <c r="WUO723"/>
      <c r="WUP723"/>
      <c r="WUQ723"/>
      <c r="WUR723"/>
      <c r="WUS723"/>
      <c r="WUT723"/>
      <c r="WUU723"/>
      <c r="WUV723"/>
      <c r="WUW723"/>
      <c r="WUX723"/>
      <c r="WUY723"/>
      <c r="WUZ723"/>
      <c r="WVA723"/>
      <c r="WVB723"/>
      <c r="WVC723"/>
      <c r="WVD723"/>
      <c r="WVE723"/>
      <c r="WVF723"/>
      <c r="WVG723"/>
      <c r="WVH723"/>
      <c r="WVI723"/>
      <c r="WVJ723"/>
      <c r="WVK723"/>
      <c r="WVL723"/>
      <c r="WVM723"/>
      <c r="WVN723"/>
      <c r="WVO723"/>
      <c r="WVP723"/>
      <c r="WVQ723"/>
      <c r="WVR723"/>
      <c r="WVS723"/>
      <c r="WVT723"/>
      <c r="WVU723"/>
      <c r="WVV723"/>
      <c r="WVW723"/>
      <c r="WVX723"/>
      <c r="WVY723"/>
      <c r="WVZ723"/>
      <c r="WWA723"/>
      <c r="WWB723"/>
      <c r="WWC723"/>
      <c r="WWD723"/>
      <c r="WWE723"/>
      <c r="WWF723"/>
      <c r="WWG723"/>
      <c r="WWH723"/>
      <c r="WWI723"/>
      <c r="WWJ723"/>
      <c r="WWK723"/>
      <c r="WWL723"/>
      <c r="WWM723"/>
      <c r="WWN723"/>
      <c r="WWO723"/>
      <c r="WWP723"/>
      <c r="WWQ723"/>
      <c r="WWR723"/>
      <c r="WWS723"/>
      <c r="WWT723"/>
      <c r="WWU723"/>
      <c r="WWV723"/>
      <c r="WWW723"/>
      <c r="WWX723"/>
      <c r="WWY723"/>
      <c r="WWZ723"/>
      <c r="WXA723"/>
      <c r="WXB723"/>
      <c r="WXC723"/>
      <c r="WXD723"/>
      <c r="WXE723"/>
      <c r="WXF723"/>
      <c r="WXG723"/>
      <c r="WXH723"/>
      <c r="WXI723"/>
      <c r="WXJ723"/>
      <c r="WXK723"/>
      <c r="WXL723"/>
      <c r="WXM723"/>
      <c r="WXN723"/>
      <c r="WXO723"/>
      <c r="WXP723"/>
      <c r="WXQ723"/>
      <c r="WXR723"/>
      <c r="WXS723"/>
      <c r="WXT723"/>
      <c r="WXU723"/>
      <c r="WXV723"/>
      <c r="WXW723"/>
      <c r="WXX723"/>
      <c r="WXY723"/>
      <c r="WXZ723"/>
      <c r="WYA723"/>
      <c r="WYB723"/>
      <c r="WYC723"/>
      <c r="WYD723"/>
      <c r="WYE723"/>
      <c r="WYF723"/>
      <c r="WYG723"/>
      <c r="WYH723"/>
      <c r="WYI723"/>
      <c r="WYJ723"/>
      <c r="WYK723"/>
      <c r="WYL723"/>
      <c r="WYM723"/>
      <c r="WYN723"/>
      <c r="WYO723"/>
      <c r="WYP723"/>
      <c r="WYQ723"/>
      <c r="WYR723"/>
      <c r="WYS723"/>
      <c r="WYT723"/>
      <c r="WYU723"/>
      <c r="WYV723"/>
      <c r="WYW723"/>
      <c r="WYX723"/>
      <c r="WYY723"/>
      <c r="WYZ723"/>
      <c r="WZA723"/>
      <c r="WZB723"/>
      <c r="WZC723"/>
      <c r="WZD723"/>
      <c r="WZE723"/>
      <c r="WZF723"/>
      <c r="WZG723"/>
      <c r="WZH723"/>
      <c r="WZI723"/>
      <c r="WZJ723"/>
      <c r="WZK723"/>
      <c r="WZL723"/>
      <c r="WZM723"/>
      <c r="WZN723"/>
      <c r="WZO723"/>
      <c r="WZP723"/>
      <c r="WZQ723"/>
      <c r="WZR723"/>
      <c r="WZS723"/>
      <c r="WZT723"/>
      <c r="WZU723"/>
      <c r="WZV723"/>
      <c r="WZW723"/>
      <c r="WZX723"/>
      <c r="WZY723"/>
      <c r="WZZ723"/>
      <c r="XAA723"/>
      <c r="XAB723"/>
      <c r="XAC723"/>
      <c r="XAD723"/>
      <c r="XAE723"/>
      <c r="XAF723"/>
      <c r="XAG723"/>
      <c r="XAH723"/>
      <c r="XAI723"/>
      <c r="XAJ723"/>
      <c r="XAK723"/>
      <c r="XAL723"/>
      <c r="XAM723"/>
      <c r="XAN723"/>
      <c r="XAO723"/>
      <c r="XAP723"/>
      <c r="XAQ723"/>
      <c r="XAR723"/>
      <c r="XAS723"/>
      <c r="XAT723"/>
      <c r="XAU723"/>
      <c r="XAV723"/>
      <c r="XAW723"/>
      <c r="XAX723"/>
      <c r="XAY723"/>
      <c r="XAZ723"/>
      <c r="XBA723"/>
      <c r="XBB723"/>
      <c r="XBC723"/>
      <c r="XBD723"/>
      <c r="XBE723"/>
      <c r="XBF723"/>
      <c r="XBG723"/>
      <c r="XBH723"/>
      <c r="XBI723"/>
      <c r="XBJ723"/>
      <c r="XBK723"/>
      <c r="XBL723"/>
      <c r="XBM723"/>
      <c r="XBN723"/>
      <c r="XBO723"/>
      <c r="XBP723"/>
      <c r="XBQ723"/>
      <c r="XBR723"/>
      <c r="XBS723"/>
    </row>
    <row r="724" spans="1:16295" ht="24.95" customHeight="1" x14ac:dyDescent="0.25">
      <c r="A724" s="6">
        <v>716</v>
      </c>
      <c r="B724" t="s">
        <v>1202</v>
      </c>
      <c r="C724" s="6" t="s">
        <v>762</v>
      </c>
      <c r="D724" s="6" t="s">
        <v>112</v>
      </c>
      <c r="E724" s="6" t="s">
        <v>35</v>
      </c>
      <c r="F724" s="6" t="s">
        <v>29</v>
      </c>
      <c r="G724" s="7">
        <v>15000</v>
      </c>
      <c r="H724" s="7">
        <v>0</v>
      </c>
      <c r="I724" s="7">
        <v>15000</v>
      </c>
      <c r="J724" s="7">
        <v>430.5</v>
      </c>
      <c r="K724" s="7">
        <v>0</v>
      </c>
      <c r="L724" s="7">
        <f t="shared" si="34"/>
        <v>456</v>
      </c>
      <c r="M724" s="7">
        <v>25</v>
      </c>
      <c r="N724" s="7">
        <f t="shared" si="35"/>
        <v>911.5</v>
      </c>
      <c r="O724" s="7">
        <f t="shared" si="36"/>
        <v>14088.5</v>
      </c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  <c r="AL724"/>
      <c r="AM724"/>
      <c r="AN724"/>
      <c r="AO724"/>
      <c r="AP724"/>
      <c r="AQ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  <c r="CQ724"/>
      <c r="CR724"/>
      <c r="CS724"/>
      <c r="CT724"/>
      <c r="CU724"/>
      <c r="CV724"/>
      <c r="CW724"/>
      <c r="CX724"/>
      <c r="CY724"/>
      <c r="CZ724"/>
      <c r="DA724"/>
      <c r="DB724"/>
      <c r="DC724"/>
      <c r="DD724"/>
      <c r="DE724"/>
      <c r="DF724"/>
      <c r="DG724"/>
      <c r="DH724"/>
      <c r="DI724"/>
      <c r="DJ724"/>
      <c r="DK724"/>
      <c r="DL724"/>
      <c r="DM724"/>
      <c r="DN724"/>
      <c r="DO724"/>
      <c r="DP724"/>
      <c r="DQ724"/>
      <c r="DR724"/>
      <c r="DS724"/>
      <c r="DT724"/>
      <c r="DU724"/>
      <c r="DV724"/>
      <c r="DW724"/>
      <c r="DX724"/>
      <c r="DY724"/>
      <c r="DZ724"/>
      <c r="EA724"/>
      <c r="EB724"/>
      <c r="EC724"/>
      <c r="ED724"/>
      <c r="EE724"/>
      <c r="EF724"/>
      <c r="EG724"/>
      <c r="EH724"/>
      <c r="EI724"/>
      <c r="EJ724"/>
      <c r="EK724"/>
      <c r="EL724"/>
      <c r="EM724"/>
      <c r="EN724"/>
      <c r="EO724"/>
      <c r="EP724"/>
      <c r="EQ724"/>
      <c r="ER724"/>
      <c r="ES724"/>
      <c r="ET724"/>
      <c r="EU724"/>
      <c r="EV724"/>
      <c r="EW724"/>
      <c r="EX724"/>
      <c r="EY724"/>
      <c r="EZ724"/>
      <c r="FA724"/>
      <c r="FB724"/>
      <c r="FC724"/>
      <c r="FD724"/>
      <c r="FE724"/>
      <c r="FF724"/>
      <c r="FG724"/>
      <c r="FH724"/>
      <c r="FI724"/>
      <c r="FJ724"/>
      <c r="FK724"/>
      <c r="FL724"/>
      <c r="FM724"/>
      <c r="FN724"/>
      <c r="FO724"/>
      <c r="FP724"/>
      <c r="FQ724"/>
      <c r="FR724"/>
      <c r="FS724"/>
      <c r="FT724"/>
      <c r="FU724"/>
      <c r="FV724"/>
      <c r="FW724"/>
      <c r="FX724"/>
      <c r="FY724"/>
      <c r="FZ724"/>
      <c r="GA724"/>
      <c r="GB724"/>
      <c r="GC724"/>
      <c r="GD724"/>
      <c r="GE724"/>
      <c r="GF724"/>
      <c r="GG724"/>
      <c r="GH724"/>
      <c r="GI724"/>
      <c r="GJ724"/>
      <c r="GK724"/>
      <c r="GL724"/>
      <c r="GM724"/>
      <c r="GN724"/>
      <c r="GO724"/>
      <c r="GP724"/>
      <c r="GQ724"/>
      <c r="GR724"/>
      <c r="GS724"/>
      <c r="GT724"/>
      <c r="GU724"/>
      <c r="GV724"/>
      <c r="GW724"/>
      <c r="GX724"/>
      <c r="GY724"/>
      <c r="GZ724"/>
      <c r="HA724"/>
      <c r="HB724"/>
      <c r="HC724"/>
      <c r="HD724"/>
      <c r="HE724"/>
      <c r="HF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  <c r="HW724"/>
      <c r="HX724"/>
      <c r="HY724"/>
      <c r="HZ724"/>
      <c r="IA724"/>
      <c r="IB724"/>
      <c r="IC724"/>
      <c r="ID724"/>
      <c r="IE724"/>
      <c r="IF724"/>
      <c r="IG724"/>
      <c r="IH724"/>
      <c r="II724"/>
      <c r="IJ724"/>
      <c r="IK724"/>
      <c r="IL724"/>
      <c r="IM724"/>
      <c r="IN724"/>
      <c r="IO724"/>
      <c r="IP724"/>
      <c r="IQ724"/>
      <c r="IR724"/>
      <c r="IS724"/>
      <c r="IT724"/>
      <c r="IU724"/>
      <c r="IV724"/>
      <c r="IW724"/>
      <c r="IX724"/>
      <c r="IY724"/>
      <c r="IZ724"/>
      <c r="JA724"/>
      <c r="JB724"/>
      <c r="JC724"/>
      <c r="JD724"/>
      <c r="JE724"/>
      <c r="JF724"/>
      <c r="JG724"/>
      <c r="JH724"/>
      <c r="JI724"/>
      <c r="JJ724"/>
      <c r="JK724"/>
      <c r="JL724"/>
      <c r="JM724"/>
      <c r="JN724"/>
      <c r="JO724"/>
      <c r="JP724"/>
      <c r="JQ724"/>
      <c r="JR724"/>
      <c r="JS724"/>
      <c r="JT724"/>
      <c r="JU724"/>
      <c r="JV724"/>
      <c r="JW724"/>
      <c r="JX724"/>
      <c r="JY724"/>
      <c r="JZ724"/>
      <c r="KA724"/>
      <c r="KB724"/>
      <c r="KC724"/>
      <c r="KD724"/>
      <c r="KE724"/>
      <c r="KF724"/>
      <c r="KG724"/>
      <c r="KH724"/>
      <c r="KI724"/>
      <c r="KJ724"/>
      <c r="KK724"/>
      <c r="KL724"/>
      <c r="KM724"/>
      <c r="KN724"/>
      <c r="KO724"/>
      <c r="KP724"/>
      <c r="KQ724"/>
      <c r="KR724"/>
      <c r="KS724"/>
      <c r="KT724"/>
      <c r="KU724"/>
      <c r="KV724"/>
      <c r="KW724"/>
      <c r="KX724"/>
      <c r="KY724"/>
      <c r="KZ724"/>
      <c r="LA724"/>
      <c r="LB724"/>
      <c r="LC724"/>
      <c r="LD724"/>
      <c r="LE724"/>
      <c r="LF724"/>
      <c r="LG724"/>
      <c r="LH724"/>
      <c r="LI724"/>
      <c r="LJ724"/>
      <c r="LK724"/>
      <c r="LL724"/>
      <c r="LM724"/>
      <c r="LN724"/>
      <c r="LO724"/>
      <c r="LP724"/>
      <c r="LQ724"/>
      <c r="LR724"/>
      <c r="LS724"/>
      <c r="LT724"/>
      <c r="LU724"/>
      <c r="LV724"/>
      <c r="LW724"/>
      <c r="LX724"/>
      <c r="LY724"/>
      <c r="LZ724"/>
      <c r="MA724"/>
      <c r="MB724"/>
      <c r="MC724"/>
      <c r="MD724"/>
      <c r="ME724"/>
      <c r="MF724"/>
      <c r="MG724"/>
      <c r="MH724"/>
      <c r="MI724"/>
      <c r="MJ724"/>
      <c r="MK724"/>
      <c r="ML724"/>
      <c r="MM724"/>
      <c r="MN724"/>
      <c r="MO724"/>
      <c r="MP724"/>
      <c r="MQ724"/>
      <c r="MR724"/>
      <c r="MS724"/>
      <c r="MT724"/>
      <c r="MU724"/>
      <c r="MV724"/>
      <c r="MW724"/>
      <c r="MX724"/>
      <c r="MY724"/>
      <c r="MZ724"/>
      <c r="NA724"/>
      <c r="NB724"/>
      <c r="NC724"/>
      <c r="ND724"/>
      <c r="NE724"/>
      <c r="NF724"/>
      <c r="NG724"/>
      <c r="NH724"/>
      <c r="NI724"/>
      <c r="NJ724"/>
      <c r="NK724"/>
      <c r="NL724"/>
      <c r="NM724"/>
      <c r="NN724"/>
      <c r="NO724"/>
      <c r="NP724"/>
      <c r="NQ724"/>
      <c r="NR724"/>
      <c r="NS724"/>
      <c r="NT724"/>
      <c r="NU724"/>
      <c r="NV724"/>
      <c r="NW724"/>
      <c r="NX724"/>
      <c r="NY724"/>
      <c r="NZ724"/>
      <c r="OA724"/>
      <c r="OB724"/>
      <c r="OC724"/>
      <c r="OD724"/>
      <c r="OE724"/>
      <c r="OF724"/>
      <c r="OG724"/>
      <c r="OH724"/>
      <c r="OI724"/>
      <c r="OJ724"/>
      <c r="OK724"/>
      <c r="OL724"/>
      <c r="OM724"/>
      <c r="ON724"/>
      <c r="OO724"/>
      <c r="OP724"/>
      <c r="OQ724"/>
      <c r="OR724"/>
      <c r="OS724"/>
      <c r="OT724"/>
      <c r="OU724"/>
      <c r="OV724"/>
      <c r="OW724"/>
      <c r="OX724"/>
      <c r="OY724"/>
      <c r="OZ724"/>
      <c r="PA724"/>
      <c r="PB724"/>
      <c r="PC724"/>
      <c r="PD724"/>
      <c r="PE724"/>
      <c r="PF724"/>
      <c r="PG724"/>
      <c r="PH724"/>
      <c r="PI724"/>
      <c r="PJ724"/>
      <c r="PK724"/>
      <c r="PL724"/>
      <c r="PM724"/>
      <c r="PN724"/>
      <c r="PO724"/>
      <c r="PP724"/>
      <c r="PQ724"/>
      <c r="PR724"/>
      <c r="PS724"/>
      <c r="PT724"/>
      <c r="PU724"/>
      <c r="PV724"/>
      <c r="PW724"/>
      <c r="PX724"/>
      <c r="PY724"/>
      <c r="PZ724"/>
      <c r="QA724"/>
      <c r="QB724"/>
      <c r="QC724"/>
      <c r="QD724"/>
      <c r="QE724"/>
      <c r="QF724"/>
      <c r="QG724"/>
      <c r="QH724"/>
      <c r="QI724"/>
      <c r="QJ724"/>
      <c r="QK724"/>
      <c r="QL724"/>
      <c r="QM724"/>
      <c r="QN724"/>
      <c r="QO724"/>
      <c r="QP724"/>
      <c r="QQ724"/>
      <c r="QR724"/>
      <c r="QS724"/>
      <c r="QT724"/>
      <c r="QU724"/>
      <c r="QV724"/>
      <c r="QW724"/>
      <c r="QX724"/>
      <c r="QY724"/>
      <c r="QZ724"/>
      <c r="RA724"/>
      <c r="RB724"/>
      <c r="RC724"/>
      <c r="RD724"/>
      <c r="RE724"/>
      <c r="RF724"/>
      <c r="RG724"/>
      <c r="RH724"/>
      <c r="RI724"/>
      <c r="RJ724"/>
      <c r="RK724"/>
      <c r="RL724"/>
      <c r="RM724"/>
      <c r="RN724"/>
      <c r="RO724"/>
      <c r="RP724"/>
      <c r="RQ724"/>
      <c r="RR724"/>
      <c r="RS724"/>
      <c r="RT724"/>
      <c r="RU724"/>
      <c r="RV724"/>
      <c r="RW724"/>
      <c r="RX724"/>
      <c r="RY724"/>
      <c r="RZ724"/>
      <c r="SA724"/>
      <c r="SB724"/>
      <c r="SC724"/>
      <c r="SD724"/>
      <c r="SE724"/>
      <c r="SF724"/>
      <c r="SG724"/>
      <c r="SH724"/>
      <c r="SI724"/>
      <c r="SJ724"/>
      <c r="SK724"/>
      <c r="SL724"/>
      <c r="SM724"/>
      <c r="SN724"/>
      <c r="SO724"/>
      <c r="SP724"/>
      <c r="SQ724"/>
      <c r="SR724"/>
      <c r="SS724"/>
      <c r="ST724"/>
      <c r="SU724"/>
      <c r="SV724"/>
      <c r="SW724"/>
      <c r="SX724"/>
      <c r="SY724"/>
      <c r="SZ724"/>
      <c r="TA724"/>
      <c r="TB724"/>
      <c r="TC724"/>
      <c r="TD724"/>
      <c r="TE724"/>
      <c r="TF724"/>
      <c r="TG724"/>
      <c r="TH724"/>
      <c r="TI724"/>
      <c r="TJ724"/>
      <c r="TK724"/>
      <c r="TL724"/>
      <c r="TM724"/>
      <c r="TN724"/>
      <c r="TO724"/>
      <c r="TP724"/>
      <c r="TQ724"/>
      <c r="TR724"/>
      <c r="TS724"/>
      <c r="TT724"/>
      <c r="TU724"/>
      <c r="TV724"/>
      <c r="TW724"/>
      <c r="TX724"/>
      <c r="TY724"/>
      <c r="TZ724"/>
      <c r="UA724"/>
      <c r="UB724"/>
      <c r="UC724"/>
      <c r="UD724"/>
      <c r="UE724"/>
      <c r="UF724"/>
      <c r="UG724"/>
      <c r="UH724"/>
      <c r="UI724"/>
      <c r="UJ724"/>
      <c r="UK724"/>
      <c r="UL724"/>
      <c r="UM724"/>
      <c r="UN724"/>
      <c r="UO724"/>
      <c r="UP724"/>
      <c r="UQ724"/>
      <c r="UR724"/>
      <c r="US724"/>
      <c r="UT724"/>
      <c r="UU724"/>
      <c r="UV724"/>
      <c r="UW724"/>
      <c r="UX724"/>
      <c r="UY724"/>
      <c r="UZ724"/>
      <c r="VA724"/>
      <c r="VB724"/>
      <c r="VC724"/>
      <c r="VD724"/>
      <c r="VE724"/>
      <c r="VF724"/>
      <c r="VG724"/>
      <c r="VH724"/>
      <c r="VI724"/>
      <c r="VJ724"/>
      <c r="VK724"/>
      <c r="VL724"/>
      <c r="VM724"/>
      <c r="VN724"/>
      <c r="VO724"/>
      <c r="VP724"/>
      <c r="VQ724"/>
      <c r="VR724"/>
      <c r="VS724"/>
      <c r="VT724"/>
      <c r="VU724"/>
      <c r="VV724"/>
      <c r="VW724"/>
      <c r="VX724"/>
      <c r="VY724"/>
      <c r="VZ724"/>
      <c r="WA724"/>
      <c r="WB724"/>
      <c r="WC724"/>
      <c r="WD724"/>
      <c r="WE724"/>
      <c r="WF724"/>
      <c r="WG724"/>
      <c r="WH724"/>
      <c r="WI724"/>
      <c r="WJ724"/>
      <c r="WK724"/>
      <c r="WL724"/>
      <c r="WM724"/>
      <c r="WN724"/>
      <c r="WO724"/>
      <c r="WP724"/>
      <c r="WQ724"/>
      <c r="WR724"/>
      <c r="WS724"/>
      <c r="WT724"/>
      <c r="WU724"/>
      <c r="WV724"/>
      <c r="WW724"/>
      <c r="WX724"/>
      <c r="WY724"/>
      <c r="WZ724"/>
      <c r="XA724"/>
      <c r="XB724"/>
      <c r="XC724"/>
      <c r="XD724"/>
      <c r="XE724"/>
      <c r="XF724"/>
      <c r="XG724"/>
      <c r="XH724"/>
      <c r="XI724"/>
      <c r="XJ724"/>
      <c r="XK724"/>
      <c r="XL724"/>
      <c r="XM724"/>
      <c r="XN724"/>
      <c r="XO724"/>
      <c r="XP724"/>
      <c r="XQ724"/>
      <c r="XR724"/>
      <c r="XS724"/>
      <c r="XT724"/>
      <c r="XU724"/>
      <c r="XV724"/>
      <c r="XW724"/>
      <c r="XX724"/>
      <c r="XY724"/>
      <c r="XZ724"/>
      <c r="YA724"/>
      <c r="YB724"/>
      <c r="YC724"/>
      <c r="YD724"/>
      <c r="YE724"/>
      <c r="YF724"/>
      <c r="YG724"/>
      <c r="YH724"/>
      <c r="YI724"/>
      <c r="YJ724"/>
      <c r="YK724"/>
      <c r="YL724"/>
      <c r="YM724"/>
      <c r="YN724"/>
      <c r="YO724"/>
      <c r="YP724"/>
      <c r="YQ724"/>
      <c r="YR724"/>
      <c r="YS724"/>
      <c r="YT724"/>
      <c r="YU724"/>
      <c r="YV724"/>
      <c r="YW724"/>
      <c r="YX724"/>
      <c r="YY724"/>
      <c r="YZ724"/>
      <c r="ZA724"/>
      <c r="ZB724"/>
      <c r="ZC724"/>
      <c r="ZD724"/>
      <c r="ZE724"/>
      <c r="ZF724"/>
      <c r="ZG724"/>
      <c r="ZH724"/>
      <c r="ZI724"/>
      <c r="ZJ724"/>
      <c r="ZK724"/>
      <c r="ZL724"/>
      <c r="ZM724"/>
      <c r="ZN724"/>
      <c r="ZO724"/>
      <c r="ZP724"/>
      <c r="ZQ724"/>
      <c r="ZR724"/>
      <c r="ZS724"/>
      <c r="ZT724"/>
      <c r="ZU724"/>
      <c r="ZV724"/>
      <c r="ZW724"/>
      <c r="ZX724"/>
      <c r="ZY724"/>
      <c r="ZZ724"/>
      <c r="AAA724"/>
      <c r="AAB724"/>
      <c r="AAC724"/>
      <c r="AAD724"/>
      <c r="AAE724"/>
      <c r="AAF724"/>
      <c r="AAG724"/>
      <c r="AAH724"/>
      <c r="AAI724"/>
      <c r="AAJ724"/>
      <c r="AAK724"/>
      <c r="AAL724"/>
      <c r="AAM724"/>
      <c r="AAN724"/>
      <c r="AAO724"/>
      <c r="AAP724"/>
      <c r="AAQ724"/>
      <c r="AAR724"/>
      <c r="AAS724"/>
      <c r="AAT724"/>
      <c r="AAU724"/>
      <c r="AAV724"/>
      <c r="AAW724"/>
      <c r="AAX724"/>
      <c r="AAY724"/>
      <c r="AAZ724"/>
      <c r="ABA724"/>
      <c r="ABB724"/>
      <c r="ABC724"/>
      <c r="ABD724"/>
      <c r="ABE724"/>
      <c r="ABF724"/>
      <c r="ABG724"/>
      <c r="ABH724"/>
      <c r="ABI724"/>
      <c r="ABJ724"/>
      <c r="ABK724"/>
      <c r="ABL724"/>
      <c r="ABM724"/>
      <c r="ABN724"/>
      <c r="ABO724"/>
      <c r="ABP724"/>
      <c r="ABQ724"/>
      <c r="ABR724"/>
      <c r="ABS724"/>
      <c r="ABT724"/>
      <c r="ABU724"/>
      <c r="ABV724"/>
      <c r="ABW724"/>
      <c r="ABX724"/>
      <c r="ABY724"/>
      <c r="ABZ724"/>
      <c r="ACA724"/>
      <c r="ACB724"/>
      <c r="ACC724"/>
      <c r="ACD724"/>
      <c r="ACE724"/>
      <c r="ACF724"/>
      <c r="ACG724"/>
      <c r="ACH724"/>
      <c r="ACI724"/>
      <c r="ACJ724"/>
      <c r="ACK724"/>
      <c r="ACL724"/>
      <c r="ACM724"/>
      <c r="ACN724"/>
      <c r="ACO724"/>
      <c r="ACP724"/>
      <c r="ACQ724"/>
      <c r="ACR724"/>
      <c r="ACS724"/>
      <c r="ACT724"/>
      <c r="ACU724"/>
      <c r="ACV724"/>
      <c r="ACW724"/>
      <c r="ACX724"/>
      <c r="ACY724"/>
      <c r="ACZ724"/>
      <c r="ADA724"/>
      <c r="ADB724"/>
      <c r="ADC724"/>
      <c r="ADD724"/>
      <c r="ADE724"/>
      <c r="ADF724"/>
      <c r="ADG724"/>
      <c r="ADH724"/>
      <c r="ADI724"/>
      <c r="ADJ724"/>
      <c r="ADK724"/>
      <c r="ADL724"/>
      <c r="ADM724"/>
      <c r="ADN724"/>
      <c r="ADO724"/>
      <c r="ADP724"/>
      <c r="ADQ724"/>
      <c r="ADR724"/>
      <c r="ADS724"/>
      <c r="ADT724"/>
      <c r="ADU724"/>
      <c r="ADV724"/>
      <c r="ADW724"/>
      <c r="ADX724"/>
      <c r="ADY724"/>
      <c r="ADZ724"/>
      <c r="AEA724"/>
      <c r="AEB724"/>
      <c r="AEC724"/>
      <c r="AED724"/>
      <c r="AEE724"/>
      <c r="AEF724"/>
      <c r="AEG724"/>
      <c r="AEH724"/>
      <c r="AEI724"/>
      <c r="AEJ724"/>
      <c r="AEK724"/>
      <c r="AEL724"/>
      <c r="AEM724"/>
      <c r="AEN724"/>
      <c r="AEO724"/>
      <c r="AEP724"/>
      <c r="AEQ724"/>
      <c r="AER724"/>
      <c r="AES724"/>
      <c r="AET724"/>
      <c r="AEU724"/>
      <c r="AEV724"/>
      <c r="AEW724"/>
      <c r="AEX724"/>
      <c r="AEY724"/>
      <c r="AEZ724"/>
      <c r="AFA724"/>
      <c r="AFB724"/>
      <c r="AFC724"/>
      <c r="AFD724"/>
      <c r="AFE724"/>
      <c r="AFF724"/>
      <c r="AFG724"/>
      <c r="AFH724"/>
      <c r="AFI724"/>
      <c r="AFJ724"/>
      <c r="AFK724"/>
      <c r="AFL724"/>
      <c r="AFM724"/>
      <c r="AFN724"/>
      <c r="AFO724"/>
      <c r="AFP724"/>
      <c r="AFQ724"/>
      <c r="AFR724"/>
      <c r="AFS724"/>
      <c r="AFT724"/>
      <c r="AFU724"/>
      <c r="AFV724"/>
      <c r="AFW724"/>
      <c r="AFX724"/>
      <c r="AFY724"/>
      <c r="AFZ724"/>
      <c r="AGA724"/>
      <c r="AGB724"/>
      <c r="AGC724"/>
      <c r="AGD724"/>
      <c r="AGE724"/>
      <c r="AGF724"/>
      <c r="AGG724"/>
      <c r="AGH724"/>
      <c r="AGI724"/>
      <c r="AGJ724"/>
      <c r="AGK724"/>
      <c r="AGL724"/>
      <c r="AGM724"/>
      <c r="AGN724"/>
      <c r="AGO724"/>
      <c r="AGP724"/>
      <c r="AGQ724"/>
      <c r="AGR724"/>
      <c r="AGS724"/>
      <c r="AGT724"/>
      <c r="AGU724"/>
      <c r="AGV724"/>
      <c r="AGW724"/>
      <c r="AGX724"/>
      <c r="AGY724"/>
      <c r="AGZ724"/>
      <c r="AHA724"/>
      <c r="AHB724"/>
      <c r="AHC724"/>
      <c r="AHD724"/>
      <c r="AHE724"/>
      <c r="AHF724"/>
      <c r="AHG724"/>
      <c r="AHH724"/>
      <c r="AHI724"/>
      <c r="AHJ724"/>
      <c r="AHK724"/>
      <c r="AHL724"/>
      <c r="AHM724"/>
      <c r="AHN724"/>
      <c r="AHO724"/>
      <c r="AHP724"/>
      <c r="AHQ724"/>
      <c r="AHR724"/>
      <c r="AHS724"/>
      <c r="AHT724"/>
      <c r="AHU724"/>
      <c r="AHV724"/>
      <c r="AHW724"/>
      <c r="AHX724"/>
      <c r="AHY724"/>
      <c r="AHZ724"/>
      <c r="AIA724"/>
      <c r="AIB724"/>
      <c r="AIC724"/>
      <c r="AID724"/>
      <c r="AIE724"/>
      <c r="AIF724"/>
      <c r="AIG724"/>
      <c r="AIH724"/>
      <c r="AII724"/>
      <c r="AIJ724"/>
      <c r="AIK724"/>
      <c r="AIL724"/>
      <c r="AIM724"/>
      <c r="AIN724"/>
      <c r="AIO724"/>
      <c r="AIP724"/>
      <c r="AIQ724"/>
      <c r="AIR724"/>
      <c r="AIS724"/>
      <c r="AIT724"/>
      <c r="AIU724"/>
      <c r="AIV724"/>
      <c r="AIW724"/>
      <c r="AIX724"/>
      <c r="AIY724"/>
      <c r="AIZ724"/>
      <c r="AJA724"/>
      <c r="AJB724"/>
      <c r="AJC724"/>
      <c r="AJD724"/>
      <c r="AJE724"/>
      <c r="AJF724"/>
      <c r="AJG724"/>
      <c r="AJH724"/>
      <c r="AJI724"/>
      <c r="AJJ724"/>
      <c r="AJK724"/>
      <c r="AJL724"/>
      <c r="AJM724"/>
      <c r="AJN724"/>
      <c r="AJO724"/>
      <c r="AJP724"/>
      <c r="AJQ724"/>
      <c r="AJR724"/>
      <c r="AJS724"/>
      <c r="AJT724"/>
      <c r="AJU724"/>
      <c r="AJV724"/>
      <c r="AJW724"/>
      <c r="AJX724"/>
      <c r="AJY724"/>
      <c r="AJZ724"/>
      <c r="AKA724"/>
      <c r="AKB724"/>
      <c r="AKC724"/>
      <c r="AKD724"/>
      <c r="AKE724"/>
      <c r="AKF724"/>
      <c r="AKG724"/>
      <c r="AKH724"/>
      <c r="AKI724"/>
      <c r="AKJ724"/>
      <c r="AKK724"/>
      <c r="AKL724"/>
      <c r="AKM724"/>
      <c r="AKN724"/>
      <c r="AKO724"/>
      <c r="AKP724"/>
      <c r="AKQ724"/>
      <c r="AKR724"/>
      <c r="AKS724"/>
      <c r="AKT724"/>
      <c r="AKU724"/>
      <c r="AKV724"/>
      <c r="AKW724"/>
      <c r="AKX724"/>
      <c r="AKY724"/>
      <c r="AKZ724"/>
      <c r="ALA724"/>
      <c r="ALB724"/>
      <c r="ALC724"/>
      <c r="ALD724"/>
      <c r="ALE724"/>
      <c r="ALF724"/>
      <c r="ALG724"/>
      <c r="ALH724"/>
      <c r="ALI724"/>
      <c r="ALJ724"/>
      <c r="ALK724"/>
      <c r="ALL724"/>
      <c r="ALM724"/>
      <c r="ALN724"/>
      <c r="ALO724"/>
      <c r="ALP724"/>
      <c r="ALQ724"/>
      <c r="ALR724"/>
      <c r="ALS724"/>
      <c r="ALT724"/>
      <c r="ALU724"/>
      <c r="ALV724"/>
      <c r="ALW724"/>
      <c r="ALX724"/>
      <c r="ALY724"/>
      <c r="ALZ724"/>
      <c r="AMA724"/>
      <c r="AMB724"/>
      <c r="AMC724"/>
      <c r="AMD724"/>
      <c r="AME724"/>
      <c r="AMF724"/>
      <c r="AMG724"/>
      <c r="AMH724"/>
      <c r="AMI724"/>
      <c r="AMJ724"/>
      <c r="AMK724"/>
      <c r="AML724"/>
      <c r="AMM724"/>
      <c r="AMN724"/>
      <c r="AMO724"/>
      <c r="AMP724"/>
      <c r="AMQ724"/>
      <c r="AMR724"/>
      <c r="AMS724"/>
      <c r="AMT724"/>
      <c r="AMU724"/>
      <c r="AMV724"/>
      <c r="AMW724"/>
      <c r="AMX724"/>
      <c r="AMY724"/>
      <c r="AMZ724"/>
      <c r="ANA724"/>
      <c r="ANB724"/>
      <c r="ANC724"/>
      <c r="AND724"/>
      <c r="ANE724"/>
      <c r="ANF724"/>
      <c r="ANG724"/>
      <c r="ANH724"/>
      <c r="ANI724"/>
      <c r="ANJ724"/>
      <c r="ANK724"/>
      <c r="ANL724"/>
      <c r="ANM724"/>
      <c r="ANN724"/>
      <c r="ANO724"/>
      <c r="ANP724"/>
      <c r="ANQ724"/>
      <c r="ANR724"/>
      <c r="ANS724"/>
      <c r="ANT724"/>
      <c r="ANU724"/>
      <c r="ANV724"/>
      <c r="ANW724"/>
      <c r="ANX724"/>
      <c r="ANY724"/>
      <c r="ANZ724"/>
      <c r="AOA724"/>
      <c r="AOB724"/>
      <c r="AOC724"/>
      <c r="AOD724"/>
      <c r="AOE724"/>
      <c r="AOF724"/>
      <c r="AOG724"/>
      <c r="AOH724"/>
      <c r="AOI724"/>
      <c r="AOJ724"/>
      <c r="AOK724"/>
      <c r="AOL724"/>
      <c r="AOM724"/>
      <c r="AON724"/>
      <c r="AOO724"/>
      <c r="AOP724"/>
      <c r="AOQ724"/>
      <c r="AOR724"/>
      <c r="AOS724"/>
      <c r="AOT724"/>
      <c r="AOU724"/>
      <c r="AOV724"/>
      <c r="AOW724"/>
      <c r="AOX724"/>
      <c r="AOY724"/>
      <c r="AOZ724"/>
      <c r="APA724"/>
      <c r="APB724"/>
      <c r="APC724"/>
      <c r="APD724"/>
      <c r="APE724"/>
      <c r="APF724"/>
      <c r="APG724"/>
      <c r="APH724"/>
      <c r="API724"/>
      <c r="APJ724"/>
      <c r="APK724"/>
      <c r="APL724"/>
      <c r="APM724"/>
      <c r="APN724"/>
      <c r="APO724"/>
      <c r="APP724"/>
      <c r="APQ724"/>
      <c r="APR724"/>
      <c r="APS724"/>
      <c r="APT724"/>
      <c r="APU724"/>
      <c r="APV724"/>
      <c r="APW724"/>
      <c r="APX724"/>
      <c r="APY724"/>
      <c r="APZ724"/>
      <c r="AQA724"/>
      <c r="AQB724"/>
      <c r="AQC724"/>
      <c r="AQD724"/>
      <c r="AQE724"/>
      <c r="AQF724"/>
      <c r="AQG724"/>
      <c r="AQH724"/>
      <c r="AQI724"/>
      <c r="AQJ724"/>
      <c r="AQK724"/>
      <c r="AQL724"/>
      <c r="AQM724"/>
      <c r="AQN724"/>
      <c r="AQO724"/>
      <c r="AQP724"/>
      <c r="AQQ724"/>
      <c r="AQR724"/>
      <c r="AQS724"/>
      <c r="AQT724"/>
      <c r="AQU724"/>
      <c r="AQV724"/>
      <c r="AQW724"/>
      <c r="AQX724"/>
      <c r="AQY724"/>
      <c r="AQZ724"/>
      <c r="ARA724"/>
      <c r="ARB724"/>
      <c r="ARC724"/>
      <c r="ARD724"/>
      <c r="ARE724"/>
      <c r="ARF724"/>
      <c r="ARG724"/>
      <c r="ARH724"/>
      <c r="ARI724"/>
      <c r="ARJ724"/>
      <c r="ARK724"/>
      <c r="ARL724"/>
      <c r="ARM724"/>
      <c r="ARN724"/>
      <c r="ARO724"/>
      <c r="ARP724"/>
      <c r="ARQ724"/>
      <c r="ARR724"/>
      <c r="ARS724"/>
      <c r="ART724"/>
      <c r="ARU724"/>
      <c r="ARV724"/>
      <c r="ARW724"/>
      <c r="ARX724"/>
      <c r="ARY724"/>
      <c r="ARZ724"/>
      <c r="ASA724"/>
      <c r="ASB724"/>
      <c r="ASC724"/>
      <c r="ASD724"/>
      <c r="ASE724"/>
      <c r="ASF724"/>
      <c r="ASG724"/>
      <c r="ASH724"/>
      <c r="ASI724"/>
      <c r="ASJ724"/>
      <c r="ASK724"/>
      <c r="ASL724"/>
      <c r="ASM724"/>
      <c r="ASN724"/>
      <c r="ASO724"/>
      <c r="ASP724"/>
      <c r="ASQ724"/>
      <c r="ASR724"/>
      <c r="ASS724"/>
      <c r="AST724"/>
      <c r="ASU724"/>
      <c r="ASV724"/>
      <c r="ASW724"/>
      <c r="ASX724"/>
      <c r="ASY724"/>
      <c r="ASZ724"/>
      <c r="ATA724"/>
      <c r="ATB724"/>
      <c r="ATC724"/>
      <c r="ATD724"/>
      <c r="ATE724"/>
      <c r="ATF724"/>
      <c r="ATG724"/>
      <c r="ATH724"/>
      <c r="ATI724"/>
      <c r="ATJ724"/>
      <c r="ATK724"/>
      <c r="ATL724"/>
      <c r="ATM724"/>
      <c r="ATN724"/>
      <c r="ATO724"/>
      <c r="ATP724"/>
      <c r="ATQ724"/>
      <c r="ATR724"/>
      <c r="ATS724"/>
      <c r="ATT724"/>
      <c r="ATU724"/>
      <c r="ATV724"/>
      <c r="ATW724"/>
      <c r="ATX724"/>
      <c r="ATY724"/>
      <c r="ATZ724"/>
      <c r="AUA724"/>
      <c r="AUB724"/>
      <c r="AUC724"/>
      <c r="AUD724"/>
      <c r="AUE724"/>
      <c r="AUF724"/>
      <c r="AUG724"/>
      <c r="AUH724"/>
      <c r="AUI724"/>
      <c r="AUJ724"/>
      <c r="AUK724"/>
      <c r="AUL724"/>
      <c r="AUM724"/>
      <c r="AUN724"/>
      <c r="AUO724"/>
      <c r="AUP724"/>
      <c r="AUQ724"/>
      <c r="AUR724"/>
      <c r="AUS724"/>
      <c r="AUT724"/>
      <c r="AUU724"/>
      <c r="AUV724"/>
      <c r="AUW724"/>
      <c r="AUX724"/>
      <c r="AUY724"/>
      <c r="AUZ724"/>
      <c r="AVA724"/>
      <c r="AVB724"/>
      <c r="AVC724"/>
      <c r="AVD724"/>
      <c r="AVE724"/>
      <c r="AVF724"/>
      <c r="AVG724"/>
      <c r="AVH724"/>
      <c r="AVI724"/>
      <c r="AVJ724"/>
      <c r="AVK724"/>
      <c r="AVL724"/>
      <c r="AVM724"/>
      <c r="AVN724"/>
      <c r="AVO724"/>
      <c r="AVP724"/>
      <c r="AVQ724"/>
      <c r="AVR724"/>
      <c r="AVS724"/>
      <c r="AVT724"/>
      <c r="AVU724"/>
      <c r="AVV724"/>
      <c r="AVW724"/>
      <c r="AVX724"/>
      <c r="AVY724"/>
      <c r="AVZ724"/>
      <c r="AWA724"/>
      <c r="AWB724"/>
      <c r="AWC724"/>
      <c r="AWD724"/>
      <c r="AWE724"/>
      <c r="AWF724"/>
      <c r="AWG724"/>
      <c r="AWH724"/>
      <c r="AWI724"/>
      <c r="AWJ724"/>
      <c r="AWK724"/>
      <c r="AWL724"/>
      <c r="AWM724"/>
      <c r="AWN724"/>
      <c r="AWO724"/>
      <c r="AWP724"/>
      <c r="AWQ724"/>
      <c r="AWR724"/>
      <c r="AWS724"/>
      <c r="AWT724"/>
      <c r="AWU724"/>
      <c r="AWV724"/>
      <c r="AWW724"/>
      <c r="AWX724"/>
      <c r="AWY724"/>
      <c r="AWZ724"/>
      <c r="AXA724"/>
      <c r="AXB724"/>
      <c r="AXC724"/>
      <c r="AXD724"/>
      <c r="AXE724"/>
      <c r="AXF724"/>
      <c r="AXG724"/>
      <c r="AXH724"/>
      <c r="AXI724"/>
      <c r="AXJ724"/>
      <c r="AXK724"/>
      <c r="AXL724"/>
      <c r="AXM724"/>
      <c r="AXN724"/>
      <c r="AXO724"/>
      <c r="AXP724"/>
      <c r="AXQ724"/>
      <c r="AXR724"/>
      <c r="AXS724"/>
      <c r="AXT724"/>
      <c r="AXU724"/>
      <c r="AXV724"/>
      <c r="AXW724"/>
      <c r="AXX724"/>
      <c r="AXY724"/>
      <c r="AXZ724"/>
      <c r="AYA724"/>
      <c r="AYB724"/>
      <c r="AYC724"/>
      <c r="AYD724"/>
      <c r="AYE724"/>
      <c r="AYF724"/>
      <c r="AYG724"/>
      <c r="AYH724"/>
      <c r="AYI724"/>
      <c r="AYJ724"/>
      <c r="AYK724"/>
      <c r="AYL724"/>
      <c r="AYM724"/>
      <c r="AYN724"/>
      <c r="AYO724"/>
      <c r="AYP724"/>
      <c r="AYQ724"/>
      <c r="AYR724"/>
      <c r="AYS724"/>
      <c r="AYT724"/>
      <c r="AYU724"/>
      <c r="AYV724"/>
      <c r="AYW724"/>
      <c r="AYX724"/>
      <c r="AYY724"/>
      <c r="AYZ724"/>
      <c r="AZA724"/>
      <c r="AZB724"/>
      <c r="AZC724"/>
      <c r="AZD724"/>
      <c r="AZE724"/>
      <c r="AZF724"/>
      <c r="AZG724"/>
      <c r="AZH724"/>
      <c r="AZI724"/>
      <c r="AZJ724"/>
      <c r="AZK724"/>
      <c r="AZL724"/>
      <c r="AZM724"/>
      <c r="AZN724"/>
      <c r="AZO724"/>
      <c r="AZP724"/>
      <c r="AZQ724"/>
      <c r="AZR724"/>
      <c r="AZS724"/>
      <c r="AZT724"/>
      <c r="AZU724"/>
      <c r="AZV724"/>
      <c r="AZW724"/>
      <c r="AZX724"/>
      <c r="AZY724"/>
      <c r="AZZ724"/>
      <c r="BAA724"/>
      <c r="BAB724"/>
      <c r="BAC724"/>
      <c r="BAD724"/>
      <c r="BAE724"/>
      <c r="BAF724"/>
      <c r="BAG724"/>
      <c r="BAH724"/>
      <c r="BAI724"/>
      <c r="BAJ724"/>
      <c r="BAK724"/>
      <c r="BAL724"/>
      <c r="BAM724"/>
      <c r="BAN724"/>
      <c r="BAO724"/>
      <c r="BAP724"/>
      <c r="BAQ724"/>
      <c r="BAR724"/>
      <c r="BAS724"/>
      <c r="BAT724"/>
      <c r="BAU724"/>
      <c r="BAV724"/>
      <c r="BAW724"/>
      <c r="BAX724"/>
      <c r="BAY724"/>
      <c r="BAZ724"/>
      <c r="BBA724"/>
      <c r="BBB724"/>
      <c r="BBC724"/>
      <c r="BBD724"/>
      <c r="BBE724"/>
      <c r="BBF724"/>
      <c r="BBG724"/>
      <c r="BBH724"/>
      <c r="BBI724"/>
      <c r="BBJ724"/>
      <c r="BBK724"/>
      <c r="BBL724"/>
      <c r="BBM724"/>
      <c r="BBN724"/>
      <c r="BBO724"/>
      <c r="BBP724"/>
      <c r="BBQ724"/>
      <c r="BBR724"/>
      <c r="BBS724"/>
      <c r="BBT724"/>
      <c r="BBU724"/>
      <c r="BBV724"/>
      <c r="BBW724"/>
      <c r="BBX724"/>
      <c r="BBY724"/>
      <c r="BBZ724"/>
      <c r="BCA724"/>
      <c r="BCB724"/>
      <c r="BCC724"/>
      <c r="BCD724"/>
      <c r="BCE724"/>
      <c r="BCF724"/>
      <c r="BCG724"/>
      <c r="BCH724"/>
      <c r="BCI724"/>
      <c r="BCJ724"/>
      <c r="BCK724"/>
      <c r="BCL724"/>
      <c r="BCM724"/>
      <c r="BCN724"/>
      <c r="BCO724"/>
      <c r="BCP724"/>
      <c r="BCQ724"/>
      <c r="BCR724"/>
      <c r="BCS724"/>
      <c r="BCT724"/>
      <c r="BCU724"/>
      <c r="BCV724"/>
      <c r="BCW724"/>
      <c r="BCX724"/>
      <c r="BCY724"/>
      <c r="BCZ724"/>
      <c r="BDA724"/>
      <c r="BDB724"/>
      <c r="BDC724"/>
      <c r="BDD724"/>
      <c r="BDE724"/>
      <c r="BDF724"/>
      <c r="BDG724"/>
      <c r="BDH724"/>
      <c r="BDI724"/>
      <c r="BDJ724"/>
      <c r="BDK724"/>
      <c r="BDL724"/>
      <c r="BDM724"/>
      <c r="BDN724"/>
      <c r="BDO724"/>
      <c r="BDP724"/>
      <c r="BDQ724"/>
      <c r="BDR724"/>
      <c r="BDS724"/>
      <c r="BDT724"/>
      <c r="BDU724"/>
      <c r="BDV724"/>
      <c r="BDW724"/>
      <c r="BDX724"/>
      <c r="BDY724"/>
      <c r="BDZ724"/>
      <c r="BEA724"/>
      <c r="BEB724"/>
      <c r="BEC724"/>
      <c r="BED724"/>
      <c r="BEE724"/>
      <c r="BEF724"/>
      <c r="BEG724"/>
      <c r="BEH724"/>
      <c r="BEI724"/>
      <c r="BEJ724"/>
      <c r="BEK724"/>
      <c r="BEL724"/>
      <c r="BEM724"/>
      <c r="BEN724"/>
      <c r="BEO724"/>
      <c r="BEP724"/>
      <c r="BEQ724"/>
      <c r="BER724"/>
      <c r="BES724"/>
      <c r="BET724"/>
      <c r="BEU724"/>
      <c r="BEV724"/>
      <c r="BEW724"/>
      <c r="BEX724"/>
      <c r="BEY724"/>
      <c r="BEZ724"/>
      <c r="BFA724"/>
      <c r="BFB724"/>
      <c r="BFC724"/>
      <c r="BFD724"/>
      <c r="BFE724"/>
      <c r="BFF724"/>
      <c r="BFG724"/>
      <c r="BFH724"/>
      <c r="BFI724"/>
      <c r="BFJ724"/>
      <c r="BFK724"/>
      <c r="BFL724"/>
      <c r="BFM724"/>
      <c r="BFN724"/>
      <c r="BFO724"/>
      <c r="BFP724"/>
      <c r="BFQ724"/>
      <c r="BFR724"/>
      <c r="BFS724"/>
      <c r="BFT724"/>
      <c r="BFU724"/>
      <c r="BFV724"/>
      <c r="BFW724"/>
      <c r="BFX724"/>
      <c r="BFY724"/>
      <c r="BFZ724"/>
      <c r="BGA724"/>
      <c r="BGB724"/>
      <c r="BGC724"/>
      <c r="BGD724"/>
      <c r="BGE724"/>
      <c r="BGF724"/>
      <c r="BGG724"/>
      <c r="BGH724"/>
      <c r="BGI724"/>
      <c r="BGJ724"/>
      <c r="BGK724"/>
      <c r="BGL724"/>
      <c r="BGM724"/>
      <c r="BGN724"/>
      <c r="BGO724"/>
      <c r="BGP724"/>
      <c r="BGQ724"/>
      <c r="BGR724"/>
      <c r="BGS724"/>
      <c r="BGT724"/>
      <c r="BGU724"/>
      <c r="BGV724"/>
      <c r="BGW724"/>
      <c r="BGX724"/>
      <c r="BGY724"/>
      <c r="BGZ724"/>
      <c r="BHA724"/>
      <c r="BHB724"/>
      <c r="BHC724"/>
      <c r="BHD724"/>
      <c r="BHE724"/>
      <c r="BHF724"/>
      <c r="BHG724"/>
      <c r="BHH724"/>
      <c r="BHI724"/>
      <c r="BHJ724"/>
      <c r="BHK724"/>
      <c r="BHL724"/>
      <c r="BHM724"/>
      <c r="BHN724"/>
      <c r="BHO724"/>
      <c r="BHP724"/>
      <c r="BHQ724"/>
      <c r="BHR724"/>
      <c r="BHS724"/>
      <c r="BHT724"/>
      <c r="BHU724"/>
      <c r="BHV724"/>
      <c r="BHW724"/>
      <c r="BHX724"/>
      <c r="BHY724"/>
      <c r="BHZ724"/>
      <c r="BIA724"/>
      <c r="BIB724"/>
      <c r="BIC724"/>
      <c r="BID724"/>
      <c r="BIE724"/>
      <c r="BIF724"/>
      <c r="BIG724"/>
      <c r="BIH724"/>
      <c r="BII724"/>
      <c r="BIJ724"/>
      <c r="BIK724"/>
      <c r="BIL724"/>
      <c r="BIM724"/>
      <c r="BIN724"/>
      <c r="BIO724"/>
      <c r="BIP724"/>
      <c r="BIQ724"/>
      <c r="BIR724"/>
      <c r="BIS724"/>
      <c r="BIT724"/>
      <c r="BIU724"/>
      <c r="BIV724"/>
      <c r="BIW724"/>
      <c r="BIX724"/>
      <c r="BIY724"/>
      <c r="BIZ724"/>
      <c r="BJA724"/>
      <c r="BJB724"/>
      <c r="BJC724"/>
      <c r="BJD724"/>
      <c r="BJE724"/>
      <c r="BJF724"/>
      <c r="BJG724"/>
      <c r="BJH724"/>
      <c r="BJI724"/>
      <c r="BJJ724"/>
      <c r="BJK724"/>
      <c r="BJL724"/>
      <c r="BJM724"/>
      <c r="BJN724"/>
      <c r="BJO724"/>
      <c r="BJP724"/>
      <c r="BJQ724"/>
      <c r="BJR724"/>
      <c r="BJS724"/>
      <c r="BJT724"/>
      <c r="BJU724"/>
      <c r="BJV724"/>
      <c r="BJW724"/>
      <c r="BJX724"/>
      <c r="BJY724"/>
      <c r="BJZ724"/>
      <c r="BKA724"/>
      <c r="BKB724"/>
      <c r="BKC724"/>
      <c r="BKD724"/>
      <c r="BKE724"/>
      <c r="BKF724"/>
      <c r="BKG724"/>
      <c r="BKH724"/>
      <c r="BKI724"/>
      <c r="BKJ724"/>
      <c r="BKK724"/>
      <c r="BKL724"/>
      <c r="BKM724"/>
      <c r="BKN724"/>
      <c r="BKO724"/>
      <c r="BKP724"/>
      <c r="BKQ724"/>
      <c r="BKR724"/>
      <c r="BKS724"/>
      <c r="BKT724"/>
      <c r="BKU724"/>
      <c r="BKV724"/>
      <c r="BKW724"/>
      <c r="BKX724"/>
      <c r="BKY724"/>
      <c r="BKZ724"/>
      <c r="BLA724"/>
      <c r="BLB724"/>
      <c r="BLC724"/>
      <c r="BLD724"/>
      <c r="BLE724"/>
      <c r="BLF724"/>
      <c r="BLG724"/>
      <c r="BLH724"/>
      <c r="BLI724"/>
      <c r="BLJ724"/>
      <c r="BLK724"/>
      <c r="BLL724"/>
      <c r="BLM724"/>
      <c r="BLN724"/>
      <c r="BLO724"/>
      <c r="BLP724"/>
      <c r="BLQ724"/>
      <c r="BLR724"/>
      <c r="BLS724"/>
      <c r="BLT724"/>
      <c r="BLU724"/>
      <c r="BLV724"/>
      <c r="BLW724"/>
      <c r="BLX724"/>
      <c r="BLY724"/>
      <c r="BLZ724"/>
      <c r="BMA724"/>
      <c r="BMB724"/>
      <c r="BMC724"/>
      <c r="BMD724"/>
      <c r="BME724"/>
      <c r="BMF724"/>
      <c r="BMG724"/>
      <c r="BMH724"/>
      <c r="BMI724"/>
      <c r="BMJ724"/>
      <c r="BMK724"/>
      <c r="BML724"/>
      <c r="BMM724"/>
      <c r="BMN724"/>
      <c r="BMO724"/>
      <c r="BMP724"/>
      <c r="BMQ724"/>
      <c r="BMR724"/>
      <c r="BMS724"/>
      <c r="BMT724"/>
      <c r="BMU724"/>
      <c r="BMV724"/>
      <c r="BMW724"/>
      <c r="BMX724"/>
      <c r="BMY724"/>
      <c r="BMZ724"/>
      <c r="BNA724"/>
      <c r="BNB724"/>
      <c r="BNC724"/>
      <c r="BND724"/>
      <c r="BNE724"/>
      <c r="BNF724"/>
      <c r="BNG724"/>
      <c r="BNH724"/>
      <c r="BNI724"/>
      <c r="BNJ724"/>
      <c r="BNK724"/>
      <c r="BNL724"/>
      <c r="BNM724"/>
      <c r="BNN724"/>
      <c r="BNO724"/>
      <c r="BNP724"/>
      <c r="BNQ724"/>
      <c r="BNR724"/>
      <c r="BNS724"/>
      <c r="BNT724"/>
      <c r="BNU724"/>
      <c r="BNV724"/>
      <c r="BNW724"/>
      <c r="BNX724"/>
      <c r="BNY724"/>
      <c r="BNZ724"/>
      <c r="BOA724"/>
      <c r="BOB724"/>
      <c r="BOC724"/>
      <c r="BOD724"/>
      <c r="BOE724"/>
      <c r="BOF724"/>
      <c r="BOG724"/>
      <c r="BOH724"/>
      <c r="BOI724"/>
      <c r="BOJ724"/>
      <c r="BOK724"/>
      <c r="BOL724"/>
      <c r="BOM724"/>
      <c r="BON724"/>
      <c r="BOO724"/>
      <c r="BOP724"/>
      <c r="BOQ724"/>
      <c r="BOR724"/>
      <c r="BOS724"/>
      <c r="BOT724"/>
      <c r="BOU724"/>
      <c r="BOV724"/>
      <c r="BOW724"/>
      <c r="BOX724"/>
      <c r="BOY724"/>
      <c r="BOZ724"/>
      <c r="BPA724"/>
      <c r="BPB724"/>
      <c r="BPC724"/>
      <c r="BPD724"/>
      <c r="BPE724"/>
      <c r="BPF724"/>
      <c r="BPG724"/>
      <c r="BPH724"/>
      <c r="BPI724"/>
      <c r="BPJ724"/>
      <c r="BPK724"/>
      <c r="BPL724"/>
      <c r="BPM724"/>
      <c r="BPN724"/>
      <c r="BPO724"/>
      <c r="BPP724"/>
      <c r="BPQ724"/>
      <c r="BPR724"/>
      <c r="BPS724"/>
      <c r="BPT724"/>
      <c r="BPU724"/>
      <c r="BPV724"/>
      <c r="BPW724"/>
      <c r="BPX724"/>
      <c r="BPY724"/>
      <c r="BPZ724"/>
      <c r="BQA724"/>
      <c r="BQB724"/>
      <c r="BQC724"/>
      <c r="BQD724"/>
      <c r="BQE724"/>
      <c r="BQF724"/>
      <c r="BQG724"/>
      <c r="BQH724"/>
      <c r="BQI724"/>
      <c r="BQJ724"/>
      <c r="BQK724"/>
      <c r="BQL724"/>
      <c r="BQM724"/>
      <c r="BQN724"/>
      <c r="BQO724"/>
      <c r="BQP724"/>
      <c r="BQQ724"/>
      <c r="BQR724"/>
      <c r="BQS724"/>
      <c r="BQT724"/>
      <c r="BQU724"/>
      <c r="BQV724"/>
      <c r="BQW724"/>
      <c r="BQX724"/>
      <c r="BQY724"/>
      <c r="BQZ724"/>
      <c r="BRA724"/>
      <c r="BRB724"/>
      <c r="BRC724"/>
      <c r="BRD724"/>
      <c r="BRE724"/>
      <c r="BRF724"/>
      <c r="BRG724"/>
      <c r="BRH724"/>
      <c r="BRI724"/>
      <c r="BRJ724"/>
      <c r="BRK724"/>
      <c r="BRL724"/>
      <c r="BRM724"/>
      <c r="BRN724"/>
      <c r="BRO724"/>
      <c r="BRP724"/>
      <c r="BRQ724"/>
      <c r="BRR724"/>
      <c r="BRS724"/>
      <c r="BRT724"/>
      <c r="BRU724"/>
      <c r="BRV724"/>
      <c r="BRW724"/>
      <c r="BRX724"/>
      <c r="BRY724"/>
      <c r="BRZ724"/>
      <c r="BSA724"/>
      <c r="BSB724"/>
      <c r="BSC724"/>
      <c r="BSD724"/>
      <c r="BSE724"/>
      <c r="BSF724"/>
      <c r="BSG724"/>
      <c r="BSH724"/>
      <c r="BSI724"/>
      <c r="BSJ724"/>
      <c r="BSK724"/>
      <c r="BSL724"/>
      <c r="BSM724"/>
      <c r="BSN724"/>
      <c r="BSO724"/>
      <c r="BSP724"/>
      <c r="BSQ724"/>
      <c r="BSR724"/>
      <c r="BSS724"/>
      <c r="BST724"/>
      <c r="BSU724"/>
      <c r="BSV724"/>
      <c r="BSW724"/>
      <c r="BSX724"/>
      <c r="BSY724"/>
      <c r="BSZ724"/>
      <c r="BTA724"/>
      <c r="BTB724"/>
      <c r="BTC724"/>
      <c r="BTD724"/>
      <c r="BTE724"/>
      <c r="BTF724"/>
      <c r="BTG724"/>
      <c r="BTH724"/>
      <c r="BTI724"/>
      <c r="BTJ724"/>
      <c r="BTK724"/>
      <c r="BTL724"/>
      <c r="BTM724"/>
      <c r="BTN724"/>
      <c r="BTO724"/>
      <c r="BTP724"/>
      <c r="BTQ724"/>
      <c r="BTR724"/>
      <c r="BTS724"/>
      <c r="BTT724"/>
      <c r="BTU724"/>
      <c r="BTV724"/>
      <c r="BTW724"/>
      <c r="BTX724"/>
      <c r="BTY724"/>
      <c r="BTZ724"/>
      <c r="BUA724"/>
      <c r="BUB724"/>
      <c r="BUC724"/>
      <c r="BUD724"/>
      <c r="BUE724"/>
      <c r="BUF724"/>
      <c r="BUG724"/>
      <c r="BUH724"/>
      <c r="BUI724"/>
      <c r="BUJ724"/>
      <c r="BUK724"/>
      <c r="BUL724"/>
      <c r="BUM724"/>
      <c r="BUN724"/>
      <c r="BUO724"/>
      <c r="BUP724"/>
      <c r="BUQ724"/>
      <c r="BUR724"/>
      <c r="BUS724"/>
      <c r="BUT724"/>
      <c r="BUU724"/>
      <c r="BUV724"/>
      <c r="BUW724"/>
      <c r="BUX724"/>
      <c r="BUY724"/>
      <c r="BUZ724"/>
      <c r="BVA724"/>
      <c r="BVB724"/>
      <c r="BVC724"/>
      <c r="BVD724"/>
      <c r="BVE724"/>
      <c r="BVF724"/>
      <c r="BVG724"/>
      <c r="BVH724"/>
      <c r="BVI724"/>
      <c r="BVJ724"/>
      <c r="BVK724"/>
      <c r="BVL724"/>
      <c r="BVM724"/>
      <c r="BVN724"/>
      <c r="BVO724"/>
      <c r="BVP724"/>
      <c r="BVQ724"/>
      <c r="BVR724"/>
      <c r="BVS724"/>
      <c r="BVT724"/>
      <c r="BVU724"/>
      <c r="BVV724"/>
      <c r="BVW724"/>
      <c r="BVX724"/>
      <c r="BVY724"/>
      <c r="BVZ724"/>
      <c r="BWA724"/>
      <c r="BWB724"/>
      <c r="BWC724"/>
      <c r="BWD724"/>
      <c r="BWE724"/>
      <c r="BWF724"/>
      <c r="BWG724"/>
      <c r="BWH724"/>
      <c r="BWI724"/>
      <c r="BWJ724"/>
      <c r="BWK724"/>
      <c r="BWL724"/>
      <c r="BWM724"/>
      <c r="BWN724"/>
      <c r="BWO724"/>
      <c r="BWP724"/>
      <c r="BWQ724"/>
      <c r="BWR724"/>
      <c r="BWS724"/>
      <c r="BWT724"/>
      <c r="BWU724"/>
      <c r="BWV724"/>
      <c r="BWW724"/>
      <c r="BWX724"/>
      <c r="BWY724"/>
      <c r="BWZ724"/>
      <c r="BXA724"/>
      <c r="BXB724"/>
      <c r="BXC724"/>
      <c r="BXD724"/>
      <c r="BXE724"/>
      <c r="BXF724"/>
      <c r="BXG724"/>
      <c r="BXH724"/>
      <c r="BXI724"/>
      <c r="BXJ724"/>
      <c r="BXK724"/>
      <c r="BXL724"/>
      <c r="BXM724"/>
      <c r="BXN724"/>
      <c r="BXO724"/>
      <c r="BXP724"/>
      <c r="BXQ724"/>
      <c r="BXR724"/>
      <c r="BXS724"/>
      <c r="BXT724"/>
      <c r="BXU724"/>
      <c r="BXV724"/>
      <c r="BXW724"/>
      <c r="BXX724"/>
      <c r="BXY724"/>
      <c r="BXZ724"/>
      <c r="BYA724"/>
      <c r="BYB724"/>
      <c r="BYC724"/>
      <c r="BYD724"/>
      <c r="BYE724"/>
      <c r="BYF724"/>
      <c r="BYG724"/>
      <c r="BYH724"/>
      <c r="BYI724"/>
      <c r="BYJ724"/>
      <c r="BYK724"/>
      <c r="BYL724"/>
      <c r="BYM724"/>
      <c r="BYN724"/>
      <c r="BYO724"/>
      <c r="BYP724"/>
      <c r="BYQ724"/>
      <c r="BYR724"/>
      <c r="BYS724"/>
      <c r="BYT724"/>
      <c r="BYU724"/>
      <c r="BYV724"/>
      <c r="BYW724"/>
      <c r="BYX724"/>
      <c r="BYY724"/>
      <c r="BYZ724"/>
      <c r="BZA724"/>
      <c r="BZB724"/>
      <c r="BZC724"/>
      <c r="BZD724"/>
      <c r="BZE724"/>
      <c r="BZF724"/>
      <c r="BZG724"/>
      <c r="BZH724"/>
      <c r="BZI724"/>
      <c r="BZJ724"/>
      <c r="BZK724"/>
      <c r="BZL724"/>
      <c r="BZM724"/>
      <c r="BZN724"/>
      <c r="BZO724"/>
      <c r="BZP724"/>
      <c r="BZQ724"/>
      <c r="BZR724"/>
      <c r="BZS724"/>
      <c r="BZT724"/>
      <c r="BZU724"/>
      <c r="BZV724"/>
      <c r="BZW724"/>
      <c r="BZX724"/>
      <c r="BZY724"/>
      <c r="BZZ724"/>
      <c r="CAA724"/>
      <c r="CAB724"/>
      <c r="CAC724"/>
      <c r="CAD724"/>
      <c r="CAE724"/>
      <c r="CAF724"/>
      <c r="CAG724"/>
      <c r="CAH724"/>
      <c r="CAI724"/>
      <c r="CAJ724"/>
      <c r="CAK724"/>
      <c r="CAL724"/>
      <c r="CAM724"/>
      <c r="CAN724"/>
      <c r="CAO724"/>
      <c r="CAP724"/>
      <c r="CAQ724"/>
      <c r="CAR724"/>
      <c r="CAS724"/>
      <c r="CAT724"/>
      <c r="CAU724"/>
      <c r="CAV724"/>
      <c r="CAW724"/>
      <c r="CAX724"/>
      <c r="CAY724"/>
      <c r="CAZ724"/>
      <c r="CBA724"/>
      <c r="CBB724"/>
      <c r="CBC724"/>
      <c r="CBD724"/>
      <c r="CBE724"/>
      <c r="CBF724"/>
      <c r="CBG724"/>
      <c r="CBH724"/>
      <c r="CBI724"/>
      <c r="CBJ724"/>
      <c r="CBK724"/>
      <c r="CBL724"/>
      <c r="CBM724"/>
      <c r="CBN724"/>
      <c r="CBO724"/>
      <c r="CBP724"/>
      <c r="CBQ724"/>
      <c r="CBR724"/>
      <c r="CBS724"/>
      <c r="CBT724"/>
      <c r="CBU724"/>
      <c r="CBV724"/>
      <c r="CBW724"/>
      <c r="CBX724"/>
      <c r="CBY724"/>
      <c r="CBZ724"/>
      <c r="CCA724"/>
      <c r="CCB724"/>
      <c r="CCC724"/>
      <c r="CCD724"/>
      <c r="CCE724"/>
      <c r="CCF724"/>
      <c r="CCG724"/>
      <c r="CCH724"/>
      <c r="CCI724"/>
      <c r="CCJ724"/>
      <c r="CCK724"/>
      <c r="CCL724"/>
      <c r="CCM724"/>
      <c r="CCN724"/>
      <c r="CCO724"/>
      <c r="CCP724"/>
      <c r="CCQ724"/>
      <c r="CCR724"/>
      <c r="CCS724"/>
      <c r="CCT724"/>
      <c r="CCU724"/>
      <c r="CCV724"/>
      <c r="CCW724"/>
      <c r="CCX724"/>
      <c r="CCY724"/>
      <c r="CCZ724"/>
      <c r="CDA724"/>
      <c r="CDB724"/>
      <c r="CDC724"/>
      <c r="CDD724"/>
      <c r="CDE724"/>
      <c r="CDF724"/>
      <c r="CDG724"/>
      <c r="CDH724"/>
      <c r="CDI724"/>
      <c r="CDJ724"/>
      <c r="CDK724"/>
      <c r="CDL724"/>
      <c r="CDM724"/>
      <c r="CDN724"/>
      <c r="CDO724"/>
      <c r="CDP724"/>
      <c r="CDQ724"/>
      <c r="CDR724"/>
      <c r="CDS724"/>
      <c r="CDT724"/>
      <c r="CDU724"/>
      <c r="CDV724"/>
      <c r="CDW724"/>
      <c r="CDX724"/>
      <c r="CDY724"/>
      <c r="CDZ724"/>
      <c r="CEA724"/>
      <c r="CEB724"/>
      <c r="CEC724"/>
      <c r="CED724"/>
      <c r="CEE724"/>
      <c r="CEF724"/>
      <c r="CEG724"/>
      <c r="CEH724"/>
      <c r="CEI724"/>
      <c r="CEJ724"/>
      <c r="CEK724"/>
      <c r="CEL724"/>
      <c r="CEM724"/>
      <c r="CEN724"/>
      <c r="CEO724"/>
      <c r="CEP724"/>
      <c r="CEQ724"/>
      <c r="CER724"/>
      <c r="CES724"/>
      <c r="CET724"/>
      <c r="CEU724"/>
      <c r="CEV724"/>
      <c r="CEW724"/>
      <c r="CEX724"/>
      <c r="CEY724"/>
      <c r="CEZ724"/>
      <c r="CFA724"/>
      <c r="CFB724"/>
      <c r="CFC724"/>
      <c r="CFD724"/>
      <c r="CFE724"/>
      <c r="CFF724"/>
      <c r="CFG724"/>
      <c r="CFH724"/>
      <c r="CFI724"/>
      <c r="CFJ724"/>
      <c r="CFK724"/>
      <c r="CFL724"/>
      <c r="CFM724"/>
      <c r="CFN724"/>
      <c r="CFO724"/>
      <c r="CFP724"/>
      <c r="CFQ724"/>
      <c r="CFR724"/>
      <c r="CFS724"/>
      <c r="CFT724"/>
      <c r="CFU724"/>
      <c r="CFV724"/>
      <c r="CFW724"/>
      <c r="CFX724"/>
      <c r="CFY724"/>
      <c r="CFZ724"/>
      <c r="CGA724"/>
      <c r="CGB724"/>
      <c r="CGC724"/>
      <c r="CGD724"/>
      <c r="CGE724"/>
      <c r="CGF724"/>
      <c r="CGG724"/>
      <c r="CGH724"/>
      <c r="CGI724"/>
      <c r="CGJ724"/>
      <c r="CGK724"/>
      <c r="CGL724"/>
      <c r="CGM724"/>
      <c r="CGN724"/>
      <c r="CGO724"/>
      <c r="CGP724"/>
      <c r="CGQ724"/>
      <c r="CGR724"/>
      <c r="CGS724"/>
      <c r="CGT724"/>
      <c r="CGU724"/>
      <c r="CGV724"/>
      <c r="CGW724"/>
      <c r="CGX724"/>
      <c r="CGY724"/>
      <c r="CGZ724"/>
      <c r="CHA724"/>
      <c r="CHB724"/>
      <c r="CHC724"/>
      <c r="CHD724"/>
      <c r="CHE724"/>
      <c r="CHF724"/>
      <c r="CHG724"/>
      <c r="CHH724"/>
      <c r="CHI724"/>
      <c r="CHJ724"/>
      <c r="CHK724"/>
      <c r="CHL724"/>
      <c r="CHM724"/>
      <c r="CHN724"/>
      <c r="CHO724"/>
      <c r="CHP724"/>
      <c r="CHQ724"/>
      <c r="CHR724"/>
      <c r="CHS724"/>
      <c r="CHT724"/>
      <c r="CHU724"/>
      <c r="CHV724"/>
      <c r="CHW724"/>
      <c r="CHX724"/>
      <c r="CHY724"/>
      <c r="CHZ724"/>
      <c r="CIA724"/>
      <c r="CIB724"/>
      <c r="CIC724"/>
      <c r="CID724"/>
      <c r="CIE724"/>
      <c r="CIF724"/>
      <c r="CIG724"/>
      <c r="CIH724"/>
      <c r="CII724"/>
      <c r="CIJ724"/>
      <c r="CIK724"/>
      <c r="CIL724"/>
      <c r="CIM724"/>
      <c r="CIN724"/>
      <c r="CIO724"/>
      <c r="CIP724"/>
      <c r="CIQ724"/>
      <c r="CIR724"/>
      <c r="CIS724"/>
      <c r="CIT724"/>
      <c r="CIU724"/>
      <c r="CIV724"/>
      <c r="CIW724"/>
      <c r="CIX724"/>
      <c r="CIY724"/>
      <c r="CIZ724"/>
      <c r="CJA724"/>
      <c r="CJB724"/>
      <c r="CJC724"/>
      <c r="CJD724"/>
      <c r="CJE724"/>
      <c r="CJF724"/>
      <c r="CJG724"/>
      <c r="CJH724"/>
      <c r="CJI724"/>
      <c r="CJJ724"/>
      <c r="CJK724"/>
      <c r="CJL724"/>
      <c r="CJM724"/>
      <c r="CJN724"/>
      <c r="CJO724"/>
      <c r="CJP724"/>
      <c r="CJQ724"/>
      <c r="CJR724"/>
      <c r="CJS724"/>
      <c r="CJT724"/>
      <c r="CJU724"/>
      <c r="CJV724"/>
      <c r="CJW724"/>
      <c r="CJX724"/>
      <c r="CJY724"/>
      <c r="CJZ724"/>
      <c r="CKA724"/>
      <c r="CKB724"/>
      <c r="CKC724"/>
      <c r="CKD724"/>
      <c r="CKE724"/>
      <c r="CKF724"/>
      <c r="CKG724"/>
      <c r="CKH724"/>
      <c r="CKI724"/>
      <c r="CKJ724"/>
      <c r="CKK724"/>
      <c r="CKL724"/>
      <c r="CKM724"/>
      <c r="CKN724"/>
      <c r="CKO724"/>
      <c r="CKP724"/>
      <c r="CKQ724"/>
      <c r="CKR724"/>
      <c r="CKS724"/>
      <c r="CKT724"/>
      <c r="CKU724"/>
      <c r="CKV724"/>
      <c r="CKW724"/>
      <c r="CKX724"/>
      <c r="CKY724"/>
      <c r="CKZ724"/>
      <c r="CLA724"/>
      <c r="CLB724"/>
      <c r="CLC724"/>
      <c r="CLD724"/>
      <c r="CLE724"/>
      <c r="CLF724"/>
      <c r="CLG724"/>
      <c r="CLH724"/>
      <c r="CLI724"/>
      <c r="CLJ724"/>
      <c r="CLK724"/>
      <c r="CLL724"/>
      <c r="CLM724"/>
      <c r="CLN724"/>
      <c r="CLO724"/>
      <c r="CLP724"/>
      <c r="CLQ724"/>
      <c r="CLR724"/>
      <c r="CLS724"/>
      <c r="CLT724"/>
      <c r="CLU724"/>
      <c r="CLV724"/>
      <c r="CLW724"/>
      <c r="CLX724"/>
      <c r="CLY724"/>
      <c r="CLZ724"/>
      <c r="CMA724"/>
      <c r="CMB724"/>
      <c r="CMC724"/>
      <c r="CMD724"/>
      <c r="CME724"/>
      <c r="CMF724"/>
      <c r="CMG724"/>
      <c r="CMH724"/>
      <c r="CMI724"/>
      <c r="CMJ724"/>
      <c r="CMK724"/>
      <c r="CML724"/>
      <c r="CMM724"/>
      <c r="CMN724"/>
      <c r="CMO724"/>
      <c r="CMP724"/>
      <c r="CMQ724"/>
      <c r="CMR724"/>
      <c r="CMS724"/>
      <c r="CMT724"/>
      <c r="CMU724"/>
      <c r="CMV724"/>
      <c r="CMW724"/>
      <c r="CMX724"/>
      <c r="CMY724"/>
      <c r="CMZ724"/>
      <c r="CNA724"/>
      <c r="CNB724"/>
      <c r="CNC724"/>
      <c r="CND724"/>
      <c r="CNE724"/>
      <c r="CNF724"/>
      <c r="CNG724"/>
      <c r="CNH724"/>
      <c r="CNI724"/>
      <c r="CNJ724"/>
      <c r="CNK724"/>
      <c r="CNL724"/>
      <c r="CNM724"/>
      <c r="CNN724"/>
      <c r="CNO724"/>
      <c r="CNP724"/>
      <c r="CNQ724"/>
      <c r="CNR724"/>
      <c r="CNS724"/>
      <c r="CNT724"/>
      <c r="CNU724"/>
      <c r="CNV724"/>
      <c r="CNW724"/>
      <c r="CNX724"/>
      <c r="CNY724"/>
      <c r="CNZ724"/>
      <c r="COA724"/>
      <c r="COB724"/>
      <c r="COC724"/>
      <c r="COD724"/>
      <c r="COE724"/>
      <c r="COF724"/>
      <c r="COG724"/>
      <c r="COH724"/>
      <c r="COI724"/>
      <c r="COJ724"/>
      <c r="COK724"/>
      <c r="COL724"/>
      <c r="COM724"/>
      <c r="CON724"/>
      <c r="COO724"/>
      <c r="COP724"/>
      <c r="COQ724"/>
      <c r="COR724"/>
      <c r="COS724"/>
      <c r="COT724"/>
      <c r="COU724"/>
      <c r="COV724"/>
      <c r="COW724"/>
      <c r="COX724"/>
      <c r="COY724"/>
      <c r="COZ724"/>
      <c r="CPA724"/>
      <c r="CPB724"/>
      <c r="CPC724"/>
      <c r="CPD724"/>
      <c r="CPE724"/>
      <c r="CPF724"/>
      <c r="CPG724"/>
      <c r="CPH724"/>
      <c r="CPI724"/>
      <c r="CPJ724"/>
      <c r="CPK724"/>
      <c r="CPL724"/>
      <c r="CPM724"/>
      <c r="CPN724"/>
      <c r="CPO724"/>
      <c r="CPP724"/>
      <c r="CPQ724"/>
      <c r="CPR724"/>
      <c r="CPS724"/>
      <c r="CPT724"/>
      <c r="CPU724"/>
      <c r="CPV724"/>
      <c r="CPW724"/>
      <c r="CPX724"/>
      <c r="CPY724"/>
      <c r="CPZ724"/>
      <c r="CQA724"/>
      <c r="CQB724"/>
      <c r="CQC724"/>
      <c r="CQD724"/>
      <c r="CQE724"/>
      <c r="CQF724"/>
      <c r="CQG724"/>
      <c r="CQH724"/>
      <c r="CQI724"/>
      <c r="CQJ724"/>
      <c r="CQK724"/>
      <c r="CQL724"/>
      <c r="CQM724"/>
      <c r="CQN724"/>
      <c r="CQO724"/>
      <c r="CQP724"/>
      <c r="CQQ724"/>
      <c r="CQR724"/>
      <c r="CQS724"/>
      <c r="CQT724"/>
      <c r="CQU724"/>
      <c r="CQV724"/>
      <c r="CQW724"/>
      <c r="CQX724"/>
      <c r="CQY724"/>
      <c r="CQZ724"/>
      <c r="CRA724"/>
      <c r="CRB724"/>
      <c r="CRC724"/>
      <c r="CRD724"/>
      <c r="CRE724"/>
      <c r="CRF724"/>
      <c r="CRG724"/>
      <c r="CRH724"/>
      <c r="CRI724"/>
      <c r="CRJ724"/>
      <c r="CRK724"/>
      <c r="CRL724"/>
      <c r="CRM724"/>
      <c r="CRN724"/>
      <c r="CRO724"/>
      <c r="CRP724"/>
      <c r="CRQ724"/>
      <c r="CRR724"/>
      <c r="CRS724"/>
      <c r="CRT724"/>
      <c r="CRU724"/>
      <c r="CRV724"/>
      <c r="CRW724"/>
      <c r="CRX724"/>
      <c r="CRY724"/>
      <c r="CRZ724"/>
      <c r="CSA724"/>
      <c r="CSB724"/>
      <c r="CSC724"/>
      <c r="CSD724"/>
      <c r="CSE724"/>
      <c r="CSF724"/>
      <c r="CSG724"/>
      <c r="CSH724"/>
      <c r="CSI724"/>
      <c r="CSJ724"/>
      <c r="CSK724"/>
      <c r="CSL724"/>
      <c r="CSM724"/>
      <c r="CSN724"/>
      <c r="CSO724"/>
      <c r="CSP724"/>
      <c r="CSQ724"/>
      <c r="CSR724"/>
      <c r="CSS724"/>
      <c r="CST724"/>
      <c r="CSU724"/>
      <c r="CSV724"/>
      <c r="CSW724"/>
      <c r="CSX724"/>
      <c r="CSY724"/>
      <c r="CSZ724"/>
      <c r="CTA724"/>
      <c r="CTB724"/>
      <c r="CTC724"/>
      <c r="CTD724"/>
      <c r="CTE724"/>
      <c r="CTF724"/>
      <c r="CTG724"/>
      <c r="CTH724"/>
      <c r="CTI724"/>
      <c r="CTJ724"/>
      <c r="CTK724"/>
      <c r="CTL724"/>
      <c r="CTM724"/>
      <c r="CTN724"/>
      <c r="CTO724"/>
      <c r="CTP724"/>
      <c r="CTQ724"/>
      <c r="CTR724"/>
      <c r="CTS724"/>
      <c r="CTT724"/>
      <c r="CTU724"/>
      <c r="CTV724"/>
      <c r="CTW724"/>
      <c r="CTX724"/>
      <c r="CTY724"/>
      <c r="CTZ724"/>
      <c r="CUA724"/>
      <c r="CUB724"/>
      <c r="CUC724"/>
      <c r="CUD724"/>
      <c r="CUE724"/>
      <c r="CUF724"/>
      <c r="CUG724"/>
      <c r="CUH724"/>
      <c r="CUI724"/>
      <c r="CUJ724"/>
      <c r="CUK724"/>
      <c r="CUL724"/>
      <c r="CUM724"/>
      <c r="CUN724"/>
      <c r="CUO724"/>
      <c r="CUP724"/>
      <c r="CUQ724"/>
      <c r="CUR724"/>
      <c r="CUS724"/>
      <c r="CUT724"/>
      <c r="CUU724"/>
      <c r="CUV724"/>
      <c r="CUW724"/>
      <c r="CUX724"/>
      <c r="CUY724"/>
      <c r="CUZ724"/>
      <c r="CVA724"/>
      <c r="CVB724"/>
      <c r="CVC724"/>
      <c r="CVD724"/>
      <c r="CVE724"/>
      <c r="CVF724"/>
      <c r="CVG724"/>
      <c r="CVH724"/>
      <c r="CVI724"/>
      <c r="CVJ724"/>
      <c r="CVK724"/>
      <c r="CVL724"/>
      <c r="CVM724"/>
      <c r="CVN724"/>
      <c r="CVO724"/>
      <c r="CVP724"/>
      <c r="CVQ724"/>
      <c r="CVR724"/>
      <c r="CVS724"/>
      <c r="CVT724"/>
      <c r="CVU724"/>
      <c r="CVV724"/>
      <c r="CVW724"/>
      <c r="CVX724"/>
      <c r="CVY724"/>
      <c r="CVZ724"/>
      <c r="CWA724"/>
      <c r="CWB724"/>
      <c r="CWC724"/>
      <c r="CWD724"/>
      <c r="CWE724"/>
      <c r="CWF724"/>
      <c r="CWG724"/>
      <c r="CWH724"/>
      <c r="CWI724"/>
      <c r="CWJ724"/>
      <c r="CWK724"/>
      <c r="CWL724"/>
      <c r="CWM724"/>
      <c r="CWN724"/>
      <c r="CWO724"/>
      <c r="CWP724"/>
      <c r="CWQ724"/>
      <c r="CWR724"/>
      <c r="CWS724"/>
      <c r="CWT724"/>
      <c r="CWU724"/>
      <c r="CWV724"/>
      <c r="CWW724"/>
      <c r="CWX724"/>
      <c r="CWY724"/>
      <c r="CWZ724"/>
      <c r="CXA724"/>
      <c r="CXB724"/>
      <c r="CXC724"/>
      <c r="CXD724"/>
      <c r="CXE724"/>
      <c r="CXF724"/>
      <c r="CXG724"/>
      <c r="CXH724"/>
      <c r="CXI724"/>
      <c r="CXJ724"/>
      <c r="CXK724"/>
      <c r="CXL724"/>
      <c r="CXM724"/>
      <c r="CXN724"/>
      <c r="CXO724"/>
      <c r="CXP724"/>
      <c r="CXQ724"/>
      <c r="CXR724"/>
      <c r="CXS724"/>
      <c r="CXT724"/>
      <c r="CXU724"/>
      <c r="CXV724"/>
      <c r="CXW724"/>
      <c r="CXX724"/>
      <c r="CXY724"/>
      <c r="CXZ724"/>
      <c r="CYA724"/>
      <c r="CYB724"/>
      <c r="CYC724"/>
      <c r="CYD724"/>
      <c r="CYE724"/>
      <c r="CYF724"/>
      <c r="CYG724"/>
      <c r="CYH724"/>
      <c r="CYI724"/>
      <c r="CYJ724"/>
      <c r="CYK724"/>
      <c r="CYL724"/>
      <c r="CYM724"/>
      <c r="CYN724"/>
      <c r="CYO724"/>
      <c r="CYP724"/>
      <c r="CYQ724"/>
      <c r="CYR724"/>
      <c r="CYS724"/>
      <c r="CYT724"/>
      <c r="CYU724"/>
      <c r="CYV724"/>
      <c r="CYW724"/>
      <c r="CYX724"/>
      <c r="CYY724"/>
      <c r="CYZ724"/>
      <c r="CZA724"/>
      <c r="CZB724"/>
      <c r="CZC724"/>
      <c r="CZD724"/>
      <c r="CZE724"/>
      <c r="CZF724"/>
      <c r="CZG724"/>
      <c r="CZH724"/>
      <c r="CZI724"/>
      <c r="CZJ724"/>
      <c r="CZK724"/>
      <c r="CZL724"/>
      <c r="CZM724"/>
      <c r="CZN724"/>
      <c r="CZO724"/>
      <c r="CZP724"/>
      <c r="CZQ724"/>
      <c r="CZR724"/>
      <c r="CZS724"/>
      <c r="CZT724"/>
      <c r="CZU724"/>
      <c r="CZV724"/>
      <c r="CZW724"/>
      <c r="CZX724"/>
      <c r="CZY724"/>
      <c r="CZZ724"/>
      <c r="DAA724"/>
      <c r="DAB724"/>
      <c r="DAC724"/>
      <c r="DAD724"/>
      <c r="DAE724"/>
      <c r="DAF724"/>
      <c r="DAG724"/>
      <c r="DAH724"/>
      <c r="DAI724"/>
      <c r="DAJ724"/>
      <c r="DAK724"/>
      <c r="DAL724"/>
      <c r="DAM724"/>
      <c r="DAN724"/>
      <c r="DAO724"/>
      <c r="DAP724"/>
      <c r="DAQ724"/>
      <c r="DAR724"/>
      <c r="DAS724"/>
      <c r="DAT724"/>
      <c r="DAU724"/>
      <c r="DAV724"/>
      <c r="DAW724"/>
      <c r="DAX724"/>
      <c r="DAY724"/>
      <c r="DAZ724"/>
      <c r="DBA724"/>
      <c r="DBB724"/>
      <c r="DBC724"/>
      <c r="DBD724"/>
      <c r="DBE724"/>
      <c r="DBF724"/>
      <c r="DBG724"/>
      <c r="DBH724"/>
      <c r="DBI724"/>
      <c r="DBJ724"/>
      <c r="DBK724"/>
      <c r="DBL724"/>
      <c r="DBM724"/>
      <c r="DBN724"/>
      <c r="DBO724"/>
      <c r="DBP724"/>
      <c r="DBQ724"/>
      <c r="DBR724"/>
      <c r="DBS724"/>
      <c r="DBT724"/>
      <c r="DBU724"/>
      <c r="DBV724"/>
      <c r="DBW724"/>
      <c r="DBX724"/>
      <c r="DBY724"/>
      <c r="DBZ724"/>
      <c r="DCA724"/>
      <c r="DCB724"/>
      <c r="DCC724"/>
      <c r="DCD724"/>
      <c r="DCE724"/>
      <c r="DCF724"/>
      <c r="DCG724"/>
      <c r="DCH724"/>
      <c r="DCI724"/>
      <c r="DCJ724"/>
      <c r="DCK724"/>
      <c r="DCL724"/>
      <c r="DCM724"/>
      <c r="DCN724"/>
      <c r="DCO724"/>
      <c r="DCP724"/>
      <c r="DCQ724"/>
      <c r="DCR724"/>
      <c r="DCS724"/>
      <c r="DCT724"/>
      <c r="DCU724"/>
      <c r="DCV724"/>
      <c r="DCW724"/>
      <c r="DCX724"/>
      <c r="DCY724"/>
      <c r="DCZ724"/>
      <c r="DDA724"/>
      <c r="DDB724"/>
      <c r="DDC724"/>
      <c r="DDD724"/>
      <c r="DDE724"/>
      <c r="DDF724"/>
      <c r="DDG724"/>
      <c r="DDH724"/>
      <c r="DDI724"/>
      <c r="DDJ724"/>
      <c r="DDK724"/>
      <c r="DDL724"/>
      <c r="DDM724"/>
      <c r="DDN724"/>
      <c r="DDO724"/>
      <c r="DDP724"/>
      <c r="DDQ724"/>
      <c r="DDR724"/>
      <c r="DDS724"/>
      <c r="DDT724"/>
      <c r="DDU724"/>
      <c r="DDV724"/>
      <c r="DDW724"/>
      <c r="DDX724"/>
      <c r="DDY724"/>
      <c r="DDZ724"/>
      <c r="DEA724"/>
      <c r="DEB724"/>
      <c r="DEC724"/>
      <c r="DED724"/>
      <c r="DEE724"/>
      <c r="DEF724"/>
      <c r="DEG724"/>
      <c r="DEH724"/>
      <c r="DEI724"/>
      <c r="DEJ724"/>
      <c r="DEK724"/>
      <c r="DEL724"/>
      <c r="DEM724"/>
      <c r="DEN724"/>
      <c r="DEO724"/>
      <c r="DEP724"/>
      <c r="DEQ724"/>
      <c r="DER724"/>
      <c r="DES724"/>
      <c r="DET724"/>
      <c r="DEU724"/>
      <c r="DEV724"/>
      <c r="DEW724"/>
      <c r="DEX724"/>
      <c r="DEY724"/>
      <c r="DEZ724"/>
      <c r="DFA724"/>
      <c r="DFB724"/>
      <c r="DFC724"/>
      <c r="DFD724"/>
      <c r="DFE724"/>
      <c r="DFF724"/>
      <c r="DFG724"/>
      <c r="DFH724"/>
      <c r="DFI724"/>
      <c r="DFJ724"/>
      <c r="DFK724"/>
      <c r="DFL724"/>
      <c r="DFM724"/>
      <c r="DFN724"/>
      <c r="DFO724"/>
      <c r="DFP724"/>
      <c r="DFQ724"/>
      <c r="DFR724"/>
      <c r="DFS724"/>
      <c r="DFT724"/>
      <c r="DFU724"/>
      <c r="DFV724"/>
      <c r="DFW724"/>
      <c r="DFX724"/>
      <c r="DFY724"/>
      <c r="DFZ724"/>
      <c r="DGA724"/>
      <c r="DGB724"/>
      <c r="DGC724"/>
      <c r="DGD724"/>
      <c r="DGE724"/>
      <c r="DGF724"/>
      <c r="DGG724"/>
      <c r="DGH724"/>
      <c r="DGI724"/>
      <c r="DGJ724"/>
      <c r="DGK724"/>
      <c r="DGL724"/>
      <c r="DGM724"/>
      <c r="DGN724"/>
      <c r="DGO724"/>
      <c r="DGP724"/>
      <c r="DGQ724"/>
      <c r="DGR724"/>
      <c r="DGS724"/>
      <c r="DGT724"/>
      <c r="DGU724"/>
      <c r="DGV724"/>
      <c r="DGW724"/>
      <c r="DGX724"/>
      <c r="DGY724"/>
      <c r="DGZ724"/>
      <c r="DHA724"/>
      <c r="DHB724"/>
      <c r="DHC724"/>
      <c r="DHD724"/>
      <c r="DHE724"/>
      <c r="DHF724"/>
      <c r="DHG724"/>
      <c r="DHH724"/>
      <c r="DHI724"/>
      <c r="DHJ724"/>
      <c r="DHK724"/>
      <c r="DHL724"/>
      <c r="DHM724"/>
      <c r="DHN724"/>
      <c r="DHO724"/>
      <c r="DHP724"/>
      <c r="DHQ724"/>
      <c r="DHR724"/>
      <c r="DHS724"/>
      <c r="DHT724"/>
      <c r="DHU724"/>
      <c r="DHV724"/>
      <c r="DHW724"/>
      <c r="DHX724"/>
      <c r="DHY724"/>
      <c r="DHZ724"/>
      <c r="DIA724"/>
      <c r="DIB724"/>
      <c r="DIC724"/>
      <c r="DID724"/>
      <c r="DIE724"/>
      <c r="DIF724"/>
      <c r="DIG724"/>
      <c r="DIH724"/>
      <c r="DII724"/>
      <c r="DIJ724"/>
      <c r="DIK724"/>
      <c r="DIL724"/>
      <c r="DIM724"/>
      <c r="DIN724"/>
      <c r="DIO724"/>
      <c r="DIP724"/>
      <c r="DIQ724"/>
      <c r="DIR724"/>
      <c r="DIS724"/>
      <c r="DIT724"/>
      <c r="DIU724"/>
      <c r="DIV724"/>
      <c r="DIW724"/>
      <c r="DIX724"/>
      <c r="DIY724"/>
      <c r="DIZ724"/>
      <c r="DJA724"/>
      <c r="DJB724"/>
      <c r="DJC724"/>
      <c r="DJD724"/>
      <c r="DJE724"/>
      <c r="DJF724"/>
      <c r="DJG724"/>
      <c r="DJH724"/>
      <c r="DJI724"/>
      <c r="DJJ724"/>
      <c r="DJK724"/>
      <c r="DJL724"/>
      <c r="DJM724"/>
      <c r="DJN724"/>
      <c r="DJO724"/>
      <c r="DJP724"/>
      <c r="DJQ724"/>
      <c r="DJR724"/>
      <c r="DJS724"/>
      <c r="DJT724"/>
      <c r="DJU724"/>
      <c r="DJV724"/>
      <c r="DJW724"/>
      <c r="DJX724"/>
      <c r="DJY724"/>
      <c r="DJZ724"/>
      <c r="DKA724"/>
      <c r="DKB724"/>
      <c r="DKC724"/>
      <c r="DKD724"/>
      <c r="DKE724"/>
      <c r="DKF724"/>
      <c r="DKG724"/>
      <c r="DKH724"/>
      <c r="DKI724"/>
      <c r="DKJ724"/>
      <c r="DKK724"/>
      <c r="DKL724"/>
      <c r="DKM724"/>
      <c r="DKN724"/>
      <c r="DKO724"/>
      <c r="DKP724"/>
      <c r="DKQ724"/>
      <c r="DKR724"/>
      <c r="DKS724"/>
      <c r="DKT724"/>
      <c r="DKU724"/>
      <c r="DKV724"/>
      <c r="DKW724"/>
      <c r="DKX724"/>
      <c r="DKY724"/>
      <c r="DKZ724"/>
      <c r="DLA724"/>
      <c r="DLB724"/>
      <c r="DLC724"/>
      <c r="DLD724"/>
      <c r="DLE724"/>
      <c r="DLF724"/>
      <c r="DLG724"/>
      <c r="DLH724"/>
      <c r="DLI724"/>
      <c r="DLJ724"/>
      <c r="DLK724"/>
      <c r="DLL724"/>
      <c r="DLM724"/>
      <c r="DLN724"/>
      <c r="DLO724"/>
      <c r="DLP724"/>
      <c r="DLQ724"/>
      <c r="DLR724"/>
      <c r="DLS724"/>
      <c r="DLT724"/>
      <c r="DLU724"/>
      <c r="DLV724"/>
      <c r="DLW724"/>
      <c r="DLX724"/>
      <c r="DLY724"/>
      <c r="DLZ724"/>
      <c r="DMA724"/>
      <c r="DMB724"/>
      <c r="DMC724"/>
      <c r="DMD724"/>
      <c r="DME724"/>
      <c r="DMF724"/>
      <c r="DMG724"/>
      <c r="DMH724"/>
      <c r="DMI724"/>
      <c r="DMJ724"/>
      <c r="DMK724"/>
      <c r="DML724"/>
      <c r="DMM724"/>
      <c r="DMN724"/>
      <c r="DMO724"/>
      <c r="DMP724"/>
      <c r="DMQ724"/>
      <c r="DMR724"/>
      <c r="DMS724"/>
      <c r="DMT724"/>
      <c r="DMU724"/>
      <c r="DMV724"/>
      <c r="DMW724"/>
      <c r="DMX724"/>
      <c r="DMY724"/>
      <c r="DMZ724"/>
      <c r="DNA724"/>
      <c r="DNB724"/>
      <c r="DNC724"/>
      <c r="DND724"/>
      <c r="DNE724"/>
      <c r="DNF724"/>
      <c r="DNG724"/>
      <c r="DNH724"/>
      <c r="DNI724"/>
      <c r="DNJ724"/>
      <c r="DNK724"/>
      <c r="DNL724"/>
      <c r="DNM724"/>
      <c r="DNN724"/>
      <c r="DNO724"/>
      <c r="DNP724"/>
      <c r="DNQ724"/>
      <c r="DNR724"/>
      <c r="DNS724"/>
      <c r="DNT724"/>
      <c r="DNU724"/>
      <c r="DNV724"/>
      <c r="DNW724"/>
      <c r="DNX724"/>
      <c r="DNY724"/>
      <c r="DNZ724"/>
      <c r="DOA724"/>
      <c r="DOB724"/>
      <c r="DOC724"/>
      <c r="DOD724"/>
      <c r="DOE724"/>
      <c r="DOF724"/>
      <c r="DOG724"/>
      <c r="DOH724"/>
      <c r="DOI724"/>
      <c r="DOJ724"/>
      <c r="DOK724"/>
      <c r="DOL724"/>
      <c r="DOM724"/>
      <c r="DON724"/>
      <c r="DOO724"/>
      <c r="DOP724"/>
      <c r="DOQ724"/>
      <c r="DOR724"/>
      <c r="DOS724"/>
      <c r="DOT724"/>
      <c r="DOU724"/>
      <c r="DOV724"/>
      <c r="DOW724"/>
      <c r="DOX724"/>
      <c r="DOY724"/>
      <c r="DOZ724"/>
      <c r="DPA724"/>
      <c r="DPB724"/>
      <c r="DPC724"/>
      <c r="DPD724"/>
      <c r="DPE724"/>
      <c r="DPF724"/>
      <c r="DPG724"/>
      <c r="DPH724"/>
      <c r="DPI724"/>
      <c r="DPJ724"/>
      <c r="DPK724"/>
      <c r="DPL724"/>
      <c r="DPM724"/>
      <c r="DPN724"/>
      <c r="DPO724"/>
      <c r="DPP724"/>
      <c r="DPQ724"/>
      <c r="DPR724"/>
      <c r="DPS724"/>
      <c r="DPT724"/>
      <c r="DPU724"/>
      <c r="DPV724"/>
      <c r="DPW724"/>
      <c r="DPX724"/>
      <c r="DPY724"/>
      <c r="DPZ724"/>
      <c r="DQA724"/>
      <c r="DQB724"/>
      <c r="DQC724"/>
      <c r="DQD724"/>
      <c r="DQE724"/>
      <c r="DQF724"/>
      <c r="DQG724"/>
      <c r="DQH724"/>
      <c r="DQI724"/>
      <c r="DQJ724"/>
      <c r="DQK724"/>
      <c r="DQL724"/>
      <c r="DQM724"/>
      <c r="DQN724"/>
      <c r="DQO724"/>
      <c r="DQP724"/>
      <c r="DQQ724"/>
      <c r="DQR724"/>
      <c r="DQS724"/>
      <c r="DQT724"/>
      <c r="DQU724"/>
      <c r="DQV724"/>
      <c r="DQW724"/>
      <c r="DQX724"/>
      <c r="DQY724"/>
      <c r="DQZ724"/>
      <c r="DRA724"/>
      <c r="DRB724"/>
      <c r="DRC724"/>
      <c r="DRD724"/>
      <c r="DRE724"/>
      <c r="DRF724"/>
      <c r="DRG724"/>
      <c r="DRH724"/>
      <c r="DRI724"/>
      <c r="DRJ724"/>
      <c r="DRK724"/>
      <c r="DRL724"/>
      <c r="DRM724"/>
      <c r="DRN724"/>
      <c r="DRO724"/>
      <c r="DRP724"/>
      <c r="DRQ724"/>
      <c r="DRR724"/>
      <c r="DRS724"/>
      <c r="DRT724"/>
      <c r="DRU724"/>
      <c r="DRV724"/>
      <c r="DRW724"/>
      <c r="DRX724"/>
      <c r="DRY724"/>
      <c r="DRZ724"/>
      <c r="DSA724"/>
      <c r="DSB724"/>
      <c r="DSC724"/>
      <c r="DSD724"/>
      <c r="DSE724"/>
      <c r="DSF724"/>
      <c r="DSG724"/>
      <c r="DSH724"/>
      <c r="DSI724"/>
      <c r="DSJ724"/>
      <c r="DSK724"/>
      <c r="DSL724"/>
      <c r="DSM724"/>
      <c r="DSN724"/>
      <c r="DSO724"/>
      <c r="DSP724"/>
      <c r="DSQ724"/>
      <c r="DSR724"/>
      <c r="DSS724"/>
      <c r="DST724"/>
      <c r="DSU724"/>
      <c r="DSV724"/>
      <c r="DSW724"/>
      <c r="DSX724"/>
      <c r="DSY724"/>
      <c r="DSZ724"/>
      <c r="DTA724"/>
      <c r="DTB724"/>
      <c r="DTC724"/>
      <c r="DTD724"/>
      <c r="DTE724"/>
      <c r="DTF724"/>
      <c r="DTG724"/>
      <c r="DTH724"/>
      <c r="DTI724"/>
      <c r="DTJ724"/>
      <c r="DTK724"/>
      <c r="DTL724"/>
      <c r="DTM724"/>
      <c r="DTN724"/>
      <c r="DTO724"/>
      <c r="DTP724"/>
      <c r="DTQ724"/>
      <c r="DTR724"/>
      <c r="DTS724"/>
      <c r="DTT724"/>
      <c r="DTU724"/>
      <c r="DTV724"/>
      <c r="DTW724"/>
      <c r="DTX724"/>
      <c r="DTY724"/>
      <c r="DTZ724"/>
      <c r="DUA724"/>
      <c r="DUB724"/>
      <c r="DUC724"/>
      <c r="DUD724"/>
      <c r="DUE724"/>
      <c r="DUF724"/>
      <c r="DUG724"/>
      <c r="DUH724"/>
      <c r="DUI724"/>
      <c r="DUJ724"/>
      <c r="DUK724"/>
      <c r="DUL724"/>
      <c r="DUM724"/>
      <c r="DUN724"/>
      <c r="DUO724"/>
      <c r="DUP724"/>
      <c r="DUQ724"/>
      <c r="DUR724"/>
      <c r="DUS724"/>
      <c r="DUT724"/>
      <c r="DUU724"/>
      <c r="DUV724"/>
      <c r="DUW724"/>
      <c r="DUX724"/>
      <c r="DUY724"/>
      <c r="DUZ724"/>
      <c r="DVA724"/>
      <c r="DVB724"/>
      <c r="DVC724"/>
      <c r="DVD724"/>
      <c r="DVE724"/>
      <c r="DVF724"/>
      <c r="DVG724"/>
      <c r="DVH724"/>
      <c r="DVI724"/>
      <c r="DVJ724"/>
      <c r="DVK724"/>
      <c r="DVL724"/>
      <c r="DVM724"/>
      <c r="DVN724"/>
      <c r="DVO724"/>
      <c r="DVP724"/>
      <c r="DVQ724"/>
      <c r="DVR724"/>
      <c r="DVS724"/>
      <c r="DVT724"/>
      <c r="DVU724"/>
      <c r="DVV724"/>
      <c r="DVW724"/>
      <c r="DVX724"/>
      <c r="DVY724"/>
      <c r="DVZ724"/>
      <c r="DWA724"/>
      <c r="DWB724"/>
      <c r="DWC724"/>
      <c r="DWD724"/>
      <c r="DWE724"/>
      <c r="DWF724"/>
      <c r="DWG724"/>
      <c r="DWH724"/>
      <c r="DWI724"/>
      <c r="DWJ724"/>
      <c r="DWK724"/>
      <c r="DWL724"/>
      <c r="DWM724"/>
      <c r="DWN724"/>
      <c r="DWO724"/>
      <c r="DWP724"/>
      <c r="DWQ724"/>
      <c r="DWR724"/>
      <c r="DWS724"/>
      <c r="DWT724"/>
      <c r="DWU724"/>
      <c r="DWV724"/>
      <c r="DWW724"/>
      <c r="DWX724"/>
      <c r="DWY724"/>
      <c r="DWZ724"/>
      <c r="DXA724"/>
      <c r="DXB724"/>
      <c r="DXC724"/>
      <c r="DXD724"/>
      <c r="DXE724"/>
      <c r="DXF724"/>
      <c r="DXG724"/>
      <c r="DXH724"/>
      <c r="DXI724"/>
      <c r="DXJ724"/>
      <c r="DXK724"/>
      <c r="DXL724"/>
      <c r="DXM724"/>
      <c r="DXN724"/>
      <c r="DXO724"/>
      <c r="DXP724"/>
      <c r="DXQ724"/>
      <c r="DXR724"/>
      <c r="DXS724"/>
      <c r="DXT724"/>
      <c r="DXU724"/>
      <c r="DXV724"/>
      <c r="DXW724"/>
      <c r="DXX724"/>
      <c r="DXY724"/>
      <c r="DXZ724"/>
      <c r="DYA724"/>
      <c r="DYB724"/>
      <c r="DYC724"/>
      <c r="DYD724"/>
      <c r="DYE724"/>
      <c r="DYF724"/>
      <c r="DYG724"/>
      <c r="DYH724"/>
      <c r="DYI724"/>
      <c r="DYJ724"/>
      <c r="DYK724"/>
      <c r="DYL724"/>
      <c r="DYM724"/>
      <c r="DYN724"/>
      <c r="DYO724"/>
      <c r="DYP724"/>
      <c r="DYQ724"/>
      <c r="DYR724"/>
      <c r="DYS724"/>
      <c r="DYT724"/>
      <c r="DYU724"/>
      <c r="DYV724"/>
      <c r="DYW724"/>
      <c r="DYX724"/>
      <c r="DYY724"/>
      <c r="DYZ724"/>
      <c r="DZA724"/>
      <c r="DZB724"/>
      <c r="DZC724"/>
      <c r="DZD724"/>
      <c r="DZE724"/>
      <c r="DZF724"/>
      <c r="DZG724"/>
      <c r="DZH724"/>
      <c r="DZI724"/>
      <c r="DZJ724"/>
      <c r="DZK724"/>
      <c r="DZL724"/>
      <c r="DZM724"/>
      <c r="DZN724"/>
      <c r="DZO724"/>
      <c r="DZP724"/>
      <c r="DZQ724"/>
      <c r="DZR724"/>
      <c r="DZS724"/>
      <c r="DZT724"/>
      <c r="DZU724"/>
      <c r="DZV724"/>
      <c r="DZW724"/>
      <c r="DZX724"/>
      <c r="DZY724"/>
      <c r="DZZ724"/>
      <c r="EAA724"/>
      <c r="EAB724"/>
      <c r="EAC724"/>
      <c r="EAD724"/>
      <c r="EAE724"/>
      <c r="EAF724"/>
      <c r="EAG724"/>
      <c r="EAH724"/>
      <c r="EAI724"/>
      <c r="EAJ724"/>
      <c r="EAK724"/>
      <c r="EAL724"/>
      <c r="EAM724"/>
      <c r="EAN724"/>
      <c r="EAO724"/>
      <c r="EAP724"/>
      <c r="EAQ724"/>
      <c r="EAR724"/>
      <c r="EAS724"/>
      <c r="EAT724"/>
      <c r="EAU724"/>
      <c r="EAV724"/>
      <c r="EAW724"/>
      <c r="EAX724"/>
      <c r="EAY724"/>
      <c r="EAZ724"/>
      <c r="EBA724"/>
      <c r="EBB724"/>
      <c r="EBC724"/>
      <c r="EBD724"/>
      <c r="EBE724"/>
      <c r="EBF724"/>
      <c r="EBG724"/>
      <c r="EBH724"/>
      <c r="EBI724"/>
      <c r="EBJ724"/>
      <c r="EBK724"/>
      <c r="EBL724"/>
      <c r="EBM724"/>
      <c r="EBN724"/>
      <c r="EBO724"/>
      <c r="EBP724"/>
      <c r="EBQ724"/>
      <c r="EBR724"/>
      <c r="EBS724"/>
      <c r="EBT724"/>
      <c r="EBU724"/>
      <c r="EBV724"/>
      <c r="EBW724"/>
      <c r="EBX724"/>
      <c r="EBY724"/>
      <c r="EBZ724"/>
      <c r="ECA724"/>
      <c r="ECB724"/>
      <c r="ECC724"/>
      <c r="ECD724"/>
      <c r="ECE724"/>
      <c r="ECF724"/>
      <c r="ECG724"/>
      <c r="ECH724"/>
      <c r="ECI724"/>
      <c r="ECJ724"/>
      <c r="ECK724"/>
      <c r="ECL724"/>
      <c r="ECM724"/>
      <c r="ECN724"/>
      <c r="ECO724"/>
      <c r="ECP724"/>
      <c r="ECQ724"/>
      <c r="ECR724"/>
      <c r="ECS724"/>
      <c r="ECT724"/>
      <c r="ECU724"/>
      <c r="ECV724"/>
      <c r="ECW724"/>
      <c r="ECX724"/>
      <c r="ECY724"/>
      <c r="ECZ724"/>
      <c r="EDA724"/>
      <c r="EDB724"/>
      <c r="EDC724"/>
      <c r="EDD724"/>
      <c r="EDE724"/>
      <c r="EDF724"/>
      <c r="EDG724"/>
      <c r="EDH724"/>
      <c r="EDI724"/>
      <c r="EDJ724"/>
      <c r="EDK724"/>
      <c r="EDL724"/>
      <c r="EDM724"/>
      <c r="EDN724"/>
      <c r="EDO724"/>
      <c r="EDP724"/>
      <c r="EDQ724"/>
      <c r="EDR724"/>
      <c r="EDS724"/>
      <c r="EDT724"/>
      <c r="EDU724"/>
      <c r="EDV724"/>
      <c r="EDW724"/>
      <c r="EDX724"/>
      <c r="EDY724"/>
      <c r="EDZ724"/>
      <c r="EEA724"/>
      <c r="EEB724"/>
      <c r="EEC724"/>
      <c r="EED724"/>
      <c r="EEE724"/>
      <c r="EEF724"/>
      <c r="EEG724"/>
      <c r="EEH724"/>
      <c r="EEI724"/>
      <c r="EEJ724"/>
      <c r="EEK724"/>
      <c r="EEL724"/>
      <c r="EEM724"/>
      <c r="EEN724"/>
      <c r="EEO724"/>
      <c r="EEP724"/>
      <c r="EEQ724"/>
      <c r="EER724"/>
      <c r="EES724"/>
      <c r="EET724"/>
      <c r="EEU724"/>
      <c r="EEV724"/>
      <c r="EEW724"/>
      <c r="EEX724"/>
      <c r="EEY724"/>
      <c r="EEZ724"/>
      <c r="EFA724"/>
      <c r="EFB724"/>
      <c r="EFC724"/>
      <c r="EFD724"/>
      <c r="EFE724"/>
      <c r="EFF724"/>
      <c r="EFG724"/>
      <c r="EFH724"/>
      <c r="EFI724"/>
      <c r="EFJ724"/>
      <c r="EFK724"/>
      <c r="EFL724"/>
      <c r="EFM724"/>
      <c r="EFN724"/>
      <c r="EFO724"/>
      <c r="EFP724"/>
      <c r="EFQ724"/>
      <c r="EFR724"/>
      <c r="EFS724"/>
      <c r="EFT724"/>
      <c r="EFU724"/>
      <c r="EFV724"/>
      <c r="EFW724"/>
      <c r="EFX724"/>
      <c r="EFY724"/>
      <c r="EFZ724"/>
      <c r="EGA724"/>
      <c r="EGB724"/>
      <c r="EGC724"/>
      <c r="EGD724"/>
      <c r="EGE724"/>
      <c r="EGF724"/>
      <c r="EGG724"/>
      <c r="EGH724"/>
      <c r="EGI724"/>
      <c r="EGJ724"/>
      <c r="EGK724"/>
      <c r="EGL724"/>
      <c r="EGM724"/>
      <c r="EGN724"/>
      <c r="EGO724"/>
      <c r="EGP724"/>
      <c r="EGQ724"/>
      <c r="EGR724"/>
      <c r="EGS724"/>
      <c r="EGT724"/>
      <c r="EGU724"/>
      <c r="EGV724"/>
      <c r="EGW724"/>
      <c r="EGX724"/>
      <c r="EGY724"/>
      <c r="EGZ724"/>
      <c r="EHA724"/>
      <c r="EHB724"/>
      <c r="EHC724"/>
      <c r="EHD724"/>
      <c r="EHE724"/>
      <c r="EHF724"/>
      <c r="EHG724"/>
      <c r="EHH724"/>
      <c r="EHI724"/>
      <c r="EHJ724"/>
      <c r="EHK724"/>
      <c r="EHL724"/>
      <c r="EHM724"/>
      <c r="EHN724"/>
      <c r="EHO724"/>
      <c r="EHP724"/>
      <c r="EHQ724"/>
      <c r="EHR724"/>
      <c r="EHS724"/>
      <c r="EHT724"/>
      <c r="EHU724"/>
      <c r="EHV724"/>
      <c r="EHW724"/>
      <c r="EHX724"/>
      <c r="EHY724"/>
      <c r="EHZ724"/>
      <c r="EIA724"/>
      <c r="EIB724"/>
      <c r="EIC724"/>
      <c r="EID724"/>
      <c r="EIE724"/>
      <c r="EIF724"/>
      <c r="EIG724"/>
      <c r="EIH724"/>
      <c r="EII724"/>
      <c r="EIJ724"/>
      <c r="EIK724"/>
      <c r="EIL724"/>
      <c r="EIM724"/>
      <c r="EIN724"/>
      <c r="EIO724"/>
      <c r="EIP724"/>
      <c r="EIQ724"/>
      <c r="EIR724"/>
      <c r="EIS724"/>
      <c r="EIT724"/>
      <c r="EIU724"/>
      <c r="EIV724"/>
      <c r="EIW724"/>
      <c r="EIX724"/>
      <c r="EIY724"/>
      <c r="EIZ724"/>
      <c r="EJA724"/>
      <c r="EJB724"/>
      <c r="EJC724"/>
      <c r="EJD724"/>
      <c r="EJE724"/>
      <c r="EJF724"/>
      <c r="EJG724"/>
      <c r="EJH724"/>
      <c r="EJI724"/>
      <c r="EJJ724"/>
      <c r="EJK724"/>
      <c r="EJL724"/>
      <c r="EJM724"/>
      <c r="EJN724"/>
      <c r="EJO724"/>
      <c r="EJP724"/>
      <c r="EJQ724"/>
      <c r="EJR724"/>
      <c r="EJS724"/>
      <c r="EJT724"/>
      <c r="EJU724"/>
      <c r="EJV724"/>
      <c r="EJW724"/>
      <c r="EJX724"/>
      <c r="EJY724"/>
      <c r="EJZ724"/>
      <c r="EKA724"/>
      <c r="EKB724"/>
      <c r="EKC724"/>
      <c r="EKD724"/>
      <c r="EKE724"/>
      <c r="EKF724"/>
      <c r="EKG724"/>
      <c r="EKH724"/>
      <c r="EKI724"/>
      <c r="EKJ724"/>
      <c r="EKK724"/>
      <c r="EKL724"/>
      <c r="EKM724"/>
      <c r="EKN724"/>
      <c r="EKO724"/>
      <c r="EKP724"/>
      <c r="EKQ724"/>
      <c r="EKR724"/>
      <c r="EKS724"/>
      <c r="EKT724"/>
      <c r="EKU724"/>
      <c r="EKV724"/>
      <c r="EKW724"/>
      <c r="EKX724"/>
      <c r="EKY724"/>
      <c r="EKZ724"/>
      <c r="ELA724"/>
      <c r="ELB724"/>
      <c r="ELC724"/>
      <c r="ELD724"/>
      <c r="ELE724"/>
      <c r="ELF724"/>
      <c r="ELG724"/>
      <c r="ELH724"/>
      <c r="ELI724"/>
      <c r="ELJ724"/>
      <c r="ELK724"/>
      <c r="ELL724"/>
      <c r="ELM724"/>
      <c r="ELN724"/>
      <c r="ELO724"/>
      <c r="ELP724"/>
      <c r="ELQ724"/>
      <c r="ELR724"/>
      <c r="ELS724"/>
      <c r="ELT724"/>
      <c r="ELU724"/>
      <c r="ELV724"/>
      <c r="ELW724"/>
      <c r="ELX724"/>
      <c r="ELY724"/>
      <c r="ELZ724"/>
      <c r="EMA724"/>
      <c r="EMB724"/>
      <c r="EMC724"/>
      <c r="EMD724"/>
      <c r="EME724"/>
      <c r="EMF724"/>
      <c r="EMG724"/>
      <c r="EMH724"/>
      <c r="EMI724"/>
      <c r="EMJ724"/>
      <c r="EMK724"/>
      <c r="EML724"/>
      <c r="EMM724"/>
      <c r="EMN724"/>
      <c r="EMO724"/>
      <c r="EMP724"/>
      <c r="EMQ724"/>
      <c r="EMR724"/>
      <c r="EMS724"/>
      <c r="EMT724"/>
      <c r="EMU724"/>
      <c r="EMV724"/>
      <c r="EMW724"/>
      <c r="EMX724"/>
      <c r="EMY724"/>
      <c r="EMZ724"/>
      <c r="ENA724"/>
      <c r="ENB724"/>
      <c r="ENC724"/>
      <c r="END724"/>
      <c r="ENE724"/>
      <c r="ENF724"/>
      <c r="ENG724"/>
      <c r="ENH724"/>
      <c r="ENI724"/>
      <c r="ENJ724"/>
      <c r="ENK724"/>
      <c r="ENL724"/>
      <c r="ENM724"/>
      <c r="ENN724"/>
      <c r="ENO724"/>
      <c r="ENP724"/>
      <c r="ENQ724"/>
      <c r="ENR724"/>
      <c r="ENS724"/>
      <c r="ENT724"/>
      <c r="ENU724"/>
      <c r="ENV724"/>
      <c r="ENW724"/>
      <c r="ENX724"/>
      <c r="ENY724"/>
      <c r="ENZ724"/>
      <c r="EOA724"/>
      <c r="EOB724"/>
      <c r="EOC724"/>
      <c r="EOD724"/>
      <c r="EOE724"/>
      <c r="EOF724"/>
      <c r="EOG724"/>
      <c r="EOH724"/>
      <c r="EOI724"/>
      <c r="EOJ724"/>
      <c r="EOK724"/>
      <c r="EOL724"/>
      <c r="EOM724"/>
      <c r="EON724"/>
      <c r="EOO724"/>
      <c r="EOP724"/>
      <c r="EOQ724"/>
      <c r="EOR724"/>
      <c r="EOS724"/>
      <c r="EOT724"/>
      <c r="EOU724"/>
      <c r="EOV724"/>
      <c r="EOW724"/>
      <c r="EOX724"/>
      <c r="EOY724"/>
      <c r="EOZ724"/>
      <c r="EPA724"/>
      <c r="EPB724"/>
      <c r="EPC724"/>
      <c r="EPD724"/>
      <c r="EPE724"/>
      <c r="EPF724"/>
      <c r="EPG724"/>
      <c r="EPH724"/>
      <c r="EPI724"/>
      <c r="EPJ724"/>
      <c r="EPK724"/>
      <c r="EPL724"/>
      <c r="EPM724"/>
      <c r="EPN724"/>
      <c r="EPO724"/>
      <c r="EPP724"/>
      <c r="EPQ724"/>
      <c r="EPR724"/>
      <c r="EPS724"/>
      <c r="EPT724"/>
      <c r="EPU724"/>
      <c r="EPV724"/>
      <c r="EPW724"/>
      <c r="EPX724"/>
      <c r="EPY724"/>
      <c r="EPZ724"/>
      <c r="EQA724"/>
      <c r="EQB724"/>
      <c r="EQC724"/>
      <c r="EQD724"/>
      <c r="EQE724"/>
      <c r="EQF724"/>
      <c r="EQG724"/>
      <c r="EQH724"/>
      <c r="EQI724"/>
      <c r="EQJ724"/>
      <c r="EQK724"/>
      <c r="EQL724"/>
      <c r="EQM724"/>
      <c r="EQN724"/>
      <c r="EQO724"/>
      <c r="EQP724"/>
      <c r="EQQ724"/>
      <c r="EQR724"/>
      <c r="EQS724"/>
      <c r="EQT724"/>
      <c r="EQU724"/>
      <c r="EQV724"/>
      <c r="EQW724"/>
      <c r="EQX724"/>
      <c r="EQY724"/>
      <c r="EQZ724"/>
      <c r="ERA724"/>
      <c r="ERB724"/>
      <c r="ERC724"/>
      <c r="ERD724"/>
      <c r="ERE724"/>
      <c r="ERF724"/>
      <c r="ERG724"/>
      <c r="ERH724"/>
      <c r="ERI724"/>
      <c r="ERJ724"/>
      <c r="ERK724"/>
      <c r="ERL724"/>
      <c r="ERM724"/>
      <c r="ERN724"/>
      <c r="ERO724"/>
      <c r="ERP724"/>
      <c r="ERQ724"/>
      <c r="ERR724"/>
      <c r="ERS724"/>
      <c r="ERT724"/>
      <c r="ERU724"/>
      <c r="ERV724"/>
      <c r="ERW724"/>
      <c r="ERX724"/>
      <c r="ERY724"/>
      <c r="ERZ724"/>
      <c r="ESA724"/>
      <c r="ESB724"/>
      <c r="ESC724"/>
      <c r="ESD724"/>
      <c r="ESE724"/>
      <c r="ESF724"/>
      <c r="ESG724"/>
      <c r="ESH724"/>
      <c r="ESI724"/>
      <c r="ESJ724"/>
      <c r="ESK724"/>
      <c r="ESL724"/>
      <c r="ESM724"/>
      <c r="ESN724"/>
      <c r="ESO724"/>
      <c r="ESP724"/>
      <c r="ESQ724"/>
      <c r="ESR724"/>
      <c r="ESS724"/>
      <c r="EST724"/>
      <c r="ESU724"/>
      <c r="ESV724"/>
      <c r="ESW724"/>
      <c r="ESX724"/>
      <c r="ESY724"/>
      <c r="ESZ724"/>
      <c r="ETA724"/>
      <c r="ETB724"/>
      <c r="ETC724"/>
      <c r="ETD724"/>
      <c r="ETE724"/>
      <c r="ETF724"/>
      <c r="ETG724"/>
      <c r="ETH724"/>
      <c r="ETI724"/>
      <c r="ETJ724"/>
      <c r="ETK724"/>
      <c r="ETL724"/>
      <c r="ETM724"/>
      <c r="ETN724"/>
      <c r="ETO724"/>
      <c r="ETP724"/>
      <c r="ETQ724"/>
      <c r="ETR724"/>
      <c r="ETS724"/>
      <c r="ETT724"/>
      <c r="ETU724"/>
      <c r="ETV724"/>
      <c r="ETW724"/>
      <c r="ETX724"/>
      <c r="ETY724"/>
      <c r="ETZ724"/>
      <c r="EUA724"/>
      <c r="EUB724"/>
      <c r="EUC724"/>
      <c r="EUD724"/>
      <c r="EUE724"/>
      <c r="EUF724"/>
      <c r="EUG724"/>
      <c r="EUH724"/>
      <c r="EUI724"/>
      <c r="EUJ724"/>
      <c r="EUK724"/>
      <c r="EUL724"/>
      <c r="EUM724"/>
      <c r="EUN724"/>
      <c r="EUO724"/>
      <c r="EUP724"/>
      <c r="EUQ724"/>
      <c r="EUR724"/>
      <c r="EUS724"/>
      <c r="EUT724"/>
      <c r="EUU724"/>
      <c r="EUV724"/>
      <c r="EUW724"/>
      <c r="EUX724"/>
      <c r="EUY724"/>
      <c r="EUZ724"/>
      <c r="EVA724"/>
      <c r="EVB724"/>
      <c r="EVC724"/>
      <c r="EVD724"/>
      <c r="EVE724"/>
      <c r="EVF724"/>
      <c r="EVG724"/>
      <c r="EVH724"/>
      <c r="EVI724"/>
      <c r="EVJ724"/>
      <c r="EVK724"/>
      <c r="EVL724"/>
      <c r="EVM724"/>
      <c r="EVN724"/>
      <c r="EVO724"/>
      <c r="EVP724"/>
      <c r="EVQ724"/>
      <c r="EVR724"/>
      <c r="EVS724"/>
      <c r="EVT724"/>
      <c r="EVU724"/>
      <c r="EVV724"/>
      <c r="EVW724"/>
      <c r="EVX724"/>
      <c r="EVY724"/>
      <c r="EVZ724"/>
      <c r="EWA724"/>
      <c r="EWB724"/>
      <c r="EWC724"/>
      <c r="EWD724"/>
      <c r="EWE724"/>
      <c r="EWF724"/>
      <c r="EWG724"/>
      <c r="EWH724"/>
      <c r="EWI724"/>
      <c r="EWJ724"/>
      <c r="EWK724"/>
      <c r="EWL724"/>
      <c r="EWM724"/>
      <c r="EWN724"/>
      <c r="EWO724"/>
      <c r="EWP724"/>
      <c r="EWQ724"/>
      <c r="EWR724"/>
      <c r="EWS724"/>
      <c r="EWT724"/>
      <c r="EWU724"/>
      <c r="EWV724"/>
      <c r="EWW724"/>
      <c r="EWX724"/>
      <c r="EWY724"/>
      <c r="EWZ724"/>
      <c r="EXA724"/>
      <c r="EXB724"/>
      <c r="EXC724"/>
      <c r="EXD724"/>
      <c r="EXE724"/>
      <c r="EXF724"/>
      <c r="EXG724"/>
      <c r="EXH724"/>
      <c r="EXI724"/>
      <c r="EXJ724"/>
      <c r="EXK724"/>
      <c r="EXL724"/>
      <c r="EXM724"/>
      <c r="EXN724"/>
      <c r="EXO724"/>
      <c r="EXP724"/>
      <c r="EXQ724"/>
      <c r="EXR724"/>
      <c r="EXS724"/>
      <c r="EXT724"/>
      <c r="EXU724"/>
      <c r="EXV724"/>
      <c r="EXW724"/>
      <c r="EXX724"/>
      <c r="EXY724"/>
      <c r="EXZ724"/>
      <c r="EYA724"/>
      <c r="EYB724"/>
      <c r="EYC724"/>
      <c r="EYD724"/>
      <c r="EYE724"/>
      <c r="EYF724"/>
      <c r="EYG724"/>
      <c r="EYH724"/>
      <c r="EYI724"/>
      <c r="EYJ724"/>
      <c r="EYK724"/>
      <c r="EYL724"/>
      <c r="EYM724"/>
      <c r="EYN724"/>
      <c r="EYO724"/>
      <c r="EYP724"/>
      <c r="EYQ724"/>
      <c r="EYR724"/>
      <c r="EYS724"/>
      <c r="EYT724"/>
      <c r="EYU724"/>
      <c r="EYV724"/>
      <c r="EYW724"/>
      <c r="EYX724"/>
      <c r="EYY724"/>
      <c r="EYZ724"/>
      <c r="EZA724"/>
      <c r="EZB724"/>
      <c r="EZC724"/>
      <c r="EZD724"/>
      <c r="EZE724"/>
      <c r="EZF724"/>
      <c r="EZG724"/>
      <c r="EZH724"/>
      <c r="EZI724"/>
      <c r="EZJ724"/>
      <c r="EZK724"/>
      <c r="EZL724"/>
      <c r="EZM724"/>
      <c r="EZN724"/>
      <c r="EZO724"/>
      <c r="EZP724"/>
      <c r="EZQ724"/>
      <c r="EZR724"/>
      <c r="EZS724"/>
      <c r="EZT724"/>
      <c r="EZU724"/>
      <c r="EZV724"/>
      <c r="EZW724"/>
      <c r="EZX724"/>
      <c r="EZY724"/>
      <c r="EZZ724"/>
      <c r="FAA724"/>
      <c r="FAB724"/>
      <c r="FAC724"/>
      <c r="FAD724"/>
      <c r="FAE724"/>
      <c r="FAF724"/>
      <c r="FAG724"/>
      <c r="FAH724"/>
      <c r="FAI724"/>
      <c r="FAJ724"/>
      <c r="FAK724"/>
      <c r="FAL724"/>
      <c r="FAM724"/>
      <c r="FAN724"/>
      <c r="FAO724"/>
      <c r="FAP724"/>
      <c r="FAQ724"/>
      <c r="FAR724"/>
      <c r="FAS724"/>
      <c r="FAT724"/>
      <c r="FAU724"/>
      <c r="FAV724"/>
      <c r="FAW724"/>
      <c r="FAX724"/>
      <c r="FAY724"/>
      <c r="FAZ724"/>
      <c r="FBA724"/>
      <c r="FBB724"/>
      <c r="FBC724"/>
      <c r="FBD724"/>
      <c r="FBE724"/>
      <c r="FBF724"/>
      <c r="FBG724"/>
      <c r="FBH724"/>
      <c r="FBI724"/>
      <c r="FBJ724"/>
      <c r="FBK724"/>
      <c r="FBL724"/>
      <c r="FBM724"/>
      <c r="FBN724"/>
      <c r="FBO724"/>
      <c r="FBP724"/>
      <c r="FBQ724"/>
      <c r="FBR724"/>
      <c r="FBS724"/>
      <c r="FBT724"/>
      <c r="FBU724"/>
      <c r="FBV724"/>
      <c r="FBW724"/>
      <c r="FBX724"/>
      <c r="FBY724"/>
      <c r="FBZ724"/>
      <c r="FCA724"/>
      <c r="FCB724"/>
      <c r="FCC724"/>
      <c r="FCD724"/>
      <c r="FCE724"/>
      <c r="FCF724"/>
      <c r="FCG724"/>
      <c r="FCH724"/>
      <c r="FCI724"/>
      <c r="FCJ724"/>
      <c r="FCK724"/>
      <c r="FCL724"/>
      <c r="FCM724"/>
      <c r="FCN724"/>
      <c r="FCO724"/>
      <c r="FCP724"/>
      <c r="FCQ724"/>
      <c r="FCR724"/>
      <c r="FCS724"/>
      <c r="FCT724"/>
      <c r="FCU724"/>
      <c r="FCV724"/>
      <c r="FCW724"/>
      <c r="FCX724"/>
      <c r="FCY724"/>
      <c r="FCZ724"/>
      <c r="FDA724"/>
      <c r="FDB724"/>
      <c r="FDC724"/>
      <c r="FDD724"/>
      <c r="FDE724"/>
      <c r="FDF724"/>
      <c r="FDG724"/>
      <c r="FDH724"/>
      <c r="FDI724"/>
      <c r="FDJ724"/>
      <c r="FDK724"/>
      <c r="FDL724"/>
      <c r="FDM724"/>
      <c r="FDN724"/>
      <c r="FDO724"/>
      <c r="FDP724"/>
      <c r="FDQ724"/>
      <c r="FDR724"/>
      <c r="FDS724"/>
      <c r="FDT724"/>
      <c r="FDU724"/>
      <c r="FDV724"/>
      <c r="FDW724"/>
      <c r="FDX724"/>
      <c r="FDY724"/>
      <c r="FDZ724"/>
      <c r="FEA724"/>
      <c r="FEB724"/>
      <c r="FEC724"/>
      <c r="FED724"/>
      <c r="FEE724"/>
      <c r="FEF724"/>
      <c r="FEG724"/>
      <c r="FEH724"/>
      <c r="FEI724"/>
      <c r="FEJ724"/>
      <c r="FEK724"/>
      <c r="FEL724"/>
      <c r="FEM724"/>
      <c r="FEN724"/>
      <c r="FEO724"/>
      <c r="FEP724"/>
      <c r="FEQ724"/>
      <c r="FER724"/>
      <c r="FES724"/>
      <c r="FET724"/>
      <c r="FEU724"/>
      <c r="FEV724"/>
      <c r="FEW724"/>
      <c r="FEX724"/>
      <c r="FEY724"/>
      <c r="FEZ724"/>
      <c r="FFA724"/>
      <c r="FFB724"/>
      <c r="FFC724"/>
      <c r="FFD724"/>
      <c r="FFE724"/>
      <c r="FFF724"/>
      <c r="FFG724"/>
      <c r="FFH724"/>
      <c r="FFI724"/>
      <c r="FFJ724"/>
      <c r="FFK724"/>
      <c r="FFL724"/>
      <c r="FFM724"/>
      <c r="FFN724"/>
      <c r="FFO724"/>
      <c r="FFP724"/>
      <c r="FFQ724"/>
      <c r="FFR724"/>
      <c r="FFS724"/>
      <c r="FFT724"/>
      <c r="FFU724"/>
      <c r="FFV724"/>
      <c r="FFW724"/>
      <c r="FFX724"/>
      <c r="FFY724"/>
      <c r="FFZ724"/>
      <c r="FGA724"/>
      <c r="FGB724"/>
      <c r="FGC724"/>
      <c r="FGD724"/>
      <c r="FGE724"/>
      <c r="FGF724"/>
      <c r="FGG724"/>
      <c r="FGH724"/>
      <c r="FGI724"/>
      <c r="FGJ724"/>
      <c r="FGK724"/>
      <c r="FGL724"/>
      <c r="FGM724"/>
      <c r="FGN724"/>
      <c r="FGO724"/>
      <c r="FGP724"/>
      <c r="FGQ724"/>
      <c r="FGR724"/>
      <c r="FGS724"/>
      <c r="FGT724"/>
      <c r="FGU724"/>
      <c r="FGV724"/>
      <c r="FGW724"/>
      <c r="FGX724"/>
      <c r="FGY724"/>
      <c r="FGZ724"/>
      <c r="FHA724"/>
      <c r="FHB724"/>
      <c r="FHC724"/>
      <c r="FHD724"/>
      <c r="FHE724"/>
      <c r="FHF724"/>
      <c r="FHG724"/>
      <c r="FHH724"/>
      <c r="FHI724"/>
      <c r="FHJ724"/>
      <c r="FHK724"/>
      <c r="FHL724"/>
      <c r="FHM724"/>
      <c r="FHN724"/>
      <c r="FHO724"/>
      <c r="FHP724"/>
      <c r="FHQ724"/>
      <c r="FHR724"/>
      <c r="FHS724"/>
      <c r="FHT724"/>
      <c r="FHU724"/>
      <c r="FHV724"/>
      <c r="FHW724"/>
      <c r="FHX724"/>
      <c r="FHY724"/>
      <c r="FHZ724"/>
      <c r="FIA724"/>
      <c r="FIB724"/>
      <c r="FIC724"/>
      <c r="FID724"/>
      <c r="FIE724"/>
      <c r="FIF724"/>
      <c r="FIG724"/>
      <c r="FIH724"/>
      <c r="FII724"/>
      <c r="FIJ724"/>
      <c r="FIK724"/>
      <c r="FIL724"/>
      <c r="FIM724"/>
      <c r="FIN724"/>
      <c r="FIO724"/>
      <c r="FIP724"/>
      <c r="FIQ724"/>
      <c r="FIR724"/>
      <c r="FIS724"/>
      <c r="FIT724"/>
      <c r="FIU724"/>
      <c r="FIV724"/>
      <c r="FIW724"/>
      <c r="FIX724"/>
      <c r="FIY724"/>
      <c r="FIZ724"/>
      <c r="FJA724"/>
      <c r="FJB724"/>
      <c r="FJC724"/>
      <c r="FJD724"/>
      <c r="FJE724"/>
      <c r="FJF724"/>
      <c r="FJG724"/>
      <c r="FJH724"/>
      <c r="FJI724"/>
      <c r="FJJ724"/>
      <c r="FJK724"/>
      <c r="FJL724"/>
      <c r="FJM724"/>
      <c r="FJN724"/>
      <c r="FJO724"/>
      <c r="FJP724"/>
      <c r="FJQ724"/>
      <c r="FJR724"/>
      <c r="FJS724"/>
      <c r="FJT724"/>
      <c r="FJU724"/>
      <c r="FJV724"/>
      <c r="FJW724"/>
      <c r="FJX724"/>
      <c r="FJY724"/>
      <c r="FJZ724"/>
      <c r="FKA724"/>
      <c r="FKB724"/>
      <c r="FKC724"/>
      <c r="FKD724"/>
      <c r="FKE724"/>
      <c r="FKF724"/>
      <c r="FKG724"/>
      <c r="FKH724"/>
      <c r="FKI724"/>
      <c r="FKJ724"/>
      <c r="FKK724"/>
      <c r="FKL724"/>
      <c r="FKM724"/>
      <c r="FKN724"/>
      <c r="FKO724"/>
      <c r="FKP724"/>
      <c r="FKQ724"/>
      <c r="FKR724"/>
      <c r="FKS724"/>
      <c r="FKT724"/>
      <c r="FKU724"/>
      <c r="FKV724"/>
      <c r="FKW724"/>
      <c r="FKX724"/>
      <c r="FKY724"/>
      <c r="FKZ724"/>
      <c r="FLA724"/>
      <c r="FLB724"/>
      <c r="FLC724"/>
      <c r="FLD724"/>
      <c r="FLE724"/>
      <c r="FLF724"/>
      <c r="FLG724"/>
      <c r="FLH724"/>
      <c r="FLI724"/>
      <c r="FLJ724"/>
      <c r="FLK724"/>
      <c r="FLL724"/>
      <c r="FLM724"/>
      <c r="FLN724"/>
      <c r="FLO724"/>
      <c r="FLP724"/>
      <c r="FLQ724"/>
      <c r="FLR724"/>
      <c r="FLS724"/>
      <c r="FLT724"/>
      <c r="FLU724"/>
      <c r="FLV724"/>
      <c r="FLW724"/>
      <c r="FLX724"/>
      <c r="FLY724"/>
      <c r="FLZ724"/>
      <c r="FMA724"/>
      <c r="FMB724"/>
      <c r="FMC724"/>
      <c r="FMD724"/>
      <c r="FME724"/>
      <c r="FMF724"/>
      <c r="FMG724"/>
      <c r="FMH724"/>
      <c r="FMI724"/>
      <c r="FMJ724"/>
      <c r="FMK724"/>
      <c r="FML724"/>
      <c r="FMM724"/>
      <c r="FMN724"/>
      <c r="FMO724"/>
      <c r="FMP724"/>
      <c r="FMQ724"/>
      <c r="FMR724"/>
      <c r="FMS724"/>
      <c r="FMT724"/>
      <c r="FMU724"/>
      <c r="FMV724"/>
      <c r="FMW724"/>
      <c r="FMX724"/>
      <c r="FMY724"/>
      <c r="FMZ724"/>
      <c r="FNA724"/>
      <c r="FNB724"/>
      <c r="FNC724"/>
      <c r="FND724"/>
      <c r="FNE724"/>
      <c r="FNF724"/>
      <c r="FNG724"/>
      <c r="FNH724"/>
      <c r="FNI724"/>
      <c r="FNJ724"/>
      <c r="FNK724"/>
      <c r="FNL724"/>
      <c r="FNM724"/>
      <c r="FNN724"/>
      <c r="FNO724"/>
      <c r="FNP724"/>
      <c r="FNQ724"/>
      <c r="FNR724"/>
      <c r="FNS724"/>
      <c r="FNT724"/>
      <c r="FNU724"/>
      <c r="FNV724"/>
      <c r="FNW724"/>
      <c r="FNX724"/>
      <c r="FNY724"/>
      <c r="FNZ724"/>
      <c r="FOA724"/>
      <c r="FOB724"/>
      <c r="FOC724"/>
      <c r="FOD724"/>
      <c r="FOE724"/>
      <c r="FOF724"/>
      <c r="FOG724"/>
      <c r="FOH724"/>
      <c r="FOI724"/>
      <c r="FOJ724"/>
      <c r="FOK724"/>
      <c r="FOL724"/>
      <c r="FOM724"/>
      <c r="FON724"/>
      <c r="FOO724"/>
      <c r="FOP724"/>
      <c r="FOQ724"/>
      <c r="FOR724"/>
      <c r="FOS724"/>
      <c r="FOT724"/>
      <c r="FOU724"/>
      <c r="FOV724"/>
      <c r="FOW724"/>
      <c r="FOX724"/>
      <c r="FOY724"/>
      <c r="FOZ724"/>
      <c r="FPA724"/>
      <c r="FPB724"/>
      <c r="FPC724"/>
      <c r="FPD724"/>
      <c r="FPE724"/>
      <c r="FPF724"/>
      <c r="FPG724"/>
      <c r="FPH724"/>
      <c r="FPI724"/>
      <c r="FPJ724"/>
      <c r="FPK724"/>
      <c r="FPL724"/>
      <c r="FPM724"/>
      <c r="FPN724"/>
      <c r="FPO724"/>
      <c r="FPP724"/>
      <c r="FPQ724"/>
      <c r="FPR724"/>
      <c r="FPS724"/>
      <c r="FPT724"/>
      <c r="FPU724"/>
      <c r="FPV724"/>
      <c r="FPW724"/>
      <c r="FPX724"/>
      <c r="FPY724"/>
      <c r="FPZ724"/>
      <c r="FQA724"/>
      <c r="FQB724"/>
      <c r="FQC724"/>
      <c r="FQD724"/>
      <c r="FQE724"/>
      <c r="FQF724"/>
      <c r="FQG724"/>
      <c r="FQH724"/>
      <c r="FQI724"/>
      <c r="FQJ724"/>
      <c r="FQK724"/>
      <c r="FQL724"/>
      <c r="FQM724"/>
      <c r="FQN724"/>
      <c r="FQO724"/>
      <c r="FQP724"/>
      <c r="FQQ724"/>
      <c r="FQR724"/>
      <c r="FQS724"/>
      <c r="FQT724"/>
      <c r="FQU724"/>
      <c r="FQV724"/>
      <c r="FQW724"/>
      <c r="FQX724"/>
      <c r="FQY724"/>
      <c r="FQZ724"/>
      <c r="FRA724"/>
      <c r="FRB724"/>
      <c r="FRC724"/>
      <c r="FRD724"/>
      <c r="FRE724"/>
      <c r="FRF724"/>
      <c r="FRG724"/>
      <c r="FRH724"/>
      <c r="FRI724"/>
      <c r="FRJ724"/>
      <c r="FRK724"/>
      <c r="FRL724"/>
      <c r="FRM724"/>
      <c r="FRN724"/>
      <c r="FRO724"/>
      <c r="FRP724"/>
      <c r="FRQ724"/>
      <c r="FRR724"/>
      <c r="FRS724"/>
      <c r="FRT724"/>
      <c r="FRU724"/>
      <c r="FRV724"/>
      <c r="FRW724"/>
      <c r="FRX724"/>
      <c r="FRY724"/>
      <c r="FRZ724"/>
      <c r="FSA724"/>
      <c r="FSB724"/>
      <c r="FSC724"/>
      <c r="FSD724"/>
      <c r="FSE724"/>
      <c r="FSF724"/>
      <c r="FSG724"/>
      <c r="FSH724"/>
      <c r="FSI724"/>
      <c r="FSJ724"/>
      <c r="FSK724"/>
      <c r="FSL724"/>
      <c r="FSM724"/>
      <c r="FSN724"/>
      <c r="FSO724"/>
      <c r="FSP724"/>
      <c r="FSQ724"/>
      <c r="FSR724"/>
      <c r="FSS724"/>
      <c r="FST724"/>
      <c r="FSU724"/>
      <c r="FSV724"/>
      <c r="FSW724"/>
      <c r="FSX724"/>
      <c r="FSY724"/>
      <c r="FSZ724"/>
      <c r="FTA724"/>
      <c r="FTB724"/>
      <c r="FTC724"/>
      <c r="FTD724"/>
      <c r="FTE724"/>
      <c r="FTF724"/>
      <c r="FTG724"/>
      <c r="FTH724"/>
      <c r="FTI724"/>
      <c r="FTJ724"/>
      <c r="FTK724"/>
      <c r="FTL724"/>
      <c r="FTM724"/>
      <c r="FTN724"/>
      <c r="FTO724"/>
      <c r="FTP724"/>
      <c r="FTQ724"/>
      <c r="FTR724"/>
      <c r="FTS724"/>
      <c r="FTT724"/>
      <c r="FTU724"/>
      <c r="FTV724"/>
      <c r="FTW724"/>
      <c r="FTX724"/>
      <c r="FTY724"/>
      <c r="FTZ724"/>
      <c r="FUA724"/>
      <c r="FUB724"/>
      <c r="FUC724"/>
      <c r="FUD724"/>
      <c r="FUE724"/>
      <c r="FUF724"/>
      <c r="FUG724"/>
      <c r="FUH724"/>
      <c r="FUI724"/>
      <c r="FUJ724"/>
      <c r="FUK724"/>
      <c r="FUL724"/>
      <c r="FUM724"/>
      <c r="FUN724"/>
      <c r="FUO724"/>
      <c r="FUP724"/>
      <c r="FUQ724"/>
      <c r="FUR724"/>
      <c r="FUS724"/>
      <c r="FUT724"/>
      <c r="FUU724"/>
      <c r="FUV724"/>
      <c r="FUW724"/>
      <c r="FUX724"/>
      <c r="FUY724"/>
      <c r="FUZ724"/>
      <c r="FVA724"/>
      <c r="FVB724"/>
      <c r="FVC724"/>
      <c r="FVD724"/>
      <c r="FVE724"/>
      <c r="FVF724"/>
      <c r="FVG724"/>
      <c r="FVH724"/>
      <c r="FVI724"/>
      <c r="FVJ724"/>
      <c r="FVK724"/>
      <c r="FVL724"/>
      <c r="FVM724"/>
      <c r="FVN724"/>
      <c r="FVO724"/>
      <c r="FVP724"/>
      <c r="FVQ724"/>
      <c r="FVR724"/>
      <c r="FVS724"/>
      <c r="FVT724"/>
      <c r="FVU724"/>
      <c r="FVV724"/>
      <c r="FVW724"/>
      <c r="FVX724"/>
      <c r="FVY724"/>
      <c r="FVZ724"/>
      <c r="FWA724"/>
      <c r="FWB724"/>
      <c r="FWC724"/>
      <c r="FWD724"/>
      <c r="FWE724"/>
      <c r="FWF724"/>
      <c r="FWG724"/>
      <c r="FWH724"/>
      <c r="FWI724"/>
      <c r="FWJ724"/>
      <c r="FWK724"/>
      <c r="FWL724"/>
      <c r="FWM724"/>
      <c r="FWN724"/>
      <c r="FWO724"/>
      <c r="FWP724"/>
      <c r="FWQ724"/>
      <c r="FWR724"/>
      <c r="FWS724"/>
      <c r="FWT724"/>
      <c r="FWU724"/>
      <c r="FWV724"/>
      <c r="FWW724"/>
      <c r="FWX724"/>
      <c r="FWY724"/>
      <c r="FWZ724"/>
      <c r="FXA724"/>
      <c r="FXB724"/>
      <c r="FXC724"/>
      <c r="FXD724"/>
      <c r="FXE724"/>
      <c r="FXF724"/>
      <c r="FXG724"/>
      <c r="FXH724"/>
      <c r="FXI724"/>
      <c r="FXJ724"/>
      <c r="FXK724"/>
      <c r="FXL724"/>
      <c r="FXM724"/>
      <c r="FXN724"/>
      <c r="FXO724"/>
      <c r="FXP724"/>
      <c r="FXQ724"/>
      <c r="FXR724"/>
      <c r="FXS724"/>
      <c r="FXT724"/>
      <c r="FXU724"/>
      <c r="FXV724"/>
      <c r="FXW724"/>
      <c r="FXX724"/>
      <c r="FXY724"/>
      <c r="FXZ724"/>
      <c r="FYA724"/>
      <c r="FYB724"/>
      <c r="FYC724"/>
      <c r="FYD724"/>
      <c r="FYE724"/>
      <c r="FYF724"/>
      <c r="FYG724"/>
      <c r="FYH724"/>
      <c r="FYI724"/>
      <c r="FYJ724"/>
      <c r="FYK724"/>
      <c r="FYL724"/>
      <c r="FYM724"/>
      <c r="FYN724"/>
      <c r="FYO724"/>
      <c r="FYP724"/>
      <c r="FYQ724"/>
      <c r="FYR724"/>
      <c r="FYS724"/>
      <c r="FYT724"/>
      <c r="FYU724"/>
      <c r="FYV724"/>
      <c r="FYW724"/>
      <c r="FYX724"/>
      <c r="FYY724"/>
      <c r="FYZ724"/>
      <c r="FZA724"/>
      <c r="FZB724"/>
      <c r="FZC724"/>
      <c r="FZD724"/>
      <c r="FZE724"/>
      <c r="FZF724"/>
      <c r="FZG724"/>
      <c r="FZH724"/>
      <c r="FZI724"/>
      <c r="FZJ724"/>
      <c r="FZK724"/>
      <c r="FZL724"/>
      <c r="FZM724"/>
      <c r="FZN724"/>
      <c r="FZO724"/>
      <c r="FZP724"/>
      <c r="FZQ724"/>
      <c r="FZR724"/>
      <c r="FZS724"/>
      <c r="FZT724"/>
      <c r="FZU724"/>
      <c r="FZV724"/>
      <c r="FZW724"/>
      <c r="FZX724"/>
      <c r="FZY724"/>
      <c r="FZZ724"/>
      <c r="GAA724"/>
      <c r="GAB724"/>
      <c r="GAC724"/>
      <c r="GAD724"/>
      <c r="GAE724"/>
      <c r="GAF724"/>
      <c r="GAG724"/>
      <c r="GAH724"/>
      <c r="GAI724"/>
      <c r="GAJ724"/>
      <c r="GAK724"/>
      <c r="GAL724"/>
      <c r="GAM724"/>
      <c r="GAN724"/>
      <c r="GAO724"/>
      <c r="GAP724"/>
      <c r="GAQ724"/>
      <c r="GAR724"/>
      <c r="GAS724"/>
      <c r="GAT724"/>
      <c r="GAU724"/>
      <c r="GAV724"/>
      <c r="GAW724"/>
      <c r="GAX724"/>
      <c r="GAY724"/>
      <c r="GAZ724"/>
      <c r="GBA724"/>
      <c r="GBB724"/>
      <c r="GBC724"/>
      <c r="GBD724"/>
      <c r="GBE724"/>
      <c r="GBF724"/>
      <c r="GBG724"/>
      <c r="GBH724"/>
      <c r="GBI724"/>
      <c r="GBJ724"/>
      <c r="GBK724"/>
      <c r="GBL724"/>
      <c r="GBM724"/>
      <c r="GBN724"/>
      <c r="GBO724"/>
      <c r="GBP724"/>
      <c r="GBQ724"/>
      <c r="GBR724"/>
      <c r="GBS724"/>
      <c r="GBT724"/>
      <c r="GBU724"/>
      <c r="GBV724"/>
      <c r="GBW724"/>
      <c r="GBX724"/>
      <c r="GBY724"/>
      <c r="GBZ724"/>
      <c r="GCA724"/>
      <c r="GCB724"/>
      <c r="GCC724"/>
      <c r="GCD724"/>
      <c r="GCE724"/>
      <c r="GCF724"/>
      <c r="GCG724"/>
      <c r="GCH724"/>
      <c r="GCI724"/>
      <c r="GCJ724"/>
      <c r="GCK724"/>
      <c r="GCL724"/>
      <c r="GCM724"/>
      <c r="GCN724"/>
      <c r="GCO724"/>
      <c r="GCP724"/>
      <c r="GCQ724"/>
      <c r="GCR724"/>
      <c r="GCS724"/>
      <c r="GCT724"/>
      <c r="GCU724"/>
      <c r="GCV724"/>
      <c r="GCW724"/>
      <c r="GCX724"/>
      <c r="GCY724"/>
      <c r="GCZ724"/>
      <c r="GDA724"/>
      <c r="GDB724"/>
      <c r="GDC724"/>
      <c r="GDD724"/>
      <c r="GDE724"/>
      <c r="GDF724"/>
      <c r="GDG724"/>
      <c r="GDH724"/>
      <c r="GDI724"/>
      <c r="GDJ724"/>
      <c r="GDK724"/>
      <c r="GDL724"/>
      <c r="GDM724"/>
      <c r="GDN724"/>
      <c r="GDO724"/>
      <c r="GDP724"/>
      <c r="GDQ724"/>
      <c r="GDR724"/>
      <c r="GDS724"/>
      <c r="GDT724"/>
      <c r="GDU724"/>
      <c r="GDV724"/>
      <c r="GDW724"/>
      <c r="GDX724"/>
      <c r="GDY724"/>
      <c r="GDZ724"/>
      <c r="GEA724"/>
      <c r="GEB724"/>
      <c r="GEC724"/>
      <c r="GED724"/>
      <c r="GEE724"/>
      <c r="GEF724"/>
      <c r="GEG724"/>
      <c r="GEH724"/>
      <c r="GEI724"/>
      <c r="GEJ724"/>
      <c r="GEK724"/>
      <c r="GEL724"/>
      <c r="GEM724"/>
      <c r="GEN724"/>
      <c r="GEO724"/>
      <c r="GEP724"/>
      <c r="GEQ724"/>
      <c r="GER724"/>
      <c r="GES724"/>
      <c r="GET724"/>
      <c r="GEU724"/>
      <c r="GEV724"/>
      <c r="GEW724"/>
      <c r="GEX724"/>
      <c r="GEY724"/>
      <c r="GEZ724"/>
      <c r="GFA724"/>
      <c r="GFB724"/>
      <c r="GFC724"/>
      <c r="GFD724"/>
      <c r="GFE724"/>
      <c r="GFF724"/>
      <c r="GFG724"/>
      <c r="GFH724"/>
      <c r="GFI724"/>
      <c r="GFJ724"/>
      <c r="GFK724"/>
      <c r="GFL724"/>
      <c r="GFM724"/>
      <c r="GFN724"/>
      <c r="GFO724"/>
      <c r="GFP724"/>
      <c r="GFQ724"/>
      <c r="GFR724"/>
      <c r="GFS724"/>
      <c r="GFT724"/>
      <c r="GFU724"/>
      <c r="GFV724"/>
      <c r="GFW724"/>
      <c r="GFX724"/>
      <c r="GFY724"/>
      <c r="GFZ724"/>
      <c r="GGA724"/>
      <c r="GGB724"/>
      <c r="GGC724"/>
      <c r="GGD724"/>
      <c r="GGE724"/>
      <c r="GGF724"/>
      <c r="GGG724"/>
      <c r="GGH724"/>
      <c r="GGI724"/>
      <c r="GGJ724"/>
      <c r="GGK724"/>
      <c r="GGL724"/>
      <c r="GGM724"/>
      <c r="GGN724"/>
      <c r="GGO724"/>
      <c r="GGP724"/>
      <c r="GGQ724"/>
      <c r="GGR724"/>
      <c r="GGS724"/>
      <c r="GGT724"/>
      <c r="GGU724"/>
      <c r="GGV724"/>
      <c r="GGW724"/>
      <c r="GGX724"/>
      <c r="GGY724"/>
      <c r="GGZ724"/>
      <c r="GHA724"/>
      <c r="GHB724"/>
      <c r="GHC724"/>
      <c r="GHD724"/>
      <c r="GHE724"/>
      <c r="GHF724"/>
      <c r="GHG724"/>
      <c r="GHH724"/>
      <c r="GHI724"/>
      <c r="GHJ724"/>
      <c r="GHK724"/>
      <c r="GHL724"/>
      <c r="GHM724"/>
      <c r="GHN724"/>
      <c r="GHO724"/>
      <c r="GHP724"/>
      <c r="GHQ724"/>
      <c r="GHR724"/>
      <c r="GHS724"/>
      <c r="GHT724"/>
      <c r="GHU724"/>
      <c r="GHV724"/>
      <c r="GHW724"/>
      <c r="GHX724"/>
      <c r="GHY724"/>
      <c r="GHZ724"/>
      <c r="GIA724"/>
      <c r="GIB724"/>
      <c r="GIC724"/>
      <c r="GID724"/>
      <c r="GIE724"/>
      <c r="GIF724"/>
      <c r="GIG724"/>
      <c r="GIH724"/>
      <c r="GII724"/>
      <c r="GIJ724"/>
      <c r="GIK724"/>
      <c r="GIL724"/>
      <c r="GIM724"/>
      <c r="GIN724"/>
      <c r="GIO724"/>
      <c r="GIP724"/>
      <c r="GIQ724"/>
      <c r="GIR724"/>
      <c r="GIS724"/>
      <c r="GIT724"/>
      <c r="GIU724"/>
      <c r="GIV724"/>
      <c r="GIW724"/>
      <c r="GIX724"/>
      <c r="GIY724"/>
      <c r="GIZ724"/>
      <c r="GJA724"/>
      <c r="GJB724"/>
      <c r="GJC724"/>
      <c r="GJD724"/>
      <c r="GJE724"/>
      <c r="GJF724"/>
      <c r="GJG724"/>
      <c r="GJH724"/>
      <c r="GJI724"/>
      <c r="GJJ724"/>
      <c r="GJK724"/>
      <c r="GJL724"/>
      <c r="GJM724"/>
      <c r="GJN724"/>
      <c r="GJO724"/>
      <c r="GJP724"/>
      <c r="GJQ724"/>
      <c r="GJR724"/>
      <c r="GJS724"/>
      <c r="GJT724"/>
      <c r="GJU724"/>
      <c r="GJV724"/>
      <c r="GJW724"/>
      <c r="GJX724"/>
      <c r="GJY724"/>
      <c r="GJZ724"/>
      <c r="GKA724"/>
      <c r="GKB724"/>
      <c r="GKC724"/>
      <c r="GKD724"/>
      <c r="GKE724"/>
      <c r="GKF724"/>
      <c r="GKG724"/>
      <c r="GKH724"/>
      <c r="GKI724"/>
      <c r="GKJ724"/>
      <c r="GKK724"/>
      <c r="GKL724"/>
      <c r="GKM724"/>
      <c r="GKN724"/>
      <c r="GKO724"/>
      <c r="GKP724"/>
      <c r="GKQ724"/>
      <c r="GKR724"/>
      <c r="GKS724"/>
      <c r="GKT724"/>
      <c r="GKU724"/>
      <c r="GKV724"/>
      <c r="GKW724"/>
      <c r="GKX724"/>
      <c r="GKY724"/>
      <c r="GKZ724"/>
      <c r="GLA724"/>
      <c r="GLB724"/>
      <c r="GLC724"/>
      <c r="GLD724"/>
      <c r="GLE724"/>
      <c r="GLF724"/>
      <c r="GLG724"/>
      <c r="GLH724"/>
      <c r="GLI724"/>
      <c r="GLJ724"/>
      <c r="GLK724"/>
      <c r="GLL724"/>
      <c r="GLM724"/>
      <c r="GLN724"/>
      <c r="GLO724"/>
      <c r="GLP724"/>
      <c r="GLQ724"/>
      <c r="GLR724"/>
      <c r="GLS724"/>
      <c r="GLT724"/>
      <c r="GLU724"/>
      <c r="GLV724"/>
      <c r="GLW724"/>
      <c r="GLX724"/>
      <c r="GLY724"/>
      <c r="GLZ724"/>
      <c r="GMA724"/>
      <c r="GMB724"/>
      <c r="GMC724"/>
      <c r="GMD724"/>
      <c r="GME724"/>
      <c r="GMF724"/>
      <c r="GMG724"/>
      <c r="GMH724"/>
      <c r="GMI724"/>
      <c r="GMJ724"/>
      <c r="GMK724"/>
      <c r="GML724"/>
      <c r="GMM724"/>
      <c r="GMN724"/>
      <c r="GMO724"/>
      <c r="GMP724"/>
      <c r="GMQ724"/>
      <c r="GMR724"/>
      <c r="GMS724"/>
      <c r="GMT724"/>
      <c r="GMU724"/>
      <c r="GMV724"/>
      <c r="GMW724"/>
      <c r="GMX724"/>
      <c r="GMY724"/>
      <c r="GMZ724"/>
      <c r="GNA724"/>
      <c r="GNB724"/>
      <c r="GNC724"/>
      <c r="GND724"/>
      <c r="GNE724"/>
      <c r="GNF724"/>
      <c r="GNG724"/>
      <c r="GNH724"/>
      <c r="GNI724"/>
      <c r="GNJ724"/>
      <c r="GNK724"/>
      <c r="GNL724"/>
      <c r="GNM724"/>
      <c r="GNN724"/>
      <c r="GNO724"/>
      <c r="GNP724"/>
      <c r="GNQ724"/>
      <c r="GNR724"/>
      <c r="GNS724"/>
      <c r="GNT724"/>
      <c r="GNU724"/>
      <c r="GNV724"/>
      <c r="GNW724"/>
      <c r="GNX724"/>
      <c r="GNY724"/>
      <c r="GNZ724"/>
      <c r="GOA724"/>
      <c r="GOB724"/>
      <c r="GOC724"/>
      <c r="GOD724"/>
      <c r="GOE724"/>
      <c r="GOF724"/>
      <c r="GOG724"/>
      <c r="GOH724"/>
      <c r="GOI724"/>
      <c r="GOJ724"/>
      <c r="GOK724"/>
      <c r="GOL724"/>
      <c r="GOM724"/>
      <c r="GON724"/>
      <c r="GOO724"/>
      <c r="GOP724"/>
      <c r="GOQ724"/>
      <c r="GOR724"/>
      <c r="GOS724"/>
      <c r="GOT724"/>
      <c r="GOU724"/>
      <c r="GOV724"/>
      <c r="GOW724"/>
      <c r="GOX724"/>
      <c r="GOY724"/>
      <c r="GOZ724"/>
      <c r="GPA724"/>
      <c r="GPB724"/>
      <c r="GPC724"/>
      <c r="GPD724"/>
      <c r="GPE724"/>
      <c r="GPF724"/>
      <c r="GPG724"/>
      <c r="GPH724"/>
      <c r="GPI724"/>
      <c r="GPJ724"/>
      <c r="GPK724"/>
      <c r="GPL724"/>
      <c r="GPM724"/>
      <c r="GPN724"/>
      <c r="GPO724"/>
      <c r="GPP724"/>
      <c r="GPQ724"/>
      <c r="GPR724"/>
      <c r="GPS724"/>
      <c r="GPT724"/>
      <c r="GPU724"/>
      <c r="GPV724"/>
      <c r="GPW724"/>
      <c r="GPX724"/>
      <c r="GPY724"/>
      <c r="GPZ724"/>
      <c r="GQA724"/>
      <c r="GQB724"/>
      <c r="GQC724"/>
      <c r="GQD724"/>
      <c r="GQE724"/>
      <c r="GQF724"/>
      <c r="GQG724"/>
      <c r="GQH724"/>
      <c r="GQI724"/>
      <c r="GQJ724"/>
      <c r="GQK724"/>
      <c r="GQL724"/>
      <c r="GQM724"/>
      <c r="GQN724"/>
      <c r="GQO724"/>
      <c r="GQP724"/>
      <c r="GQQ724"/>
      <c r="GQR724"/>
      <c r="GQS724"/>
      <c r="GQT724"/>
      <c r="GQU724"/>
      <c r="GQV724"/>
      <c r="GQW724"/>
      <c r="GQX724"/>
      <c r="GQY724"/>
      <c r="GQZ724"/>
      <c r="GRA724"/>
      <c r="GRB724"/>
      <c r="GRC724"/>
      <c r="GRD724"/>
      <c r="GRE724"/>
      <c r="GRF724"/>
      <c r="GRG724"/>
      <c r="GRH724"/>
      <c r="GRI724"/>
      <c r="GRJ724"/>
      <c r="GRK724"/>
      <c r="GRL724"/>
      <c r="GRM724"/>
      <c r="GRN724"/>
      <c r="GRO724"/>
      <c r="GRP724"/>
      <c r="GRQ724"/>
      <c r="GRR724"/>
      <c r="GRS724"/>
      <c r="GRT724"/>
      <c r="GRU724"/>
      <c r="GRV724"/>
      <c r="GRW724"/>
      <c r="GRX724"/>
      <c r="GRY724"/>
      <c r="GRZ724"/>
      <c r="GSA724"/>
      <c r="GSB724"/>
      <c r="GSC724"/>
      <c r="GSD724"/>
      <c r="GSE724"/>
      <c r="GSF724"/>
      <c r="GSG724"/>
      <c r="GSH724"/>
      <c r="GSI724"/>
      <c r="GSJ724"/>
      <c r="GSK724"/>
      <c r="GSL724"/>
      <c r="GSM724"/>
      <c r="GSN724"/>
      <c r="GSO724"/>
      <c r="GSP724"/>
      <c r="GSQ724"/>
      <c r="GSR724"/>
      <c r="GSS724"/>
      <c r="GST724"/>
      <c r="GSU724"/>
      <c r="GSV724"/>
      <c r="GSW724"/>
      <c r="GSX724"/>
      <c r="GSY724"/>
      <c r="GSZ724"/>
      <c r="GTA724"/>
      <c r="GTB724"/>
      <c r="GTC724"/>
      <c r="GTD724"/>
      <c r="GTE724"/>
      <c r="GTF724"/>
      <c r="GTG724"/>
      <c r="GTH724"/>
      <c r="GTI724"/>
      <c r="GTJ724"/>
      <c r="GTK724"/>
      <c r="GTL724"/>
      <c r="GTM724"/>
      <c r="GTN724"/>
      <c r="GTO724"/>
      <c r="GTP724"/>
      <c r="GTQ724"/>
      <c r="GTR724"/>
      <c r="GTS724"/>
      <c r="GTT724"/>
      <c r="GTU724"/>
      <c r="GTV724"/>
      <c r="GTW724"/>
      <c r="GTX724"/>
      <c r="GTY724"/>
      <c r="GTZ724"/>
      <c r="GUA724"/>
      <c r="GUB724"/>
      <c r="GUC724"/>
      <c r="GUD724"/>
      <c r="GUE724"/>
      <c r="GUF724"/>
      <c r="GUG724"/>
      <c r="GUH724"/>
      <c r="GUI724"/>
      <c r="GUJ724"/>
      <c r="GUK724"/>
      <c r="GUL724"/>
      <c r="GUM724"/>
      <c r="GUN724"/>
      <c r="GUO724"/>
      <c r="GUP724"/>
      <c r="GUQ724"/>
      <c r="GUR724"/>
      <c r="GUS724"/>
      <c r="GUT724"/>
      <c r="GUU724"/>
      <c r="GUV724"/>
      <c r="GUW724"/>
      <c r="GUX724"/>
      <c r="GUY724"/>
      <c r="GUZ724"/>
      <c r="GVA724"/>
      <c r="GVB724"/>
      <c r="GVC724"/>
      <c r="GVD724"/>
      <c r="GVE724"/>
      <c r="GVF724"/>
      <c r="GVG724"/>
      <c r="GVH724"/>
      <c r="GVI724"/>
      <c r="GVJ724"/>
      <c r="GVK724"/>
      <c r="GVL724"/>
      <c r="GVM724"/>
      <c r="GVN724"/>
      <c r="GVO724"/>
      <c r="GVP724"/>
      <c r="GVQ724"/>
      <c r="GVR724"/>
      <c r="GVS724"/>
      <c r="GVT724"/>
      <c r="GVU724"/>
      <c r="GVV724"/>
      <c r="GVW724"/>
      <c r="GVX724"/>
      <c r="GVY724"/>
      <c r="GVZ724"/>
      <c r="GWA724"/>
      <c r="GWB724"/>
      <c r="GWC724"/>
      <c r="GWD724"/>
      <c r="GWE724"/>
      <c r="GWF724"/>
      <c r="GWG724"/>
      <c r="GWH724"/>
      <c r="GWI724"/>
      <c r="GWJ724"/>
      <c r="GWK724"/>
      <c r="GWL724"/>
      <c r="GWM724"/>
      <c r="GWN724"/>
      <c r="GWO724"/>
      <c r="GWP724"/>
      <c r="GWQ724"/>
      <c r="GWR724"/>
      <c r="GWS724"/>
      <c r="GWT724"/>
      <c r="GWU724"/>
      <c r="GWV724"/>
      <c r="GWW724"/>
      <c r="GWX724"/>
      <c r="GWY724"/>
      <c r="GWZ724"/>
      <c r="GXA724"/>
      <c r="GXB724"/>
      <c r="GXC724"/>
      <c r="GXD724"/>
      <c r="GXE724"/>
      <c r="GXF724"/>
      <c r="GXG724"/>
      <c r="GXH724"/>
      <c r="GXI724"/>
      <c r="GXJ724"/>
      <c r="GXK724"/>
      <c r="GXL724"/>
      <c r="GXM724"/>
      <c r="GXN724"/>
      <c r="GXO724"/>
      <c r="GXP724"/>
      <c r="GXQ724"/>
      <c r="GXR724"/>
      <c r="GXS724"/>
      <c r="GXT724"/>
      <c r="GXU724"/>
      <c r="GXV724"/>
      <c r="GXW724"/>
      <c r="GXX724"/>
      <c r="GXY724"/>
      <c r="GXZ724"/>
      <c r="GYA724"/>
      <c r="GYB724"/>
      <c r="GYC724"/>
      <c r="GYD724"/>
      <c r="GYE724"/>
      <c r="GYF724"/>
      <c r="GYG724"/>
      <c r="GYH724"/>
      <c r="GYI724"/>
      <c r="GYJ724"/>
      <c r="GYK724"/>
      <c r="GYL724"/>
      <c r="GYM724"/>
      <c r="GYN724"/>
      <c r="GYO724"/>
      <c r="GYP724"/>
      <c r="GYQ724"/>
      <c r="GYR724"/>
      <c r="GYS724"/>
      <c r="GYT724"/>
      <c r="GYU724"/>
      <c r="GYV724"/>
      <c r="GYW724"/>
      <c r="GYX724"/>
      <c r="GYY724"/>
      <c r="GYZ724"/>
      <c r="GZA724"/>
      <c r="GZB724"/>
      <c r="GZC724"/>
      <c r="GZD724"/>
      <c r="GZE724"/>
      <c r="GZF724"/>
      <c r="GZG724"/>
      <c r="GZH724"/>
      <c r="GZI724"/>
      <c r="GZJ724"/>
      <c r="GZK724"/>
      <c r="GZL724"/>
      <c r="GZM724"/>
      <c r="GZN724"/>
      <c r="GZO724"/>
      <c r="GZP724"/>
      <c r="GZQ724"/>
      <c r="GZR724"/>
      <c r="GZS724"/>
      <c r="GZT724"/>
      <c r="GZU724"/>
      <c r="GZV724"/>
      <c r="GZW724"/>
      <c r="GZX724"/>
      <c r="GZY724"/>
      <c r="GZZ724"/>
      <c r="HAA724"/>
      <c r="HAB724"/>
      <c r="HAC724"/>
      <c r="HAD724"/>
      <c r="HAE724"/>
      <c r="HAF724"/>
      <c r="HAG724"/>
      <c r="HAH724"/>
      <c r="HAI724"/>
      <c r="HAJ724"/>
      <c r="HAK724"/>
      <c r="HAL724"/>
      <c r="HAM724"/>
      <c r="HAN724"/>
      <c r="HAO724"/>
      <c r="HAP724"/>
      <c r="HAQ724"/>
      <c r="HAR724"/>
      <c r="HAS724"/>
      <c r="HAT724"/>
      <c r="HAU724"/>
      <c r="HAV724"/>
      <c r="HAW724"/>
      <c r="HAX724"/>
      <c r="HAY724"/>
      <c r="HAZ724"/>
      <c r="HBA724"/>
      <c r="HBB724"/>
      <c r="HBC724"/>
      <c r="HBD724"/>
      <c r="HBE724"/>
      <c r="HBF724"/>
      <c r="HBG724"/>
      <c r="HBH724"/>
      <c r="HBI724"/>
      <c r="HBJ724"/>
      <c r="HBK724"/>
      <c r="HBL724"/>
      <c r="HBM724"/>
      <c r="HBN724"/>
      <c r="HBO724"/>
      <c r="HBP724"/>
      <c r="HBQ724"/>
      <c r="HBR724"/>
      <c r="HBS724"/>
      <c r="HBT724"/>
      <c r="HBU724"/>
      <c r="HBV724"/>
      <c r="HBW724"/>
      <c r="HBX724"/>
      <c r="HBY724"/>
      <c r="HBZ724"/>
      <c r="HCA724"/>
      <c r="HCB724"/>
      <c r="HCC724"/>
      <c r="HCD724"/>
      <c r="HCE724"/>
      <c r="HCF724"/>
      <c r="HCG724"/>
      <c r="HCH724"/>
      <c r="HCI724"/>
      <c r="HCJ724"/>
      <c r="HCK724"/>
      <c r="HCL724"/>
      <c r="HCM724"/>
      <c r="HCN724"/>
      <c r="HCO724"/>
      <c r="HCP724"/>
      <c r="HCQ724"/>
      <c r="HCR724"/>
      <c r="HCS724"/>
      <c r="HCT724"/>
      <c r="HCU724"/>
      <c r="HCV724"/>
      <c r="HCW724"/>
      <c r="HCX724"/>
      <c r="HCY724"/>
      <c r="HCZ724"/>
      <c r="HDA724"/>
      <c r="HDB724"/>
      <c r="HDC724"/>
      <c r="HDD724"/>
      <c r="HDE724"/>
      <c r="HDF724"/>
      <c r="HDG724"/>
      <c r="HDH724"/>
      <c r="HDI724"/>
      <c r="HDJ724"/>
      <c r="HDK724"/>
      <c r="HDL724"/>
      <c r="HDM724"/>
      <c r="HDN724"/>
      <c r="HDO724"/>
      <c r="HDP724"/>
      <c r="HDQ724"/>
      <c r="HDR724"/>
      <c r="HDS724"/>
      <c r="HDT724"/>
      <c r="HDU724"/>
      <c r="HDV724"/>
      <c r="HDW724"/>
      <c r="HDX724"/>
      <c r="HDY724"/>
      <c r="HDZ724"/>
      <c r="HEA724"/>
      <c r="HEB724"/>
      <c r="HEC724"/>
      <c r="HED724"/>
      <c r="HEE724"/>
      <c r="HEF724"/>
      <c r="HEG724"/>
      <c r="HEH724"/>
      <c r="HEI724"/>
      <c r="HEJ724"/>
      <c r="HEK724"/>
      <c r="HEL724"/>
      <c r="HEM724"/>
      <c r="HEN724"/>
      <c r="HEO724"/>
      <c r="HEP724"/>
      <c r="HEQ724"/>
      <c r="HER724"/>
      <c r="HES724"/>
      <c r="HET724"/>
      <c r="HEU724"/>
      <c r="HEV724"/>
      <c r="HEW724"/>
      <c r="HEX724"/>
      <c r="HEY724"/>
      <c r="HEZ724"/>
      <c r="HFA724"/>
      <c r="HFB724"/>
      <c r="HFC724"/>
      <c r="HFD724"/>
      <c r="HFE724"/>
      <c r="HFF724"/>
      <c r="HFG724"/>
      <c r="HFH724"/>
      <c r="HFI724"/>
      <c r="HFJ724"/>
      <c r="HFK724"/>
      <c r="HFL724"/>
      <c r="HFM724"/>
      <c r="HFN724"/>
      <c r="HFO724"/>
      <c r="HFP724"/>
      <c r="HFQ724"/>
      <c r="HFR724"/>
      <c r="HFS724"/>
      <c r="HFT724"/>
      <c r="HFU724"/>
      <c r="HFV724"/>
      <c r="HFW724"/>
      <c r="HFX724"/>
      <c r="HFY724"/>
      <c r="HFZ724"/>
      <c r="HGA724"/>
      <c r="HGB724"/>
      <c r="HGC724"/>
      <c r="HGD724"/>
      <c r="HGE724"/>
      <c r="HGF724"/>
      <c r="HGG724"/>
      <c r="HGH724"/>
      <c r="HGI724"/>
      <c r="HGJ724"/>
      <c r="HGK724"/>
      <c r="HGL724"/>
      <c r="HGM724"/>
      <c r="HGN724"/>
      <c r="HGO724"/>
      <c r="HGP724"/>
      <c r="HGQ724"/>
      <c r="HGR724"/>
      <c r="HGS724"/>
      <c r="HGT724"/>
      <c r="HGU724"/>
      <c r="HGV724"/>
      <c r="HGW724"/>
      <c r="HGX724"/>
      <c r="HGY724"/>
      <c r="HGZ724"/>
      <c r="HHA724"/>
      <c r="HHB724"/>
      <c r="HHC724"/>
      <c r="HHD724"/>
      <c r="HHE724"/>
      <c r="HHF724"/>
      <c r="HHG724"/>
      <c r="HHH724"/>
      <c r="HHI724"/>
      <c r="HHJ724"/>
      <c r="HHK724"/>
      <c r="HHL724"/>
      <c r="HHM724"/>
      <c r="HHN724"/>
      <c r="HHO724"/>
      <c r="HHP724"/>
      <c r="HHQ724"/>
      <c r="HHR724"/>
      <c r="HHS724"/>
      <c r="HHT724"/>
      <c r="HHU724"/>
      <c r="HHV724"/>
      <c r="HHW724"/>
      <c r="HHX724"/>
      <c r="HHY724"/>
      <c r="HHZ724"/>
      <c r="HIA724"/>
      <c r="HIB724"/>
      <c r="HIC724"/>
      <c r="HID724"/>
      <c r="HIE724"/>
      <c r="HIF724"/>
      <c r="HIG724"/>
      <c r="HIH724"/>
      <c r="HII724"/>
      <c r="HIJ724"/>
      <c r="HIK724"/>
      <c r="HIL724"/>
      <c r="HIM724"/>
      <c r="HIN724"/>
      <c r="HIO724"/>
      <c r="HIP724"/>
      <c r="HIQ724"/>
      <c r="HIR724"/>
      <c r="HIS724"/>
      <c r="HIT724"/>
      <c r="HIU724"/>
      <c r="HIV724"/>
      <c r="HIW724"/>
      <c r="HIX724"/>
      <c r="HIY724"/>
      <c r="HIZ724"/>
      <c r="HJA724"/>
      <c r="HJB724"/>
      <c r="HJC724"/>
      <c r="HJD724"/>
      <c r="HJE724"/>
      <c r="HJF724"/>
      <c r="HJG724"/>
      <c r="HJH724"/>
      <c r="HJI724"/>
      <c r="HJJ724"/>
      <c r="HJK724"/>
      <c r="HJL724"/>
      <c r="HJM724"/>
      <c r="HJN724"/>
      <c r="HJO724"/>
      <c r="HJP724"/>
      <c r="HJQ724"/>
      <c r="HJR724"/>
      <c r="HJS724"/>
      <c r="HJT724"/>
      <c r="HJU724"/>
      <c r="HJV724"/>
      <c r="HJW724"/>
      <c r="HJX724"/>
      <c r="HJY724"/>
      <c r="HJZ724"/>
      <c r="HKA724"/>
      <c r="HKB724"/>
      <c r="HKC724"/>
      <c r="HKD724"/>
      <c r="HKE724"/>
      <c r="HKF724"/>
      <c r="HKG724"/>
      <c r="HKH724"/>
      <c r="HKI724"/>
      <c r="HKJ724"/>
      <c r="HKK724"/>
      <c r="HKL724"/>
      <c r="HKM724"/>
      <c r="HKN724"/>
      <c r="HKO724"/>
      <c r="HKP724"/>
      <c r="HKQ724"/>
      <c r="HKR724"/>
      <c r="HKS724"/>
      <c r="HKT724"/>
      <c r="HKU724"/>
      <c r="HKV724"/>
      <c r="HKW724"/>
      <c r="HKX724"/>
      <c r="HKY724"/>
      <c r="HKZ724"/>
      <c r="HLA724"/>
      <c r="HLB724"/>
      <c r="HLC724"/>
      <c r="HLD724"/>
      <c r="HLE724"/>
      <c r="HLF724"/>
      <c r="HLG724"/>
      <c r="HLH724"/>
      <c r="HLI724"/>
      <c r="HLJ724"/>
      <c r="HLK724"/>
      <c r="HLL724"/>
      <c r="HLM724"/>
      <c r="HLN724"/>
      <c r="HLO724"/>
      <c r="HLP724"/>
      <c r="HLQ724"/>
      <c r="HLR724"/>
      <c r="HLS724"/>
      <c r="HLT724"/>
      <c r="HLU724"/>
      <c r="HLV724"/>
      <c r="HLW724"/>
      <c r="HLX724"/>
      <c r="HLY724"/>
      <c r="HLZ724"/>
      <c r="HMA724"/>
      <c r="HMB724"/>
      <c r="HMC724"/>
      <c r="HMD724"/>
      <c r="HME724"/>
      <c r="HMF724"/>
      <c r="HMG724"/>
      <c r="HMH724"/>
      <c r="HMI724"/>
      <c r="HMJ724"/>
      <c r="HMK724"/>
      <c r="HML724"/>
      <c r="HMM724"/>
      <c r="HMN724"/>
      <c r="HMO724"/>
      <c r="HMP724"/>
      <c r="HMQ724"/>
      <c r="HMR724"/>
      <c r="HMS724"/>
      <c r="HMT724"/>
      <c r="HMU724"/>
      <c r="HMV724"/>
      <c r="HMW724"/>
      <c r="HMX724"/>
      <c r="HMY724"/>
      <c r="HMZ724"/>
      <c r="HNA724"/>
      <c r="HNB724"/>
      <c r="HNC724"/>
      <c r="HND724"/>
      <c r="HNE724"/>
      <c r="HNF724"/>
      <c r="HNG724"/>
      <c r="HNH724"/>
      <c r="HNI724"/>
      <c r="HNJ724"/>
      <c r="HNK724"/>
      <c r="HNL724"/>
      <c r="HNM724"/>
      <c r="HNN724"/>
      <c r="HNO724"/>
      <c r="HNP724"/>
      <c r="HNQ724"/>
      <c r="HNR724"/>
      <c r="HNS724"/>
      <c r="HNT724"/>
      <c r="HNU724"/>
      <c r="HNV724"/>
      <c r="HNW724"/>
      <c r="HNX724"/>
      <c r="HNY724"/>
      <c r="HNZ724"/>
      <c r="HOA724"/>
      <c r="HOB724"/>
      <c r="HOC724"/>
      <c r="HOD724"/>
      <c r="HOE724"/>
      <c r="HOF724"/>
      <c r="HOG724"/>
      <c r="HOH724"/>
      <c r="HOI724"/>
      <c r="HOJ724"/>
      <c r="HOK724"/>
      <c r="HOL724"/>
      <c r="HOM724"/>
      <c r="HON724"/>
      <c r="HOO724"/>
      <c r="HOP724"/>
      <c r="HOQ724"/>
      <c r="HOR724"/>
      <c r="HOS724"/>
      <c r="HOT724"/>
      <c r="HOU724"/>
      <c r="HOV724"/>
      <c r="HOW724"/>
      <c r="HOX724"/>
      <c r="HOY724"/>
      <c r="HOZ724"/>
      <c r="HPA724"/>
      <c r="HPB724"/>
      <c r="HPC724"/>
      <c r="HPD724"/>
      <c r="HPE724"/>
      <c r="HPF724"/>
      <c r="HPG724"/>
      <c r="HPH724"/>
      <c r="HPI724"/>
      <c r="HPJ724"/>
      <c r="HPK724"/>
      <c r="HPL724"/>
      <c r="HPM724"/>
      <c r="HPN724"/>
      <c r="HPO724"/>
      <c r="HPP724"/>
      <c r="HPQ724"/>
      <c r="HPR724"/>
      <c r="HPS724"/>
      <c r="HPT724"/>
      <c r="HPU724"/>
      <c r="HPV724"/>
      <c r="HPW724"/>
      <c r="HPX724"/>
      <c r="HPY724"/>
      <c r="HPZ724"/>
      <c r="HQA724"/>
      <c r="HQB724"/>
      <c r="HQC724"/>
      <c r="HQD724"/>
      <c r="HQE724"/>
      <c r="HQF724"/>
      <c r="HQG724"/>
      <c r="HQH724"/>
      <c r="HQI724"/>
      <c r="HQJ724"/>
      <c r="HQK724"/>
      <c r="HQL724"/>
      <c r="HQM724"/>
      <c r="HQN724"/>
      <c r="HQO724"/>
      <c r="HQP724"/>
      <c r="HQQ724"/>
      <c r="HQR724"/>
      <c r="HQS724"/>
      <c r="HQT724"/>
      <c r="HQU724"/>
      <c r="HQV724"/>
      <c r="HQW724"/>
      <c r="HQX724"/>
      <c r="HQY724"/>
      <c r="HQZ724"/>
      <c r="HRA724"/>
      <c r="HRB724"/>
      <c r="HRC724"/>
      <c r="HRD724"/>
      <c r="HRE724"/>
      <c r="HRF724"/>
      <c r="HRG724"/>
      <c r="HRH724"/>
      <c r="HRI724"/>
      <c r="HRJ724"/>
      <c r="HRK724"/>
      <c r="HRL724"/>
      <c r="HRM724"/>
      <c r="HRN724"/>
      <c r="HRO724"/>
      <c r="HRP724"/>
      <c r="HRQ724"/>
      <c r="HRR724"/>
      <c r="HRS724"/>
      <c r="HRT724"/>
      <c r="HRU724"/>
      <c r="HRV724"/>
      <c r="HRW724"/>
      <c r="HRX724"/>
      <c r="HRY724"/>
      <c r="HRZ724"/>
      <c r="HSA724"/>
      <c r="HSB724"/>
      <c r="HSC724"/>
      <c r="HSD724"/>
      <c r="HSE724"/>
      <c r="HSF724"/>
      <c r="HSG724"/>
      <c r="HSH724"/>
      <c r="HSI724"/>
      <c r="HSJ724"/>
      <c r="HSK724"/>
      <c r="HSL724"/>
      <c r="HSM724"/>
      <c r="HSN724"/>
      <c r="HSO724"/>
      <c r="HSP724"/>
      <c r="HSQ724"/>
      <c r="HSR724"/>
      <c r="HSS724"/>
      <c r="HST724"/>
      <c r="HSU724"/>
      <c r="HSV724"/>
      <c r="HSW724"/>
      <c r="HSX724"/>
      <c r="HSY724"/>
      <c r="HSZ724"/>
      <c r="HTA724"/>
      <c r="HTB724"/>
      <c r="HTC724"/>
      <c r="HTD724"/>
      <c r="HTE724"/>
      <c r="HTF724"/>
      <c r="HTG724"/>
      <c r="HTH724"/>
      <c r="HTI724"/>
      <c r="HTJ724"/>
      <c r="HTK724"/>
      <c r="HTL724"/>
      <c r="HTM724"/>
      <c r="HTN724"/>
      <c r="HTO724"/>
      <c r="HTP724"/>
      <c r="HTQ724"/>
      <c r="HTR724"/>
      <c r="HTS724"/>
      <c r="HTT724"/>
      <c r="HTU724"/>
      <c r="HTV724"/>
      <c r="HTW724"/>
      <c r="HTX724"/>
      <c r="HTY724"/>
      <c r="HTZ724"/>
      <c r="HUA724"/>
      <c r="HUB724"/>
      <c r="HUC724"/>
      <c r="HUD724"/>
      <c r="HUE724"/>
      <c r="HUF724"/>
      <c r="HUG724"/>
      <c r="HUH724"/>
      <c r="HUI724"/>
      <c r="HUJ724"/>
      <c r="HUK724"/>
      <c r="HUL724"/>
      <c r="HUM724"/>
      <c r="HUN724"/>
      <c r="HUO724"/>
      <c r="HUP724"/>
      <c r="HUQ724"/>
      <c r="HUR724"/>
      <c r="HUS724"/>
      <c r="HUT724"/>
      <c r="HUU724"/>
      <c r="HUV724"/>
      <c r="HUW724"/>
      <c r="HUX724"/>
      <c r="HUY724"/>
      <c r="HUZ724"/>
      <c r="HVA724"/>
      <c r="HVB724"/>
      <c r="HVC724"/>
      <c r="HVD724"/>
      <c r="HVE724"/>
      <c r="HVF724"/>
      <c r="HVG724"/>
      <c r="HVH724"/>
      <c r="HVI724"/>
      <c r="HVJ724"/>
      <c r="HVK724"/>
      <c r="HVL724"/>
      <c r="HVM724"/>
      <c r="HVN724"/>
      <c r="HVO724"/>
      <c r="HVP724"/>
      <c r="HVQ724"/>
      <c r="HVR724"/>
      <c r="HVS724"/>
      <c r="HVT724"/>
      <c r="HVU724"/>
      <c r="HVV724"/>
      <c r="HVW724"/>
      <c r="HVX724"/>
      <c r="HVY724"/>
      <c r="HVZ724"/>
      <c r="HWA724"/>
      <c r="HWB724"/>
      <c r="HWC724"/>
      <c r="HWD724"/>
      <c r="HWE724"/>
      <c r="HWF724"/>
      <c r="HWG724"/>
      <c r="HWH724"/>
      <c r="HWI724"/>
      <c r="HWJ724"/>
      <c r="HWK724"/>
      <c r="HWL724"/>
      <c r="HWM724"/>
      <c r="HWN724"/>
      <c r="HWO724"/>
      <c r="HWP724"/>
      <c r="HWQ724"/>
      <c r="HWR724"/>
      <c r="HWS724"/>
      <c r="HWT724"/>
      <c r="HWU724"/>
      <c r="HWV724"/>
      <c r="HWW724"/>
      <c r="HWX724"/>
      <c r="HWY724"/>
      <c r="HWZ724"/>
      <c r="HXA724"/>
      <c r="HXB724"/>
      <c r="HXC724"/>
      <c r="HXD724"/>
      <c r="HXE724"/>
      <c r="HXF724"/>
      <c r="HXG724"/>
      <c r="HXH724"/>
      <c r="HXI724"/>
      <c r="HXJ724"/>
      <c r="HXK724"/>
      <c r="HXL724"/>
      <c r="HXM724"/>
      <c r="HXN724"/>
      <c r="HXO724"/>
      <c r="HXP724"/>
      <c r="HXQ724"/>
      <c r="HXR724"/>
      <c r="HXS724"/>
      <c r="HXT724"/>
      <c r="HXU724"/>
      <c r="HXV724"/>
      <c r="HXW724"/>
      <c r="HXX724"/>
      <c r="HXY724"/>
      <c r="HXZ724"/>
      <c r="HYA724"/>
      <c r="HYB724"/>
      <c r="HYC724"/>
      <c r="HYD724"/>
      <c r="HYE724"/>
      <c r="HYF724"/>
      <c r="HYG724"/>
      <c r="HYH724"/>
      <c r="HYI724"/>
      <c r="HYJ724"/>
      <c r="HYK724"/>
      <c r="HYL724"/>
      <c r="HYM724"/>
      <c r="HYN724"/>
      <c r="HYO724"/>
      <c r="HYP724"/>
      <c r="HYQ724"/>
      <c r="HYR724"/>
      <c r="HYS724"/>
      <c r="HYT724"/>
      <c r="HYU724"/>
      <c r="HYV724"/>
      <c r="HYW724"/>
      <c r="HYX724"/>
      <c r="HYY724"/>
      <c r="HYZ724"/>
      <c r="HZA724"/>
      <c r="HZB724"/>
      <c r="HZC724"/>
      <c r="HZD724"/>
      <c r="HZE724"/>
      <c r="HZF724"/>
      <c r="HZG724"/>
      <c r="HZH724"/>
      <c r="HZI724"/>
      <c r="HZJ724"/>
      <c r="HZK724"/>
      <c r="HZL724"/>
      <c r="HZM724"/>
      <c r="HZN724"/>
      <c r="HZO724"/>
      <c r="HZP724"/>
      <c r="HZQ724"/>
      <c r="HZR724"/>
      <c r="HZS724"/>
      <c r="HZT724"/>
      <c r="HZU724"/>
      <c r="HZV724"/>
      <c r="HZW724"/>
      <c r="HZX724"/>
      <c r="HZY724"/>
      <c r="HZZ724"/>
      <c r="IAA724"/>
      <c r="IAB724"/>
      <c r="IAC724"/>
      <c r="IAD724"/>
      <c r="IAE724"/>
      <c r="IAF724"/>
      <c r="IAG724"/>
      <c r="IAH724"/>
      <c r="IAI724"/>
      <c r="IAJ724"/>
      <c r="IAK724"/>
      <c r="IAL724"/>
      <c r="IAM724"/>
      <c r="IAN724"/>
      <c r="IAO724"/>
      <c r="IAP724"/>
      <c r="IAQ724"/>
      <c r="IAR724"/>
      <c r="IAS724"/>
      <c r="IAT724"/>
      <c r="IAU724"/>
      <c r="IAV724"/>
      <c r="IAW724"/>
      <c r="IAX724"/>
      <c r="IAY724"/>
      <c r="IAZ724"/>
      <c r="IBA724"/>
      <c r="IBB724"/>
      <c r="IBC724"/>
      <c r="IBD724"/>
      <c r="IBE724"/>
      <c r="IBF724"/>
      <c r="IBG724"/>
      <c r="IBH724"/>
      <c r="IBI724"/>
      <c r="IBJ724"/>
      <c r="IBK724"/>
      <c r="IBL724"/>
      <c r="IBM724"/>
      <c r="IBN724"/>
      <c r="IBO724"/>
      <c r="IBP724"/>
      <c r="IBQ724"/>
      <c r="IBR724"/>
      <c r="IBS724"/>
      <c r="IBT724"/>
      <c r="IBU724"/>
      <c r="IBV724"/>
      <c r="IBW724"/>
      <c r="IBX724"/>
      <c r="IBY724"/>
      <c r="IBZ724"/>
      <c r="ICA724"/>
      <c r="ICB724"/>
      <c r="ICC724"/>
      <c r="ICD724"/>
      <c r="ICE724"/>
      <c r="ICF724"/>
      <c r="ICG724"/>
      <c r="ICH724"/>
      <c r="ICI724"/>
      <c r="ICJ724"/>
      <c r="ICK724"/>
      <c r="ICL724"/>
      <c r="ICM724"/>
      <c r="ICN724"/>
      <c r="ICO724"/>
      <c r="ICP724"/>
      <c r="ICQ724"/>
      <c r="ICR724"/>
      <c r="ICS724"/>
      <c r="ICT724"/>
      <c r="ICU724"/>
      <c r="ICV724"/>
      <c r="ICW724"/>
      <c r="ICX724"/>
      <c r="ICY724"/>
      <c r="ICZ724"/>
      <c r="IDA724"/>
      <c r="IDB724"/>
      <c r="IDC724"/>
      <c r="IDD724"/>
      <c r="IDE724"/>
      <c r="IDF724"/>
      <c r="IDG724"/>
      <c r="IDH724"/>
      <c r="IDI724"/>
      <c r="IDJ724"/>
      <c r="IDK724"/>
      <c r="IDL724"/>
      <c r="IDM724"/>
      <c r="IDN724"/>
      <c r="IDO724"/>
      <c r="IDP724"/>
      <c r="IDQ724"/>
      <c r="IDR724"/>
      <c r="IDS724"/>
      <c r="IDT724"/>
      <c r="IDU724"/>
      <c r="IDV724"/>
      <c r="IDW724"/>
      <c r="IDX724"/>
      <c r="IDY724"/>
      <c r="IDZ724"/>
      <c r="IEA724"/>
      <c r="IEB724"/>
      <c r="IEC724"/>
      <c r="IED724"/>
      <c r="IEE724"/>
      <c r="IEF724"/>
      <c r="IEG724"/>
      <c r="IEH724"/>
      <c r="IEI724"/>
      <c r="IEJ724"/>
      <c r="IEK724"/>
      <c r="IEL724"/>
      <c r="IEM724"/>
      <c r="IEN724"/>
      <c r="IEO724"/>
      <c r="IEP724"/>
      <c r="IEQ724"/>
      <c r="IER724"/>
      <c r="IES724"/>
      <c r="IET724"/>
      <c r="IEU724"/>
      <c r="IEV724"/>
      <c r="IEW724"/>
      <c r="IEX724"/>
      <c r="IEY724"/>
      <c r="IEZ724"/>
      <c r="IFA724"/>
      <c r="IFB724"/>
      <c r="IFC724"/>
      <c r="IFD724"/>
      <c r="IFE724"/>
      <c r="IFF724"/>
      <c r="IFG724"/>
      <c r="IFH724"/>
      <c r="IFI724"/>
      <c r="IFJ724"/>
      <c r="IFK724"/>
      <c r="IFL724"/>
      <c r="IFM724"/>
      <c r="IFN724"/>
      <c r="IFO724"/>
      <c r="IFP724"/>
      <c r="IFQ724"/>
      <c r="IFR724"/>
      <c r="IFS724"/>
      <c r="IFT724"/>
      <c r="IFU724"/>
      <c r="IFV724"/>
      <c r="IFW724"/>
      <c r="IFX724"/>
      <c r="IFY724"/>
      <c r="IFZ724"/>
      <c r="IGA724"/>
      <c r="IGB724"/>
      <c r="IGC724"/>
      <c r="IGD724"/>
      <c r="IGE724"/>
      <c r="IGF724"/>
      <c r="IGG724"/>
      <c r="IGH724"/>
      <c r="IGI724"/>
      <c r="IGJ724"/>
      <c r="IGK724"/>
      <c r="IGL724"/>
      <c r="IGM724"/>
      <c r="IGN724"/>
      <c r="IGO724"/>
      <c r="IGP724"/>
      <c r="IGQ724"/>
      <c r="IGR724"/>
      <c r="IGS724"/>
      <c r="IGT724"/>
      <c r="IGU724"/>
      <c r="IGV724"/>
      <c r="IGW724"/>
      <c r="IGX724"/>
      <c r="IGY724"/>
      <c r="IGZ724"/>
      <c r="IHA724"/>
      <c r="IHB724"/>
      <c r="IHC724"/>
      <c r="IHD724"/>
      <c r="IHE724"/>
      <c r="IHF724"/>
      <c r="IHG724"/>
      <c r="IHH724"/>
      <c r="IHI724"/>
      <c r="IHJ724"/>
      <c r="IHK724"/>
      <c r="IHL724"/>
      <c r="IHM724"/>
      <c r="IHN724"/>
      <c r="IHO724"/>
      <c r="IHP724"/>
      <c r="IHQ724"/>
      <c r="IHR724"/>
      <c r="IHS724"/>
      <c r="IHT724"/>
      <c r="IHU724"/>
      <c r="IHV724"/>
      <c r="IHW724"/>
      <c r="IHX724"/>
      <c r="IHY724"/>
      <c r="IHZ724"/>
      <c r="IIA724"/>
      <c r="IIB724"/>
      <c r="IIC724"/>
      <c r="IID724"/>
      <c r="IIE724"/>
      <c r="IIF724"/>
      <c r="IIG724"/>
      <c r="IIH724"/>
      <c r="III724"/>
      <c r="IIJ724"/>
      <c r="IIK724"/>
      <c r="IIL724"/>
      <c r="IIM724"/>
      <c r="IIN724"/>
      <c r="IIO724"/>
      <c r="IIP724"/>
      <c r="IIQ724"/>
      <c r="IIR724"/>
      <c r="IIS724"/>
      <c r="IIT724"/>
      <c r="IIU724"/>
      <c r="IIV724"/>
      <c r="IIW724"/>
      <c r="IIX724"/>
      <c r="IIY724"/>
      <c r="IIZ724"/>
      <c r="IJA724"/>
      <c r="IJB724"/>
      <c r="IJC724"/>
      <c r="IJD724"/>
      <c r="IJE724"/>
      <c r="IJF724"/>
      <c r="IJG724"/>
      <c r="IJH724"/>
      <c r="IJI724"/>
      <c r="IJJ724"/>
      <c r="IJK724"/>
      <c r="IJL724"/>
      <c r="IJM724"/>
      <c r="IJN724"/>
      <c r="IJO724"/>
      <c r="IJP724"/>
      <c r="IJQ724"/>
      <c r="IJR724"/>
      <c r="IJS724"/>
      <c r="IJT724"/>
      <c r="IJU724"/>
      <c r="IJV724"/>
      <c r="IJW724"/>
      <c r="IJX724"/>
      <c r="IJY724"/>
      <c r="IJZ724"/>
      <c r="IKA724"/>
      <c r="IKB724"/>
      <c r="IKC724"/>
      <c r="IKD724"/>
      <c r="IKE724"/>
      <c r="IKF724"/>
      <c r="IKG724"/>
      <c r="IKH724"/>
      <c r="IKI724"/>
      <c r="IKJ724"/>
      <c r="IKK724"/>
      <c r="IKL724"/>
      <c r="IKM724"/>
      <c r="IKN724"/>
      <c r="IKO724"/>
      <c r="IKP724"/>
      <c r="IKQ724"/>
      <c r="IKR724"/>
      <c r="IKS724"/>
      <c r="IKT724"/>
      <c r="IKU724"/>
      <c r="IKV724"/>
      <c r="IKW724"/>
      <c r="IKX724"/>
      <c r="IKY724"/>
      <c r="IKZ724"/>
      <c r="ILA724"/>
      <c r="ILB724"/>
      <c r="ILC724"/>
      <c r="ILD724"/>
      <c r="ILE724"/>
      <c r="ILF724"/>
      <c r="ILG724"/>
      <c r="ILH724"/>
      <c r="ILI724"/>
      <c r="ILJ724"/>
      <c r="ILK724"/>
      <c r="ILL724"/>
      <c r="ILM724"/>
      <c r="ILN724"/>
      <c r="ILO724"/>
      <c r="ILP724"/>
      <c r="ILQ724"/>
      <c r="ILR724"/>
      <c r="ILS724"/>
      <c r="ILT724"/>
      <c r="ILU724"/>
      <c r="ILV724"/>
      <c r="ILW724"/>
      <c r="ILX724"/>
      <c r="ILY724"/>
      <c r="ILZ724"/>
      <c r="IMA724"/>
      <c r="IMB724"/>
      <c r="IMC724"/>
      <c r="IMD724"/>
      <c r="IME724"/>
      <c r="IMF724"/>
      <c r="IMG724"/>
      <c r="IMH724"/>
      <c r="IMI724"/>
      <c r="IMJ724"/>
      <c r="IMK724"/>
      <c r="IML724"/>
      <c r="IMM724"/>
      <c r="IMN724"/>
      <c r="IMO724"/>
      <c r="IMP724"/>
      <c r="IMQ724"/>
      <c r="IMR724"/>
      <c r="IMS724"/>
      <c r="IMT724"/>
      <c r="IMU724"/>
      <c r="IMV724"/>
      <c r="IMW724"/>
      <c r="IMX724"/>
      <c r="IMY724"/>
      <c r="IMZ724"/>
      <c r="INA724"/>
      <c r="INB724"/>
      <c r="INC724"/>
      <c r="IND724"/>
      <c r="INE724"/>
      <c r="INF724"/>
      <c r="ING724"/>
      <c r="INH724"/>
      <c r="INI724"/>
      <c r="INJ724"/>
      <c r="INK724"/>
      <c r="INL724"/>
      <c r="INM724"/>
      <c r="INN724"/>
      <c r="INO724"/>
      <c r="INP724"/>
      <c r="INQ724"/>
      <c r="INR724"/>
      <c r="INS724"/>
      <c r="INT724"/>
      <c r="INU724"/>
      <c r="INV724"/>
      <c r="INW724"/>
      <c r="INX724"/>
      <c r="INY724"/>
      <c r="INZ724"/>
      <c r="IOA724"/>
      <c r="IOB724"/>
      <c r="IOC724"/>
      <c r="IOD724"/>
      <c r="IOE724"/>
      <c r="IOF724"/>
      <c r="IOG724"/>
      <c r="IOH724"/>
      <c r="IOI724"/>
      <c r="IOJ724"/>
      <c r="IOK724"/>
      <c r="IOL724"/>
      <c r="IOM724"/>
      <c r="ION724"/>
      <c r="IOO724"/>
      <c r="IOP724"/>
      <c r="IOQ724"/>
      <c r="IOR724"/>
      <c r="IOS724"/>
      <c r="IOT724"/>
      <c r="IOU724"/>
      <c r="IOV724"/>
      <c r="IOW724"/>
      <c r="IOX724"/>
      <c r="IOY724"/>
      <c r="IOZ724"/>
      <c r="IPA724"/>
      <c r="IPB724"/>
      <c r="IPC724"/>
      <c r="IPD724"/>
      <c r="IPE724"/>
      <c r="IPF724"/>
      <c r="IPG724"/>
      <c r="IPH724"/>
      <c r="IPI724"/>
      <c r="IPJ724"/>
      <c r="IPK724"/>
      <c r="IPL724"/>
      <c r="IPM724"/>
      <c r="IPN724"/>
      <c r="IPO724"/>
      <c r="IPP724"/>
      <c r="IPQ724"/>
      <c r="IPR724"/>
      <c r="IPS724"/>
      <c r="IPT724"/>
      <c r="IPU724"/>
      <c r="IPV724"/>
      <c r="IPW724"/>
      <c r="IPX724"/>
      <c r="IPY724"/>
      <c r="IPZ724"/>
      <c r="IQA724"/>
      <c r="IQB724"/>
      <c r="IQC724"/>
      <c r="IQD724"/>
      <c r="IQE724"/>
      <c r="IQF724"/>
      <c r="IQG724"/>
      <c r="IQH724"/>
      <c r="IQI724"/>
      <c r="IQJ724"/>
      <c r="IQK724"/>
      <c r="IQL724"/>
      <c r="IQM724"/>
      <c r="IQN724"/>
      <c r="IQO724"/>
      <c r="IQP724"/>
      <c r="IQQ724"/>
      <c r="IQR724"/>
      <c r="IQS724"/>
      <c r="IQT724"/>
      <c r="IQU724"/>
      <c r="IQV724"/>
      <c r="IQW724"/>
      <c r="IQX724"/>
      <c r="IQY724"/>
      <c r="IQZ724"/>
      <c r="IRA724"/>
      <c r="IRB724"/>
      <c r="IRC724"/>
      <c r="IRD724"/>
      <c r="IRE724"/>
      <c r="IRF724"/>
      <c r="IRG724"/>
      <c r="IRH724"/>
      <c r="IRI724"/>
      <c r="IRJ724"/>
      <c r="IRK724"/>
      <c r="IRL724"/>
      <c r="IRM724"/>
      <c r="IRN724"/>
      <c r="IRO724"/>
      <c r="IRP724"/>
      <c r="IRQ724"/>
      <c r="IRR724"/>
      <c r="IRS724"/>
      <c r="IRT724"/>
      <c r="IRU724"/>
      <c r="IRV724"/>
      <c r="IRW724"/>
      <c r="IRX724"/>
      <c r="IRY724"/>
      <c r="IRZ724"/>
      <c r="ISA724"/>
      <c r="ISB724"/>
      <c r="ISC724"/>
      <c r="ISD724"/>
      <c r="ISE724"/>
      <c r="ISF724"/>
      <c r="ISG724"/>
      <c r="ISH724"/>
      <c r="ISI724"/>
      <c r="ISJ724"/>
      <c r="ISK724"/>
      <c r="ISL724"/>
      <c r="ISM724"/>
      <c r="ISN724"/>
      <c r="ISO724"/>
      <c r="ISP724"/>
      <c r="ISQ724"/>
      <c r="ISR724"/>
      <c r="ISS724"/>
      <c r="IST724"/>
      <c r="ISU724"/>
      <c r="ISV724"/>
      <c r="ISW724"/>
      <c r="ISX724"/>
      <c r="ISY724"/>
      <c r="ISZ724"/>
      <c r="ITA724"/>
      <c r="ITB724"/>
      <c r="ITC724"/>
      <c r="ITD724"/>
      <c r="ITE724"/>
      <c r="ITF724"/>
      <c r="ITG724"/>
      <c r="ITH724"/>
      <c r="ITI724"/>
      <c r="ITJ724"/>
      <c r="ITK724"/>
      <c r="ITL724"/>
      <c r="ITM724"/>
      <c r="ITN724"/>
      <c r="ITO724"/>
      <c r="ITP724"/>
      <c r="ITQ724"/>
      <c r="ITR724"/>
      <c r="ITS724"/>
      <c r="ITT724"/>
      <c r="ITU724"/>
      <c r="ITV724"/>
      <c r="ITW724"/>
      <c r="ITX724"/>
      <c r="ITY724"/>
      <c r="ITZ724"/>
      <c r="IUA724"/>
      <c r="IUB724"/>
      <c r="IUC724"/>
      <c r="IUD724"/>
      <c r="IUE724"/>
      <c r="IUF724"/>
      <c r="IUG724"/>
      <c r="IUH724"/>
      <c r="IUI724"/>
      <c r="IUJ724"/>
      <c r="IUK724"/>
      <c r="IUL724"/>
      <c r="IUM724"/>
      <c r="IUN724"/>
      <c r="IUO724"/>
      <c r="IUP724"/>
      <c r="IUQ724"/>
      <c r="IUR724"/>
      <c r="IUS724"/>
      <c r="IUT724"/>
      <c r="IUU724"/>
      <c r="IUV724"/>
      <c r="IUW724"/>
      <c r="IUX724"/>
      <c r="IUY724"/>
      <c r="IUZ724"/>
      <c r="IVA724"/>
      <c r="IVB724"/>
      <c r="IVC724"/>
      <c r="IVD724"/>
      <c r="IVE724"/>
      <c r="IVF724"/>
      <c r="IVG724"/>
      <c r="IVH724"/>
      <c r="IVI724"/>
      <c r="IVJ724"/>
      <c r="IVK724"/>
      <c r="IVL724"/>
      <c r="IVM724"/>
      <c r="IVN724"/>
      <c r="IVO724"/>
      <c r="IVP724"/>
      <c r="IVQ724"/>
      <c r="IVR724"/>
      <c r="IVS724"/>
      <c r="IVT724"/>
      <c r="IVU724"/>
      <c r="IVV724"/>
      <c r="IVW724"/>
      <c r="IVX724"/>
      <c r="IVY724"/>
      <c r="IVZ724"/>
      <c r="IWA724"/>
      <c r="IWB724"/>
      <c r="IWC724"/>
      <c r="IWD724"/>
      <c r="IWE724"/>
      <c r="IWF724"/>
      <c r="IWG724"/>
      <c r="IWH724"/>
      <c r="IWI724"/>
      <c r="IWJ724"/>
      <c r="IWK724"/>
      <c r="IWL724"/>
      <c r="IWM724"/>
      <c r="IWN724"/>
      <c r="IWO724"/>
      <c r="IWP724"/>
      <c r="IWQ724"/>
      <c r="IWR724"/>
      <c r="IWS724"/>
      <c r="IWT724"/>
      <c r="IWU724"/>
      <c r="IWV724"/>
      <c r="IWW724"/>
      <c r="IWX724"/>
      <c r="IWY724"/>
      <c r="IWZ724"/>
      <c r="IXA724"/>
      <c r="IXB724"/>
      <c r="IXC724"/>
      <c r="IXD724"/>
      <c r="IXE724"/>
      <c r="IXF724"/>
      <c r="IXG724"/>
      <c r="IXH724"/>
      <c r="IXI724"/>
      <c r="IXJ724"/>
      <c r="IXK724"/>
      <c r="IXL724"/>
      <c r="IXM724"/>
      <c r="IXN724"/>
      <c r="IXO724"/>
      <c r="IXP724"/>
      <c r="IXQ724"/>
      <c r="IXR724"/>
      <c r="IXS724"/>
      <c r="IXT724"/>
      <c r="IXU724"/>
      <c r="IXV724"/>
      <c r="IXW724"/>
      <c r="IXX724"/>
      <c r="IXY724"/>
      <c r="IXZ724"/>
      <c r="IYA724"/>
      <c r="IYB724"/>
      <c r="IYC724"/>
      <c r="IYD724"/>
      <c r="IYE724"/>
      <c r="IYF724"/>
      <c r="IYG724"/>
      <c r="IYH724"/>
      <c r="IYI724"/>
      <c r="IYJ724"/>
      <c r="IYK724"/>
      <c r="IYL724"/>
      <c r="IYM724"/>
      <c r="IYN724"/>
      <c r="IYO724"/>
      <c r="IYP724"/>
      <c r="IYQ724"/>
      <c r="IYR724"/>
      <c r="IYS724"/>
      <c r="IYT724"/>
      <c r="IYU724"/>
      <c r="IYV724"/>
      <c r="IYW724"/>
      <c r="IYX724"/>
      <c r="IYY724"/>
      <c r="IYZ724"/>
      <c r="IZA724"/>
      <c r="IZB724"/>
      <c r="IZC724"/>
      <c r="IZD724"/>
      <c r="IZE724"/>
      <c r="IZF724"/>
      <c r="IZG724"/>
      <c r="IZH724"/>
      <c r="IZI724"/>
      <c r="IZJ724"/>
      <c r="IZK724"/>
      <c r="IZL724"/>
      <c r="IZM724"/>
      <c r="IZN724"/>
      <c r="IZO724"/>
      <c r="IZP724"/>
      <c r="IZQ724"/>
      <c r="IZR724"/>
      <c r="IZS724"/>
      <c r="IZT724"/>
      <c r="IZU724"/>
      <c r="IZV724"/>
      <c r="IZW724"/>
      <c r="IZX724"/>
      <c r="IZY724"/>
      <c r="IZZ724"/>
      <c r="JAA724"/>
      <c r="JAB724"/>
      <c r="JAC724"/>
      <c r="JAD724"/>
      <c r="JAE724"/>
      <c r="JAF724"/>
      <c r="JAG724"/>
      <c r="JAH724"/>
      <c r="JAI724"/>
      <c r="JAJ724"/>
      <c r="JAK724"/>
      <c r="JAL724"/>
      <c r="JAM724"/>
      <c r="JAN724"/>
      <c r="JAO724"/>
      <c r="JAP724"/>
      <c r="JAQ724"/>
      <c r="JAR724"/>
      <c r="JAS724"/>
      <c r="JAT724"/>
      <c r="JAU724"/>
      <c r="JAV724"/>
      <c r="JAW724"/>
      <c r="JAX724"/>
      <c r="JAY724"/>
      <c r="JAZ724"/>
      <c r="JBA724"/>
      <c r="JBB724"/>
      <c r="JBC724"/>
      <c r="JBD724"/>
      <c r="JBE724"/>
      <c r="JBF724"/>
      <c r="JBG724"/>
      <c r="JBH724"/>
      <c r="JBI724"/>
      <c r="JBJ724"/>
      <c r="JBK724"/>
      <c r="JBL724"/>
      <c r="JBM724"/>
      <c r="JBN724"/>
      <c r="JBO724"/>
      <c r="JBP724"/>
      <c r="JBQ724"/>
      <c r="JBR724"/>
      <c r="JBS724"/>
      <c r="JBT724"/>
      <c r="JBU724"/>
      <c r="JBV724"/>
      <c r="JBW724"/>
      <c r="JBX724"/>
      <c r="JBY724"/>
      <c r="JBZ724"/>
      <c r="JCA724"/>
      <c r="JCB724"/>
      <c r="JCC724"/>
      <c r="JCD724"/>
      <c r="JCE724"/>
      <c r="JCF724"/>
      <c r="JCG724"/>
      <c r="JCH724"/>
      <c r="JCI724"/>
      <c r="JCJ724"/>
      <c r="JCK724"/>
      <c r="JCL724"/>
      <c r="JCM724"/>
      <c r="JCN724"/>
      <c r="JCO724"/>
      <c r="JCP724"/>
      <c r="JCQ724"/>
      <c r="JCR724"/>
      <c r="JCS724"/>
      <c r="JCT724"/>
      <c r="JCU724"/>
      <c r="JCV724"/>
      <c r="JCW724"/>
      <c r="JCX724"/>
      <c r="JCY724"/>
      <c r="JCZ724"/>
      <c r="JDA724"/>
      <c r="JDB724"/>
      <c r="JDC724"/>
      <c r="JDD724"/>
      <c r="JDE724"/>
      <c r="JDF724"/>
      <c r="JDG724"/>
      <c r="JDH724"/>
      <c r="JDI724"/>
      <c r="JDJ724"/>
      <c r="JDK724"/>
      <c r="JDL724"/>
      <c r="JDM724"/>
      <c r="JDN724"/>
      <c r="JDO724"/>
      <c r="JDP724"/>
      <c r="JDQ724"/>
      <c r="JDR724"/>
      <c r="JDS724"/>
      <c r="JDT724"/>
      <c r="JDU724"/>
      <c r="JDV724"/>
      <c r="JDW724"/>
      <c r="JDX724"/>
      <c r="JDY724"/>
      <c r="JDZ724"/>
      <c r="JEA724"/>
      <c r="JEB724"/>
      <c r="JEC724"/>
      <c r="JED724"/>
      <c r="JEE724"/>
      <c r="JEF724"/>
      <c r="JEG724"/>
      <c r="JEH724"/>
      <c r="JEI724"/>
      <c r="JEJ724"/>
      <c r="JEK724"/>
      <c r="JEL724"/>
      <c r="JEM724"/>
      <c r="JEN724"/>
      <c r="JEO724"/>
      <c r="JEP724"/>
      <c r="JEQ724"/>
      <c r="JER724"/>
      <c r="JES724"/>
      <c r="JET724"/>
      <c r="JEU724"/>
      <c r="JEV724"/>
      <c r="JEW724"/>
      <c r="JEX724"/>
      <c r="JEY724"/>
      <c r="JEZ724"/>
      <c r="JFA724"/>
      <c r="JFB724"/>
      <c r="JFC724"/>
      <c r="JFD724"/>
      <c r="JFE724"/>
      <c r="JFF724"/>
      <c r="JFG724"/>
      <c r="JFH724"/>
      <c r="JFI724"/>
      <c r="JFJ724"/>
      <c r="JFK724"/>
      <c r="JFL724"/>
      <c r="JFM724"/>
      <c r="JFN724"/>
      <c r="JFO724"/>
      <c r="JFP724"/>
      <c r="JFQ724"/>
      <c r="JFR724"/>
      <c r="JFS724"/>
      <c r="JFT724"/>
      <c r="JFU724"/>
      <c r="JFV724"/>
      <c r="JFW724"/>
      <c r="JFX724"/>
      <c r="JFY724"/>
      <c r="JFZ724"/>
      <c r="JGA724"/>
      <c r="JGB724"/>
      <c r="JGC724"/>
      <c r="JGD724"/>
      <c r="JGE724"/>
      <c r="JGF724"/>
      <c r="JGG724"/>
      <c r="JGH724"/>
      <c r="JGI724"/>
      <c r="JGJ724"/>
      <c r="JGK724"/>
      <c r="JGL724"/>
      <c r="JGM724"/>
      <c r="JGN724"/>
      <c r="JGO724"/>
      <c r="JGP724"/>
      <c r="JGQ724"/>
      <c r="JGR724"/>
      <c r="JGS724"/>
      <c r="JGT724"/>
      <c r="JGU724"/>
      <c r="JGV724"/>
      <c r="JGW724"/>
      <c r="JGX724"/>
      <c r="JGY724"/>
      <c r="JGZ724"/>
      <c r="JHA724"/>
      <c r="JHB724"/>
      <c r="JHC724"/>
      <c r="JHD724"/>
      <c r="JHE724"/>
      <c r="JHF724"/>
      <c r="JHG724"/>
      <c r="JHH724"/>
      <c r="JHI724"/>
      <c r="JHJ724"/>
      <c r="JHK724"/>
      <c r="JHL724"/>
      <c r="JHM724"/>
      <c r="JHN724"/>
      <c r="JHO724"/>
      <c r="JHP724"/>
      <c r="JHQ724"/>
      <c r="JHR724"/>
      <c r="JHS724"/>
      <c r="JHT724"/>
      <c r="JHU724"/>
      <c r="JHV724"/>
      <c r="JHW724"/>
      <c r="JHX724"/>
      <c r="JHY724"/>
      <c r="JHZ724"/>
      <c r="JIA724"/>
      <c r="JIB724"/>
      <c r="JIC724"/>
      <c r="JID724"/>
      <c r="JIE724"/>
      <c r="JIF724"/>
      <c r="JIG724"/>
      <c r="JIH724"/>
      <c r="JII724"/>
      <c r="JIJ724"/>
      <c r="JIK724"/>
      <c r="JIL724"/>
      <c r="JIM724"/>
      <c r="JIN724"/>
      <c r="JIO724"/>
      <c r="JIP724"/>
      <c r="JIQ724"/>
      <c r="JIR724"/>
      <c r="JIS724"/>
      <c r="JIT724"/>
      <c r="JIU724"/>
      <c r="JIV724"/>
      <c r="JIW724"/>
      <c r="JIX724"/>
      <c r="JIY724"/>
      <c r="JIZ724"/>
      <c r="JJA724"/>
      <c r="JJB724"/>
      <c r="JJC724"/>
      <c r="JJD724"/>
      <c r="JJE724"/>
      <c r="JJF724"/>
      <c r="JJG724"/>
      <c r="JJH724"/>
      <c r="JJI724"/>
      <c r="JJJ724"/>
      <c r="JJK724"/>
      <c r="JJL724"/>
      <c r="JJM724"/>
      <c r="JJN724"/>
      <c r="JJO724"/>
      <c r="JJP724"/>
      <c r="JJQ724"/>
      <c r="JJR724"/>
      <c r="JJS724"/>
      <c r="JJT724"/>
      <c r="JJU724"/>
      <c r="JJV724"/>
      <c r="JJW724"/>
      <c r="JJX724"/>
      <c r="JJY724"/>
      <c r="JJZ724"/>
      <c r="JKA724"/>
      <c r="JKB724"/>
      <c r="JKC724"/>
      <c r="JKD724"/>
      <c r="JKE724"/>
      <c r="JKF724"/>
      <c r="JKG724"/>
      <c r="JKH724"/>
      <c r="JKI724"/>
      <c r="JKJ724"/>
      <c r="JKK724"/>
      <c r="JKL724"/>
      <c r="JKM724"/>
      <c r="JKN724"/>
      <c r="JKO724"/>
      <c r="JKP724"/>
      <c r="JKQ724"/>
      <c r="JKR724"/>
      <c r="JKS724"/>
      <c r="JKT724"/>
      <c r="JKU724"/>
      <c r="JKV724"/>
      <c r="JKW724"/>
      <c r="JKX724"/>
      <c r="JKY724"/>
      <c r="JKZ724"/>
      <c r="JLA724"/>
      <c r="JLB724"/>
      <c r="JLC724"/>
      <c r="JLD724"/>
      <c r="JLE724"/>
      <c r="JLF724"/>
      <c r="JLG724"/>
      <c r="JLH724"/>
      <c r="JLI724"/>
      <c r="JLJ724"/>
      <c r="JLK724"/>
      <c r="JLL724"/>
      <c r="JLM724"/>
      <c r="JLN724"/>
      <c r="JLO724"/>
      <c r="JLP724"/>
      <c r="JLQ724"/>
      <c r="JLR724"/>
      <c r="JLS724"/>
      <c r="JLT724"/>
      <c r="JLU724"/>
      <c r="JLV724"/>
      <c r="JLW724"/>
      <c r="JLX724"/>
      <c r="JLY724"/>
      <c r="JLZ724"/>
      <c r="JMA724"/>
      <c r="JMB724"/>
      <c r="JMC724"/>
      <c r="JMD724"/>
      <c r="JME724"/>
      <c r="JMF724"/>
      <c r="JMG724"/>
      <c r="JMH724"/>
      <c r="JMI724"/>
      <c r="JMJ724"/>
      <c r="JMK724"/>
      <c r="JML724"/>
      <c r="JMM724"/>
      <c r="JMN724"/>
      <c r="JMO724"/>
      <c r="JMP724"/>
      <c r="JMQ724"/>
      <c r="JMR724"/>
      <c r="JMS724"/>
      <c r="JMT724"/>
      <c r="JMU724"/>
      <c r="JMV724"/>
      <c r="JMW724"/>
      <c r="JMX724"/>
      <c r="JMY724"/>
      <c r="JMZ724"/>
      <c r="JNA724"/>
      <c r="JNB724"/>
      <c r="JNC724"/>
      <c r="JND724"/>
      <c r="JNE724"/>
      <c r="JNF724"/>
      <c r="JNG724"/>
      <c r="JNH724"/>
      <c r="JNI724"/>
      <c r="JNJ724"/>
      <c r="JNK724"/>
      <c r="JNL724"/>
      <c r="JNM724"/>
      <c r="JNN724"/>
      <c r="JNO724"/>
      <c r="JNP724"/>
      <c r="JNQ724"/>
      <c r="JNR724"/>
      <c r="JNS724"/>
      <c r="JNT724"/>
      <c r="JNU724"/>
      <c r="JNV724"/>
      <c r="JNW724"/>
      <c r="JNX724"/>
      <c r="JNY724"/>
      <c r="JNZ724"/>
      <c r="JOA724"/>
      <c r="JOB724"/>
      <c r="JOC724"/>
      <c r="JOD724"/>
      <c r="JOE724"/>
      <c r="JOF724"/>
      <c r="JOG724"/>
      <c r="JOH724"/>
      <c r="JOI724"/>
      <c r="JOJ724"/>
      <c r="JOK724"/>
      <c r="JOL724"/>
      <c r="JOM724"/>
      <c r="JON724"/>
      <c r="JOO724"/>
      <c r="JOP724"/>
      <c r="JOQ724"/>
      <c r="JOR724"/>
      <c r="JOS724"/>
      <c r="JOT724"/>
      <c r="JOU724"/>
      <c r="JOV724"/>
      <c r="JOW724"/>
      <c r="JOX724"/>
      <c r="JOY724"/>
      <c r="JOZ724"/>
      <c r="JPA724"/>
      <c r="JPB724"/>
      <c r="JPC724"/>
      <c r="JPD724"/>
      <c r="JPE724"/>
      <c r="JPF724"/>
      <c r="JPG724"/>
      <c r="JPH724"/>
      <c r="JPI724"/>
      <c r="JPJ724"/>
      <c r="JPK724"/>
      <c r="JPL724"/>
      <c r="JPM724"/>
      <c r="JPN724"/>
      <c r="JPO724"/>
      <c r="JPP724"/>
      <c r="JPQ724"/>
      <c r="JPR724"/>
      <c r="JPS724"/>
      <c r="JPT724"/>
      <c r="JPU724"/>
      <c r="JPV724"/>
      <c r="JPW724"/>
      <c r="JPX724"/>
      <c r="JPY724"/>
      <c r="JPZ724"/>
      <c r="JQA724"/>
      <c r="JQB724"/>
      <c r="JQC724"/>
      <c r="JQD724"/>
      <c r="JQE724"/>
      <c r="JQF724"/>
      <c r="JQG724"/>
      <c r="JQH724"/>
      <c r="JQI724"/>
      <c r="JQJ724"/>
      <c r="JQK724"/>
      <c r="JQL724"/>
      <c r="JQM724"/>
      <c r="JQN724"/>
      <c r="JQO724"/>
      <c r="JQP724"/>
      <c r="JQQ724"/>
      <c r="JQR724"/>
      <c r="JQS724"/>
      <c r="JQT724"/>
      <c r="JQU724"/>
      <c r="JQV724"/>
      <c r="JQW724"/>
      <c r="JQX724"/>
      <c r="JQY724"/>
      <c r="JQZ724"/>
      <c r="JRA724"/>
      <c r="JRB724"/>
      <c r="JRC724"/>
      <c r="JRD724"/>
      <c r="JRE724"/>
      <c r="JRF724"/>
      <c r="JRG724"/>
      <c r="JRH724"/>
      <c r="JRI724"/>
      <c r="JRJ724"/>
      <c r="JRK724"/>
      <c r="JRL724"/>
      <c r="JRM724"/>
      <c r="JRN724"/>
      <c r="JRO724"/>
      <c r="JRP724"/>
      <c r="JRQ724"/>
      <c r="JRR724"/>
      <c r="JRS724"/>
      <c r="JRT724"/>
      <c r="JRU724"/>
      <c r="JRV724"/>
      <c r="JRW724"/>
      <c r="JRX724"/>
      <c r="JRY724"/>
      <c r="JRZ724"/>
      <c r="JSA724"/>
      <c r="JSB724"/>
      <c r="JSC724"/>
      <c r="JSD724"/>
      <c r="JSE724"/>
      <c r="JSF724"/>
      <c r="JSG724"/>
      <c r="JSH724"/>
      <c r="JSI724"/>
      <c r="JSJ724"/>
      <c r="JSK724"/>
      <c r="JSL724"/>
      <c r="JSM724"/>
      <c r="JSN724"/>
      <c r="JSO724"/>
      <c r="JSP724"/>
      <c r="JSQ724"/>
      <c r="JSR724"/>
      <c r="JSS724"/>
      <c r="JST724"/>
      <c r="JSU724"/>
      <c r="JSV724"/>
      <c r="JSW724"/>
      <c r="JSX724"/>
      <c r="JSY724"/>
      <c r="JSZ724"/>
      <c r="JTA724"/>
      <c r="JTB724"/>
      <c r="JTC724"/>
      <c r="JTD724"/>
      <c r="JTE724"/>
      <c r="JTF724"/>
      <c r="JTG724"/>
      <c r="JTH724"/>
      <c r="JTI724"/>
      <c r="JTJ724"/>
      <c r="JTK724"/>
      <c r="JTL724"/>
      <c r="JTM724"/>
      <c r="JTN724"/>
      <c r="JTO724"/>
      <c r="JTP724"/>
      <c r="JTQ724"/>
      <c r="JTR724"/>
      <c r="JTS724"/>
      <c r="JTT724"/>
      <c r="JTU724"/>
      <c r="JTV724"/>
      <c r="JTW724"/>
      <c r="JTX724"/>
      <c r="JTY724"/>
      <c r="JTZ724"/>
      <c r="JUA724"/>
      <c r="JUB724"/>
      <c r="JUC724"/>
      <c r="JUD724"/>
      <c r="JUE724"/>
      <c r="JUF724"/>
      <c r="JUG724"/>
      <c r="JUH724"/>
      <c r="JUI724"/>
      <c r="JUJ724"/>
      <c r="JUK724"/>
      <c r="JUL724"/>
      <c r="JUM724"/>
      <c r="JUN724"/>
      <c r="JUO724"/>
      <c r="JUP724"/>
      <c r="JUQ724"/>
      <c r="JUR724"/>
      <c r="JUS724"/>
      <c r="JUT724"/>
      <c r="JUU724"/>
      <c r="JUV724"/>
      <c r="JUW724"/>
      <c r="JUX724"/>
      <c r="JUY724"/>
      <c r="JUZ724"/>
      <c r="JVA724"/>
      <c r="JVB724"/>
      <c r="JVC724"/>
      <c r="JVD724"/>
      <c r="JVE724"/>
      <c r="JVF724"/>
      <c r="JVG724"/>
      <c r="JVH724"/>
      <c r="JVI724"/>
      <c r="JVJ724"/>
      <c r="JVK724"/>
      <c r="JVL724"/>
      <c r="JVM724"/>
      <c r="JVN724"/>
      <c r="JVO724"/>
      <c r="JVP724"/>
      <c r="JVQ724"/>
      <c r="JVR724"/>
      <c r="JVS724"/>
      <c r="JVT724"/>
      <c r="JVU724"/>
      <c r="JVV724"/>
      <c r="JVW724"/>
      <c r="JVX724"/>
      <c r="JVY724"/>
      <c r="JVZ724"/>
      <c r="JWA724"/>
      <c r="JWB724"/>
      <c r="JWC724"/>
      <c r="JWD724"/>
      <c r="JWE724"/>
      <c r="JWF724"/>
      <c r="JWG724"/>
      <c r="JWH724"/>
      <c r="JWI724"/>
      <c r="JWJ724"/>
      <c r="JWK724"/>
      <c r="JWL724"/>
      <c r="JWM724"/>
      <c r="JWN724"/>
      <c r="JWO724"/>
      <c r="JWP724"/>
      <c r="JWQ724"/>
      <c r="JWR724"/>
      <c r="JWS724"/>
      <c r="JWT724"/>
      <c r="JWU724"/>
      <c r="JWV724"/>
      <c r="JWW724"/>
      <c r="JWX724"/>
      <c r="JWY724"/>
      <c r="JWZ724"/>
      <c r="JXA724"/>
      <c r="JXB724"/>
      <c r="JXC724"/>
      <c r="JXD724"/>
      <c r="JXE724"/>
      <c r="JXF724"/>
      <c r="JXG724"/>
      <c r="JXH724"/>
      <c r="JXI724"/>
      <c r="JXJ724"/>
      <c r="JXK724"/>
      <c r="JXL724"/>
      <c r="JXM724"/>
      <c r="JXN724"/>
      <c r="JXO724"/>
      <c r="JXP724"/>
      <c r="JXQ724"/>
      <c r="JXR724"/>
      <c r="JXS724"/>
      <c r="JXT724"/>
      <c r="JXU724"/>
      <c r="JXV724"/>
      <c r="JXW724"/>
      <c r="JXX724"/>
      <c r="JXY724"/>
      <c r="JXZ724"/>
      <c r="JYA724"/>
      <c r="JYB724"/>
      <c r="JYC724"/>
      <c r="JYD724"/>
      <c r="JYE724"/>
      <c r="JYF724"/>
      <c r="JYG724"/>
      <c r="JYH724"/>
      <c r="JYI724"/>
      <c r="JYJ724"/>
      <c r="JYK724"/>
      <c r="JYL724"/>
      <c r="JYM724"/>
      <c r="JYN724"/>
      <c r="JYO724"/>
      <c r="JYP724"/>
      <c r="JYQ724"/>
      <c r="JYR724"/>
      <c r="JYS724"/>
      <c r="JYT724"/>
      <c r="JYU724"/>
      <c r="JYV724"/>
      <c r="JYW724"/>
      <c r="JYX724"/>
      <c r="JYY724"/>
      <c r="JYZ724"/>
      <c r="JZA724"/>
      <c r="JZB724"/>
      <c r="JZC724"/>
      <c r="JZD724"/>
      <c r="JZE724"/>
      <c r="JZF724"/>
      <c r="JZG724"/>
      <c r="JZH724"/>
      <c r="JZI724"/>
      <c r="JZJ724"/>
      <c r="JZK724"/>
      <c r="JZL724"/>
      <c r="JZM724"/>
      <c r="JZN724"/>
      <c r="JZO724"/>
      <c r="JZP724"/>
      <c r="JZQ724"/>
      <c r="JZR724"/>
      <c r="JZS724"/>
      <c r="JZT724"/>
      <c r="JZU724"/>
      <c r="JZV724"/>
      <c r="JZW724"/>
      <c r="JZX724"/>
      <c r="JZY724"/>
      <c r="JZZ724"/>
      <c r="KAA724"/>
      <c r="KAB724"/>
      <c r="KAC724"/>
      <c r="KAD724"/>
      <c r="KAE724"/>
      <c r="KAF724"/>
      <c r="KAG724"/>
      <c r="KAH724"/>
      <c r="KAI724"/>
      <c r="KAJ724"/>
      <c r="KAK724"/>
      <c r="KAL724"/>
      <c r="KAM724"/>
      <c r="KAN724"/>
      <c r="KAO724"/>
      <c r="KAP724"/>
      <c r="KAQ724"/>
      <c r="KAR724"/>
      <c r="KAS724"/>
      <c r="KAT724"/>
      <c r="KAU724"/>
      <c r="KAV724"/>
      <c r="KAW724"/>
      <c r="KAX724"/>
      <c r="KAY724"/>
      <c r="KAZ724"/>
      <c r="KBA724"/>
      <c r="KBB724"/>
      <c r="KBC724"/>
      <c r="KBD724"/>
      <c r="KBE724"/>
      <c r="KBF724"/>
      <c r="KBG724"/>
      <c r="KBH724"/>
      <c r="KBI724"/>
      <c r="KBJ724"/>
      <c r="KBK724"/>
      <c r="KBL724"/>
      <c r="KBM724"/>
      <c r="KBN724"/>
      <c r="KBO724"/>
      <c r="KBP724"/>
      <c r="KBQ724"/>
      <c r="KBR724"/>
      <c r="KBS724"/>
      <c r="KBT724"/>
      <c r="KBU724"/>
      <c r="KBV724"/>
      <c r="KBW724"/>
      <c r="KBX724"/>
      <c r="KBY724"/>
      <c r="KBZ724"/>
      <c r="KCA724"/>
      <c r="KCB724"/>
      <c r="KCC724"/>
      <c r="KCD724"/>
      <c r="KCE724"/>
      <c r="KCF724"/>
      <c r="KCG724"/>
      <c r="KCH724"/>
      <c r="KCI724"/>
      <c r="KCJ724"/>
      <c r="KCK724"/>
      <c r="KCL724"/>
      <c r="KCM724"/>
      <c r="KCN724"/>
      <c r="KCO724"/>
      <c r="KCP724"/>
      <c r="KCQ724"/>
      <c r="KCR724"/>
      <c r="KCS724"/>
      <c r="KCT724"/>
      <c r="KCU724"/>
      <c r="KCV724"/>
      <c r="KCW724"/>
      <c r="KCX724"/>
      <c r="KCY724"/>
      <c r="KCZ724"/>
      <c r="KDA724"/>
      <c r="KDB724"/>
      <c r="KDC724"/>
      <c r="KDD724"/>
      <c r="KDE724"/>
      <c r="KDF724"/>
      <c r="KDG724"/>
      <c r="KDH724"/>
      <c r="KDI724"/>
      <c r="KDJ724"/>
      <c r="KDK724"/>
      <c r="KDL724"/>
      <c r="KDM724"/>
      <c r="KDN724"/>
      <c r="KDO724"/>
      <c r="KDP724"/>
      <c r="KDQ724"/>
      <c r="KDR724"/>
      <c r="KDS724"/>
      <c r="KDT724"/>
      <c r="KDU724"/>
      <c r="KDV724"/>
      <c r="KDW724"/>
      <c r="KDX724"/>
      <c r="KDY724"/>
      <c r="KDZ724"/>
      <c r="KEA724"/>
      <c r="KEB724"/>
      <c r="KEC724"/>
      <c r="KED724"/>
      <c r="KEE724"/>
      <c r="KEF724"/>
      <c r="KEG724"/>
      <c r="KEH724"/>
      <c r="KEI724"/>
      <c r="KEJ724"/>
      <c r="KEK724"/>
      <c r="KEL724"/>
      <c r="KEM724"/>
      <c r="KEN724"/>
      <c r="KEO724"/>
      <c r="KEP724"/>
      <c r="KEQ724"/>
      <c r="KER724"/>
      <c r="KES724"/>
      <c r="KET724"/>
      <c r="KEU724"/>
      <c r="KEV724"/>
      <c r="KEW724"/>
      <c r="KEX724"/>
      <c r="KEY724"/>
      <c r="KEZ724"/>
      <c r="KFA724"/>
      <c r="KFB724"/>
      <c r="KFC724"/>
      <c r="KFD724"/>
      <c r="KFE724"/>
      <c r="KFF724"/>
      <c r="KFG724"/>
      <c r="KFH724"/>
      <c r="KFI724"/>
      <c r="KFJ724"/>
      <c r="KFK724"/>
      <c r="KFL724"/>
      <c r="KFM724"/>
      <c r="KFN724"/>
      <c r="KFO724"/>
      <c r="KFP724"/>
      <c r="KFQ724"/>
      <c r="KFR724"/>
      <c r="KFS724"/>
      <c r="KFT724"/>
      <c r="KFU724"/>
      <c r="KFV724"/>
      <c r="KFW724"/>
      <c r="KFX724"/>
      <c r="KFY724"/>
      <c r="KFZ724"/>
      <c r="KGA724"/>
      <c r="KGB724"/>
      <c r="KGC724"/>
      <c r="KGD724"/>
      <c r="KGE724"/>
      <c r="KGF724"/>
      <c r="KGG724"/>
      <c r="KGH724"/>
      <c r="KGI724"/>
      <c r="KGJ724"/>
      <c r="KGK724"/>
      <c r="KGL724"/>
      <c r="KGM724"/>
      <c r="KGN724"/>
      <c r="KGO724"/>
      <c r="KGP724"/>
      <c r="KGQ724"/>
      <c r="KGR724"/>
      <c r="KGS724"/>
      <c r="KGT724"/>
      <c r="KGU724"/>
      <c r="KGV724"/>
      <c r="KGW724"/>
      <c r="KGX724"/>
      <c r="KGY724"/>
      <c r="KGZ724"/>
      <c r="KHA724"/>
      <c r="KHB724"/>
      <c r="KHC724"/>
      <c r="KHD724"/>
      <c r="KHE724"/>
      <c r="KHF724"/>
      <c r="KHG724"/>
      <c r="KHH724"/>
      <c r="KHI724"/>
      <c r="KHJ724"/>
      <c r="KHK724"/>
      <c r="KHL724"/>
      <c r="KHM724"/>
      <c r="KHN724"/>
      <c r="KHO724"/>
      <c r="KHP724"/>
      <c r="KHQ724"/>
      <c r="KHR724"/>
      <c r="KHS724"/>
      <c r="KHT724"/>
      <c r="KHU724"/>
      <c r="KHV724"/>
      <c r="KHW724"/>
      <c r="KHX724"/>
      <c r="KHY724"/>
      <c r="KHZ724"/>
      <c r="KIA724"/>
      <c r="KIB724"/>
      <c r="KIC724"/>
      <c r="KID724"/>
      <c r="KIE724"/>
      <c r="KIF724"/>
      <c r="KIG724"/>
      <c r="KIH724"/>
      <c r="KII724"/>
      <c r="KIJ724"/>
      <c r="KIK724"/>
      <c r="KIL724"/>
      <c r="KIM724"/>
      <c r="KIN724"/>
      <c r="KIO724"/>
      <c r="KIP724"/>
      <c r="KIQ724"/>
      <c r="KIR724"/>
      <c r="KIS724"/>
      <c r="KIT724"/>
      <c r="KIU724"/>
      <c r="KIV724"/>
      <c r="KIW724"/>
      <c r="KIX724"/>
      <c r="KIY724"/>
      <c r="KIZ724"/>
      <c r="KJA724"/>
      <c r="KJB724"/>
      <c r="KJC724"/>
      <c r="KJD724"/>
      <c r="KJE724"/>
      <c r="KJF724"/>
      <c r="KJG724"/>
      <c r="KJH724"/>
      <c r="KJI724"/>
      <c r="KJJ724"/>
      <c r="KJK724"/>
      <c r="KJL724"/>
      <c r="KJM724"/>
      <c r="KJN724"/>
      <c r="KJO724"/>
      <c r="KJP724"/>
      <c r="KJQ724"/>
      <c r="KJR724"/>
      <c r="KJS724"/>
      <c r="KJT724"/>
      <c r="KJU724"/>
      <c r="KJV724"/>
      <c r="KJW724"/>
      <c r="KJX724"/>
      <c r="KJY724"/>
      <c r="KJZ724"/>
      <c r="KKA724"/>
      <c r="KKB724"/>
      <c r="KKC724"/>
      <c r="KKD724"/>
      <c r="KKE724"/>
      <c r="KKF724"/>
      <c r="KKG724"/>
      <c r="KKH724"/>
      <c r="KKI724"/>
      <c r="KKJ724"/>
      <c r="KKK724"/>
      <c r="KKL724"/>
      <c r="KKM724"/>
      <c r="KKN724"/>
      <c r="KKO724"/>
      <c r="KKP724"/>
      <c r="KKQ724"/>
      <c r="KKR724"/>
      <c r="KKS724"/>
      <c r="KKT724"/>
      <c r="KKU724"/>
      <c r="KKV724"/>
      <c r="KKW724"/>
      <c r="KKX724"/>
      <c r="KKY724"/>
      <c r="KKZ724"/>
      <c r="KLA724"/>
      <c r="KLB724"/>
      <c r="KLC724"/>
      <c r="KLD724"/>
      <c r="KLE724"/>
      <c r="KLF724"/>
      <c r="KLG724"/>
      <c r="KLH724"/>
      <c r="KLI724"/>
      <c r="KLJ724"/>
      <c r="KLK724"/>
      <c r="KLL724"/>
      <c r="KLM724"/>
      <c r="KLN724"/>
      <c r="KLO724"/>
      <c r="KLP724"/>
      <c r="KLQ724"/>
      <c r="KLR724"/>
      <c r="KLS724"/>
      <c r="KLT724"/>
      <c r="KLU724"/>
      <c r="KLV724"/>
      <c r="KLW724"/>
      <c r="KLX724"/>
      <c r="KLY724"/>
      <c r="KLZ724"/>
      <c r="KMA724"/>
      <c r="KMB724"/>
      <c r="KMC724"/>
      <c r="KMD724"/>
      <c r="KME724"/>
      <c r="KMF724"/>
      <c r="KMG724"/>
      <c r="KMH724"/>
      <c r="KMI724"/>
      <c r="KMJ724"/>
      <c r="KMK724"/>
      <c r="KML724"/>
      <c r="KMM724"/>
      <c r="KMN724"/>
      <c r="KMO724"/>
      <c r="KMP724"/>
      <c r="KMQ724"/>
      <c r="KMR724"/>
      <c r="KMS724"/>
      <c r="KMT724"/>
      <c r="KMU724"/>
      <c r="KMV724"/>
      <c r="KMW724"/>
      <c r="KMX724"/>
      <c r="KMY724"/>
      <c r="KMZ724"/>
      <c r="KNA724"/>
      <c r="KNB724"/>
      <c r="KNC724"/>
      <c r="KND724"/>
      <c r="KNE724"/>
      <c r="KNF724"/>
      <c r="KNG724"/>
      <c r="KNH724"/>
      <c r="KNI724"/>
      <c r="KNJ724"/>
      <c r="KNK724"/>
      <c r="KNL724"/>
      <c r="KNM724"/>
      <c r="KNN724"/>
      <c r="KNO724"/>
      <c r="KNP724"/>
      <c r="KNQ724"/>
      <c r="KNR724"/>
      <c r="KNS724"/>
      <c r="KNT724"/>
      <c r="KNU724"/>
      <c r="KNV724"/>
      <c r="KNW724"/>
      <c r="KNX724"/>
      <c r="KNY724"/>
      <c r="KNZ724"/>
      <c r="KOA724"/>
      <c r="KOB724"/>
      <c r="KOC724"/>
      <c r="KOD724"/>
      <c r="KOE724"/>
      <c r="KOF724"/>
      <c r="KOG724"/>
      <c r="KOH724"/>
      <c r="KOI724"/>
      <c r="KOJ724"/>
      <c r="KOK724"/>
      <c r="KOL724"/>
      <c r="KOM724"/>
      <c r="KON724"/>
      <c r="KOO724"/>
      <c r="KOP724"/>
      <c r="KOQ724"/>
      <c r="KOR724"/>
      <c r="KOS724"/>
      <c r="KOT724"/>
      <c r="KOU724"/>
      <c r="KOV724"/>
      <c r="KOW724"/>
      <c r="KOX724"/>
      <c r="KOY724"/>
      <c r="KOZ724"/>
      <c r="KPA724"/>
      <c r="KPB724"/>
      <c r="KPC724"/>
      <c r="KPD724"/>
      <c r="KPE724"/>
      <c r="KPF724"/>
      <c r="KPG724"/>
      <c r="KPH724"/>
      <c r="KPI724"/>
      <c r="KPJ724"/>
      <c r="KPK724"/>
      <c r="KPL724"/>
      <c r="KPM724"/>
      <c r="KPN724"/>
      <c r="KPO724"/>
      <c r="KPP724"/>
      <c r="KPQ724"/>
      <c r="KPR724"/>
      <c r="KPS724"/>
      <c r="KPT724"/>
      <c r="KPU724"/>
      <c r="KPV724"/>
      <c r="KPW724"/>
      <c r="KPX724"/>
      <c r="KPY724"/>
      <c r="KPZ724"/>
      <c r="KQA724"/>
      <c r="KQB724"/>
      <c r="KQC724"/>
      <c r="KQD724"/>
      <c r="KQE724"/>
      <c r="KQF724"/>
      <c r="KQG724"/>
      <c r="KQH724"/>
      <c r="KQI724"/>
      <c r="KQJ724"/>
      <c r="KQK724"/>
      <c r="KQL724"/>
      <c r="KQM724"/>
      <c r="KQN724"/>
      <c r="KQO724"/>
      <c r="KQP724"/>
      <c r="KQQ724"/>
      <c r="KQR724"/>
      <c r="KQS724"/>
      <c r="KQT724"/>
      <c r="KQU724"/>
      <c r="KQV724"/>
      <c r="KQW724"/>
      <c r="KQX724"/>
      <c r="KQY724"/>
      <c r="KQZ724"/>
      <c r="KRA724"/>
      <c r="KRB724"/>
      <c r="KRC724"/>
      <c r="KRD724"/>
      <c r="KRE724"/>
      <c r="KRF724"/>
      <c r="KRG724"/>
      <c r="KRH724"/>
      <c r="KRI724"/>
      <c r="KRJ724"/>
      <c r="KRK724"/>
      <c r="KRL724"/>
      <c r="KRM724"/>
      <c r="KRN724"/>
      <c r="KRO724"/>
      <c r="KRP724"/>
      <c r="KRQ724"/>
      <c r="KRR724"/>
      <c r="KRS724"/>
      <c r="KRT724"/>
      <c r="KRU724"/>
      <c r="KRV724"/>
      <c r="KRW724"/>
      <c r="KRX724"/>
      <c r="KRY724"/>
      <c r="KRZ724"/>
      <c r="KSA724"/>
      <c r="KSB724"/>
      <c r="KSC724"/>
      <c r="KSD724"/>
      <c r="KSE724"/>
      <c r="KSF724"/>
      <c r="KSG724"/>
      <c r="KSH724"/>
      <c r="KSI724"/>
      <c r="KSJ724"/>
      <c r="KSK724"/>
      <c r="KSL724"/>
      <c r="KSM724"/>
      <c r="KSN724"/>
      <c r="KSO724"/>
      <c r="KSP724"/>
      <c r="KSQ724"/>
      <c r="KSR724"/>
      <c r="KSS724"/>
      <c r="KST724"/>
      <c r="KSU724"/>
      <c r="KSV724"/>
      <c r="KSW724"/>
      <c r="KSX724"/>
      <c r="KSY724"/>
      <c r="KSZ724"/>
      <c r="KTA724"/>
      <c r="KTB724"/>
      <c r="KTC724"/>
      <c r="KTD724"/>
      <c r="KTE724"/>
      <c r="KTF724"/>
      <c r="KTG724"/>
      <c r="KTH724"/>
      <c r="KTI724"/>
      <c r="KTJ724"/>
      <c r="KTK724"/>
      <c r="KTL724"/>
      <c r="KTM724"/>
      <c r="KTN724"/>
      <c r="KTO724"/>
      <c r="KTP724"/>
      <c r="KTQ724"/>
      <c r="KTR724"/>
      <c r="KTS724"/>
      <c r="KTT724"/>
      <c r="KTU724"/>
      <c r="KTV724"/>
      <c r="KTW724"/>
      <c r="KTX724"/>
      <c r="KTY724"/>
      <c r="KTZ724"/>
      <c r="KUA724"/>
      <c r="KUB724"/>
      <c r="KUC724"/>
      <c r="KUD724"/>
      <c r="KUE724"/>
      <c r="KUF724"/>
      <c r="KUG724"/>
      <c r="KUH724"/>
      <c r="KUI724"/>
      <c r="KUJ724"/>
      <c r="KUK724"/>
      <c r="KUL724"/>
      <c r="KUM724"/>
      <c r="KUN724"/>
      <c r="KUO724"/>
      <c r="KUP724"/>
      <c r="KUQ724"/>
      <c r="KUR724"/>
      <c r="KUS724"/>
      <c r="KUT724"/>
      <c r="KUU724"/>
      <c r="KUV724"/>
      <c r="KUW724"/>
      <c r="KUX724"/>
      <c r="KUY724"/>
      <c r="KUZ724"/>
      <c r="KVA724"/>
      <c r="KVB724"/>
      <c r="KVC724"/>
      <c r="KVD724"/>
      <c r="KVE724"/>
      <c r="KVF724"/>
      <c r="KVG724"/>
      <c r="KVH724"/>
      <c r="KVI724"/>
      <c r="KVJ724"/>
      <c r="KVK724"/>
      <c r="KVL724"/>
      <c r="KVM724"/>
      <c r="KVN724"/>
      <c r="KVO724"/>
      <c r="KVP724"/>
      <c r="KVQ724"/>
      <c r="KVR724"/>
      <c r="KVS724"/>
      <c r="KVT724"/>
      <c r="KVU724"/>
      <c r="KVV724"/>
      <c r="KVW724"/>
      <c r="KVX724"/>
      <c r="KVY724"/>
      <c r="KVZ724"/>
      <c r="KWA724"/>
      <c r="KWB724"/>
      <c r="KWC724"/>
      <c r="KWD724"/>
      <c r="KWE724"/>
      <c r="KWF724"/>
      <c r="KWG724"/>
      <c r="KWH724"/>
      <c r="KWI724"/>
      <c r="KWJ724"/>
      <c r="KWK724"/>
      <c r="KWL724"/>
      <c r="KWM724"/>
      <c r="KWN724"/>
      <c r="KWO724"/>
      <c r="KWP724"/>
      <c r="KWQ724"/>
      <c r="KWR724"/>
      <c r="KWS724"/>
      <c r="KWT724"/>
      <c r="KWU724"/>
      <c r="KWV724"/>
      <c r="KWW724"/>
      <c r="KWX724"/>
      <c r="KWY724"/>
      <c r="KWZ724"/>
      <c r="KXA724"/>
      <c r="KXB724"/>
      <c r="KXC724"/>
      <c r="KXD724"/>
      <c r="KXE724"/>
      <c r="KXF724"/>
      <c r="KXG724"/>
      <c r="KXH724"/>
      <c r="KXI724"/>
      <c r="KXJ724"/>
      <c r="KXK724"/>
      <c r="KXL724"/>
      <c r="KXM724"/>
      <c r="KXN724"/>
      <c r="KXO724"/>
      <c r="KXP724"/>
      <c r="KXQ724"/>
      <c r="KXR724"/>
      <c r="KXS724"/>
      <c r="KXT724"/>
      <c r="KXU724"/>
      <c r="KXV724"/>
      <c r="KXW724"/>
      <c r="KXX724"/>
      <c r="KXY724"/>
      <c r="KXZ724"/>
      <c r="KYA724"/>
      <c r="KYB724"/>
      <c r="KYC724"/>
      <c r="KYD724"/>
      <c r="KYE724"/>
      <c r="KYF724"/>
      <c r="KYG724"/>
      <c r="KYH724"/>
      <c r="KYI724"/>
      <c r="KYJ724"/>
      <c r="KYK724"/>
      <c r="KYL724"/>
      <c r="KYM724"/>
      <c r="KYN724"/>
      <c r="KYO724"/>
      <c r="KYP724"/>
      <c r="KYQ724"/>
      <c r="KYR724"/>
      <c r="KYS724"/>
      <c r="KYT724"/>
      <c r="KYU724"/>
      <c r="KYV724"/>
      <c r="KYW724"/>
      <c r="KYX724"/>
      <c r="KYY724"/>
      <c r="KYZ724"/>
      <c r="KZA724"/>
      <c r="KZB724"/>
      <c r="KZC724"/>
      <c r="KZD724"/>
      <c r="KZE724"/>
      <c r="KZF724"/>
      <c r="KZG724"/>
      <c r="KZH724"/>
      <c r="KZI724"/>
      <c r="KZJ724"/>
      <c r="KZK724"/>
      <c r="KZL724"/>
      <c r="KZM724"/>
      <c r="KZN724"/>
      <c r="KZO724"/>
      <c r="KZP724"/>
      <c r="KZQ724"/>
      <c r="KZR724"/>
      <c r="KZS724"/>
      <c r="KZT724"/>
      <c r="KZU724"/>
      <c r="KZV724"/>
      <c r="KZW724"/>
      <c r="KZX724"/>
      <c r="KZY724"/>
      <c r="KZZ724"/>
      <c r="LAA724"/>
      <c r="LAB724"/>
      <c r="LAC724"/>
      <c r="LAD724"/>
      <c r="LAE724"/>
      <c r="LAF724"/>
      <c r="LAG724"/>
      <c r="LAH724"/>
      <c r="LAI724"/>
      <c r="LAJ724"/>
      <c r="LAK724"/>
      <c r="LAL724"/>
      <c r="LAM724"/>
      <c r="LAN724"/>
      <c r="LAO724"/>
      <c r="LAP724"/>
      <c r="LAQ724"/>
      <c r="LAR724"/>
      <c r="LAS724"/>
      <c r="LAT724"/>
      <c r="LAU724"/>
      <c r="LAV724"/>
      <c r="LAW724"/>
      <c r="LAX724"/>
      <c r="LAY724"/>
      <c r="LAZ724"/>
      <c r="LBA724"/>
      <c r="LBB724"/>
      <c r="LBC724"/>
      <c r="LBD724"/>
      <c r="LBE724"/>
      <c r="LBF724"/>
      <c r="LBG724"/>
      <c r="LBH724"/>
      <c r="LBI724"/>
      <c r="LBJ724"/>
      <c r="LBK724"/>
      <c r="LBL724"/>
      <c r="LBM724"/>
      <c r="LBN724"/>
      <c r="LBO724"/>
      <c r="LBP724"/>
      <c r="LBQ724"/>
      <c r="LBR724"/>
      <c r="LBS724"/>
      <c r="LBT724"/>
      <c r="LBU724"/>
      <c r="LBV724"/>
      <c r="LBW724"/>
      <c r="LBX724"/>
      <c r="LBY724"/>
      <c r="LBZ724"/>
      <c r="LCA724"/>
      <c r="LCB724"/>
      <c r="LCC724"/>
      <c r="LCD724"/>
      <c r="LCE724"/>
      <c r="LCF724"/>
      <c r="LCG724"/>
      <c r="LCH724"/>
      <c r="LCI724"/>
      <c r="LCJ724"/>
      <c r="LCK724"/>
      <c r="LCL724"/>
      <c r="LCM724"/>
      <c r="LCN724"/>
      <c r="LCO724"/>
      <c r="LCP724"/>
      <c r="LCQ724"/>
      <c r="LCR724"/>
      <c r="LCS724"/>
      <c r="LCT724"/>
      <c r="LCU724"/>
      <c r="LCV724"/>
      <c r="LCW724"/>
      <c r="LCX724"/>
      <c r="LCY724"/>
      <c r="LCZ724"/>
      <c r="LDA724"/>
      <c r="LDB724"/>
      <c r="LDC724"/>
      <c r="LDD724"/>
      <c r="LDE724"/>
      <c r="LDF724"/>
      <c r="LDG724"/>
      <c r="LDH724"/>
      <c r="LDI724"/>
      <c r="LDJ724"/>
      <c r="LDK724"/>
      <c r="LDL724"/>
      <c r="LDM724"/>
      <c r="LDN724"/>
      <c r="LDO724"/>
      <c r="LDP724"/>
      <c r="LDQ724"/>
      <c r="LDR724"/>
      <c r="LDS724"/>
      <c r="LDT724"/>
      <c r="LDU724"/>
      <c r="LDV724"/>
      <c r="LDW724"/>
      <c r="LDX724"/>
      <c r="LDY724"/>
      <c r="LDZ724"/>
      <c r="LEA724"/>
      <c r="LEB724"/>
      <c r="LEC724"/>
      <c r="LED724"/>
      <c r="LEE724"/>
      <c r="LEF724"/>
      <c r="LEG724"/>
      <c r="LEH724"/>
      <c r="LEI724"/>
      <c r="LEJ724"/>
      <c r="LEK724"/>
      <c r="LEL724"/>
      <c r="LEM724"/>
      <c r="LEN724"/>
      <c r="LEO724"/>
      <c r="LEP724"/>
      <c r="LEQ724"/>
      <c r="LER724"/>
      <c r="LES724"/>
      <c r="LET724"/>
      <c r="LEU724"/>
      <c r="LEV724"/>
      <c r="LEW724"/>
      <c r="LEX724"/>
      <c r="LEY724"/>
      <c r="LEZ724"/>
      <c r="LFA724"/>
      <c r="LFB724"/>
      <c r="LFC724"/>
      <c r="LFD724"/>
      <c r="LFE724"/>
      <c r="LFF724"/>
      <c r="LFG724"/>
      <c r="LFH724"/>
      <c r="LFI724"/>
      <c r="LFJ724"/>
      <c r="LFK724"/>
      <c r="LFL724"/>
      <c r="LFM724"/>
      <c r="LFN724"/>
      <c r="LFO724"/>
      <c r="LFP724"/>
      <c r="LFQ724"/>
      <c r="LFR724"/>
      <c r="LFS724"/>
      <c r="LFT724"/>
      <c r="LFU724"/>
      <c r="LFV724"/>
      <c r="LFW724"/>
      <c r="LFX724"/>
      <c r="LFY724"/>
      <c r="LFZ724"/>
      <c r="LGA724"/>
      <c r="LGB724"/>
      <c r="LGC724"/>
      <c r="LGD724"/>
      <c r="LGE724"/>
      <c r="LGF724"/>
      <c r="LGG724"/>
      <c r="LGH724"/>
      <c r="LGI724"/>
      <c r="LGJ724"/>
      <c r="LGK724"/>
      <c r="LGL724"/>
      <c r="LGM724"/>
      <c r="LGN724"/>
      <c r="LGO724"/>
      <c r="LGP724"/>
      <c r="LGQ724"/>
      <c r="LGR724"/>
      <c r="LGS724"/>
      <c r="LGT724"/>
      <c r="LGU724"/>
      <c r="LGV724"/>
      <c r="LGW724"/>
      <c r="LGX724"/>
      <c r="LGY724"/>
      <c r="LGZ724"/>
      <c r="LHA724"/>
      <c r="LHB724"/>
      <c r="LHC724"/>
      <c r="LHD724"/>
      <c r="LHE724"/>
      <c r="LHF724"/>
      <c r="LHG724"/>
      <c r="LHH724"/>
      <c r="LHI724"/>
      <c r="LHJ724"/>
      <c r="LHK724"/>
      <c r="LHL724"/>
      <c r="LHM724"/>
      <c r="LHN724"/>
      <c r="LHO724"/>
      <c r="LHP724"/>
      <c r="LHQ724"/>
      <c r="LHR724"/>
      <c r="LHS724"/>
      <c r="LHT724"/>
      <c r="LHU724"/>
      <c r="LHV724"/>
      <c r="LHW724"/>
      <c r="LHX724"/>
      <c r="LHY724"/>
      <c r="LHZ724"/>
      <c r="LIA724"/>
      <c r="LIB724"/>
      <c r="LIC724"/>
      <c r="LID724"/>
      <c r="LIE724"/>
      <c r="LIF724"/>
      <c r="LIG724"/>
      <c r="LIH724"/>
      <c r="LII724"/>
      <c r="LIJ724"/>
      <c r="LIK724"/>
      <c r="LIL724"/>
      <c r="LIM724"/>
      <c r="LIN724"/>
      <c r="LIO724"/>
      <c r="LIP724"/>
      <c r="LIQ724"/>
      <c r="LIR724"/>
      <c r="LIS724"/>
      <c r="LIT724"/>
      <c r="LIU724"/>
      <c r="LIV724"/>
      <c r="LIW724"/>
      <c r="LIX724"/>
      <c r="LIY724"/>
      <c r="LIZ724"/>
      <c r="LJA724"/>
      <c r="LJB724"/>
      <c r="LJC724"/>
      <c r="LJD724"/>
      <c r="LJE724"/>
      <c r="LJF724"/>
      <c r="LJG724"/>
      <c r="LJH724"/>
      <c r="LJI724"/>
      <c r="LJJ724"/>
      <c r="LJK724"/>
      <c r="LJL724"/>
      <c r="LJM724"/>
      <c r="LJN724"/>
      <c r="LJO724"/>
      <c r="LJP724"/>
      <c r="LJQ724"/>
      <c r="LJR724"/>
      <c r="LJS724"/>
      <c r="LJT724"/>
      <c r="LJU724"/>
      <c r="LJV724"/>
      <c r="LJW724"/>
      <c r="LJX724"/>
      <c r="LJY724"/>
      <c r="LJZ724"/>
      <c r="LKA724"/>
      <c r="LKB724"/>
      <c r="LKC724"/>
      <c r="LKD724"/>
      <c r="LKE724"/>
      <c r="LKF724"/>
      <c r="LKG724"/>
      <c r="LKH724"/>
      <c r="LKI724"/>
      <c r="LKJ724"/>
      <c r="LKK724"/>
      <c r="LKL724"/>
      <c r="LKM724"/>
      <c r="LKN724"/>
      <c r="LKO724"/>
      <c r="LKP724"/>
      <c r="LKQ724"/>
      <c r="LKR724"/>
      <c r="LKS724"/>
      <c r="LKT724"/>
      <c r="LKU724"/>
      <c r="LKV724"/>
      <c r="LKW724"/>
      <c r="LKX724"/>
      <c r="LKY724"/>
      <c r="LKZ724"/>
      <c r="LLA724"/>
      <c r="LLB724"/>
      <c r="LLC724"/>
      <c r="LLD724"/>
      <c r="LLE724"/>
      <c r="LLF724"/>
      <c r="LLG724"/>
      <c r="LLH724"/>
      <c r="LLI724"/>
      <c r="LLJ724"/>
      <c r="LLK724"/>
      <c r="LLL724"/>
      <c r="LLM724"/>
      <c r="LLN724"/>
      <c r="LLO724"/>
      <c r="LLP724"/>
      <c r="LLQ724"/>
      <c r="LLR724"/>
      <c r="LLS724"/>
      <c r="LLT724"/>
      <c r="LLU724"/>
      <c r="LLV724"/>
      <c r="LLW724"/>
      <c r="LLX724"/>
      <c r="LLY724"/>
      <c r="LLZ724"/>
      <c r="LMA724"/>
      <c r="LMB724"/>
      <c r="LMC724"/>
      <c r="LMD724"/>
      <c r="LME724"/>
      <c r="LMF724"/>
      <c r="LMG724"/>
      <c r="LMH724"/>
      <c r="LMI724"/>
      <c r="LMJ724"/>
      <c r="LMK724"/>
      <c r="LML724"/>
      <c r="LMM724"/>
      <c r="LMN724"/>
      <c r="LMO724"/>
      <c r="LMP724"/>
      <c r="LMQ724"/>
      <c r="LMR724"/>
      <c r="LMS724"/>
      <c r="LMT724"/>
      <c r="LMU724"/>
      <c r="LMV724"/>
      <c r="LMW724"/>
      <c r="LMX724"/>
      <c r="LMY724"/>
      <c r="LMZ724"/>
      <c r="LNA724"/>
      <c r="LNB724"/>
      <c r="LNC724"/>
      <c r="LND724"/>
      <c r="LNE724"/>
      <c r="LNF724"/>
      <c r="LNG724"/>
      <c r="LNH724"/>
      <c r="LNI724"/>
      <c r="LNJ724"/>
      <c r="LNK724"/>
      <c r="LNL724"/>
      <c r="LNM724"/>
      <c r="LNN724"/>
      <c r="LNO724"/>
      <c r="LNP724"/>
      <c r="LNQ724"/>
      <c r="LNR724"/>
      <c r="LNS724"/>
      <c r="LNT724"/>
      <c r="LNU724"/>
      <c r="LNV724"/>
      <c r="LNW724"/>
      <c r="LNX724"/>
      <c r="LNY724"/>
      <c r="LNZ724"/>
      <c r="LOA724"/>
      <c r="LOB724"/>
      <c r="LOC724"/>
      <c r="LOD724"/>
      <c r="LOE724"/>
      <c r="LOF724"/>
      <c r="LOG724"/>
      <c r="LOH724"/>
      <c r="LOI724"/>
      <c r="LOJ724"/>
      <c r="LOK724"/>
      <c r="LOL724"/>
      <c r="LOM724"/>
      <c r="LON724"/>
      <c r="LOO724"/>
      <c r="LOP724"/>
      <c r="LOQ724"/>
      <c r="LOR724"/>
      <c r="LOS724"/>
      <c r="LOT724"/>
      <c r="LOU724"/>
      <c r="LOV724"/>
      <c r="LOW724"/>
      <c r="LOX724"/>
      <c r="LOY724"/>
      <c r="LOZ724"/>
      <c r="LPA724"/>
      <c r="LPB724"/>
      <c r="LPC724"/>
      <c r="LPD724"/>
      <c r="LPE724"/>
      <c r="LPF724"/>
      <c r="LPG724"/>
      <c r="LPH724"/>
      <c r="LPI724"/>
      <c r="LPJ724"/>
      <c r="LPK724"/>
      <c r="LPL724"/>
      <c r="LPM724"/>
      <c r="LPN724"/>
      <c r="LPO724"/>
      <c r="LPP724"/>
      <c r="LPQ724"/>
      <c r="LPR724"/>
      <c r="LPS724"/>
      <c r="LPT724"/>
      <c r="LPU724"/>
      <c r="LPV724"/>
      <c r="LPW724"/>
      <c r="LPX724"/>
      <c r="LPY724"/>
      <c r="LPZ724"/>
      <c r="LQA724"/>
      <c r="LQB724"/>
      <c r="LQC724"/>
      <c r="LQD724"/>
      <c r="LQE724"/>
      <c r="LQF724"/>
      <c r="LQG724"/>
      <c r="LQH724"/>
      <c r="LQI724"/>
      <c r="LQJ724"/>
      <c r="LQK724"/>
      <c r="LQL724"/>
      <c r="LQM724"/>
      <c r="LQN724"/>
      <c r="LQO724"/>
      <c r="LQP724"/>
      <c r="LQQ724"/>
      <c r="LQR724"/>
      <c r="LQS724"/>
      <c r="LQT724"/>
      <c r="LQU724"/>
      <c r="LQV724"/>
      <c r="LQW724"/>
      <c r="LQX724"/>
      <c r="LQY724"/>
      <c r="LQZ724"/>
      <c r="LRA724"/>
      <c r="LRB724"/>
      <c r="LRC724"/>
      <c r="LRD724"/>
      <c r="LRE724"/>
      <c r="LRF724"/>
      <c r="LRG724"/>
      <c r="LRH724"/>
      <c r="LRI724"/>
      <c r="LRJ724"/>
      <c r="LRK724"/>
      <c r="LRL724"/>
      <c r="LRM724"/>
      <c r="LRN724"/>
      <c r="LRO724"/>
      <c r="LRP724"/>
      <c r="LRQ724"/>
      <c r="LRR724"/>
      <c r="LRS724"/>
      <c r="LRT724"/>
      <c r="LRU724"/>
      <c r="LRV724"/>
      <c r="LRW724"/>
      <c r="LRX724"/>
      <c r="LRY724"/>
      <c r="LRZ724"/>
      <c r="LSA724"/>
      <c r="LSB724"/>
      <c r="LSC724"/>
      <c r="LSD724"/>
      <c r="LSE724"/>
      <c r="LSF724"/>
      <c r="LSG724"/>
      <c r="LSH724"/>
      <c r="LSI724"/>
      <c r="LSJ724"/>
      <c r="LSK724"/>
      <c r="LSL724"/>
      <c r="LSM724"/>
      <c r="LSN724"/>
      <c r="LSO724"/>
      <c r="LSP724"/>
      <c r="LSQ724"/>
      <c r="LSR724"/>
      <c r="LSS724"/>
      <c r="LST724"/>
      <c r="LSU724"/>
      <c r="LSV724"/>
      <c r="LSW724"/>
      <c r="LSX724"/>
      <c r="LSY724"/>
      <c r="LSZ724"/>
      <c r="LTA724"/>
      <c r="LTB724"/>
      <c r="LTC724"/>
      <c r="LTD724"/>
      <c r="LTE724"/>
      <c r="LTF724"/>
      <c r="LTG724"/>
      <c r="LTH724"/>
      <c r="LTI724"/>
      <c r="LTJ724"/>
      <c r="LTK724"/>
      <c r="LTL724"/>
      <c r="LTM724"/>
      <c r="LTN724"/>
      <c r="LTO724"/>
      <c r="LTP724"/>
      <c r="LTQ724"/>
      <c r="LTR724"/>
      <c r="LTS724"/>
      <c r="LTT724"/>
      <c r="LTU724"/>
      <c r="LTV724"/>
      <c r="LTW724"/>
      <c r="LTX724"/>
      <c r="LTY724"/>
      <c r="LTZ724"/>
      <c r="LUA724"/>
      <c r="LUB724"/>
      <c r="LUC724"/>
      <c r="LUD724"/>
      <c r="LUE724"/>
      <c r="LUF724"/>
      <c r="LUG724"/>
      <c r="LUH724"/>
      <c r="LUI724"/>
      <c r="LUJ724"/>
      <c r="LUK724"/>
      <c r="LUL724"/>
      <c r="LUM724"/>
      <c r="LUN724"/>
      <c r="LUO724"/>
      <c r="LUP724"/>
      <c r="LUQ724"/>
      <c r="LUR724"/>
      <c r="LUS724"/>
      <c r="LUT724"/>
      <c r="LUU724"/>
      <c r="LUV724"/>
      <c r="LUW724"/>
      <c r="LUX724"/>
      <c r="LUY724"/>
      <c r="LUZ724"/>
      <c r="LVA724"/>
      <c r="LVB724"/>
      <c r="LVC724"/>
      <c r="LVD724"/>
      <c r="LVE724"/>
      <c r="LVF724"/>
      <c r="LVG724"/>
      <c r="LVH724"/>
      <c r="LVI724"/>
      <c r="LVJ724"/>
      <c r="LVK724"/>
      <c r="LVL724"/>
      <c r="LVM724"/>
      <c r="LVN724"/>
      <c r="LVO724"/>
      <c r="LVP724"/>
      <c r="LVQ724"/>
      <c r="LVR724"/>
      <c r="LVS724"/>
      <c r="LVT724"/>
      <c r="LVU724"/>
      <c r="LVV724"/>
      <c r="LVW724"/>
      <c r="LVX724"/>
      <c r="LVY724"/>
      <c r="LVZ724"/>
      <c r="LWA724"/>
      <c r="LWB724"/>
      <c r="LWC724"/>
      <c r="LWD724"/>
      <c r="LWE724"/>
      <c r="LWF724"/>
      <c r="LWG724"/>
      <c r="LWH724"/>
      <c r="LWI724"/>
      <c r="LWJ724"/>
      <c r="LWK724"/>
      <c r="LWL724"/>
      <c r="LWM724"/>
      <c r="LWN724"/>
      <c r="LWO724"/>
      <c r="LWP724"/>
      <c r="LWQ724"/>
      <c r="LWR724"/>
      <c r="LWS724"/>
      <c r="LWT724"/>
      <c r="LWU724"/>
      <c r="LWV724"/>
      <c r="LWW724"/>
      <c r="LWX724"/>
      <c r="LWY724"/>
      <c r="LWZ724"/>
      <c r="LXA724"/>
      <c r="LXB724"/>
      <c r="LXC724"/>
      <c r="LXD724"/>
      <c r="LXE724"/>
      <c r="LXF724"/>
      <c r="LXG724"/>
      <c r="LXH724"/>
      <c r="LXI724"/>
      <c r="LXJ724"/>
      <c r="LXK724"/>
      <c r="LXL724"/>
      <c r="LXM724"/>
      <c r="LXN724"/>
      <c r="LXO724"/>
      <c r="LXP724"/>
      <c r="LXQ724"/>
      <c r="LXR724"/>
      <c r="LXS724"/>
      <c r="LXT724"/>
      <c r="LXU724"/>
      <c r="LXV724"/>
      <c r="LXW724"/>
      <c r="LXX724"/>
      <c r="LXY724"/>
      <c r="LXZ724"/>
      <c r="LYA724"/>
      <c r="LYB724"/>
      <c r="LYC724"/>
      <c r="LYD724"/>
      <c r="LYE724"/>
      <c r="LYF724"/>
      <c r="LYG724"/>
      <c r="LYH724"/>
      <c r="LYI724"/>
      <c r="LYJ724"/>
      <c r="LYK724"/>
      <c r="LYL724"/>
      <c r="LYM724"/>
      <c r="LYN724"/>
      <c r="LYO724"/>
      <c r="LYP724"/>
      <c r="LYQ724"/>
      <c r="LYR724"/>
      <c r="LYS724"/>
      <c r="LYT724"/>
      <c r="LYU724"/>
      <c r="LYV724"/>
      <c r="LYW724"/>
      <c r="LYX724"/>
      <c r="LYY724"/>
      <c r="LYZ724"/>
      <c r="LZA724"/>
      <c r="LZB724"/>
      <c r="LZC724"/>
      <c r="LZD724"/>
      <c r="LZE724"/>
      <c r="LZF724"/>
      <c r="LZG724"/>
      <c r="LZH724"/>
      <c r="LZI724"/>
      <c r="LZJ724"/>
      <c r="LZK724"/>
      <c r="LZL724"/>
      <c r="LZM724"/>
      <c r="LZN724"/>
      <c r="LZO724"/>
      <c r="LZP724"/>
      <c r="LZQ724"/>
      <c r="LZR724"/>
      <c r="LZS724"/>
      <c r="LZT724"/>
      <c r="LZU724"/>
      <c r="LZV724"/>
      <c r="LZW724"/>
      <c r="LZX724"/>
      <c r="LZY724"/>
      <c r="LZZ724"/>
      <c r="MAA724"/>
      <c r="MAB724"/>
      <c r="MAC724"/>
      <c r="MAD724"/>
      <c r="MAE724"/>
      <c r="MAF724"/>
      <c r="MAG724"/>
      <c r="MAH724"/>
      <c r="MAI724"/>
      <c r="MAJ724"/>
      <c r="MAK724"/>
      <c r="MAL724"/>
      <c r="MAM724"/>
      <c r="MAN724"/>
      <c r="MAO724"/>
      <c r="MAP724"/>
      <c r="MAQ724"/>
      <c r="MAR724"/>
      <c r="MAS724"/>
      <c r="MAT724"/>
      <c r="MAU724"/>
      <c r="MAV724"/>
      <c r="MAW724"/>
      <c r="MAX724"/>
      <c r="MAY724"/>
      <c r="MAZ724"/>
      <c r="MBA724"/>
      <c r="MBB724"/>
      <c r="MBC724"/>
      <c r="MBD724"/>
      <c r="MBE724"/>
      <c r="MBF724"/>
      <c r="MBG724"/>
      <c r="MBH724"/>
      <c r="MBI724"/>
      <c r="MBJ724"/>
      <c r="MBK724"/>
      <c r="MBL724"/>
      <c r="MBM724"/>
      <c r="MBN724"/>
      <c r="MBO724"/>
      <c r="MBP724"/>
      <c r="MBQ724"/>
      <c r="MBR724"/>
      <c r="MBS724"/>
      <c r="MBT724"/>
      <c r="MBU724"/>
      <c r="MBV724"/>
      <c r="MBW724"/>
      <c r="MBX724"/>
      <c r="MBY724"/>
      <c r="MBZ724"/>
      <c r="MCA724"/>
      <c r="MCB724"/>
      <c r="MCC724"/>
      <c r="MCD724"/>
      <c r="MCE724"/>
      <c r="MCF724"/>
      <c r="MCG724"/>
      <c r="MCH724"/>
      <c r="MCI724"/>
      <c r="MCJ724"/>
      <c r="MCK724"/>
      <c r="MCL724"/>
      <c r="MCM724"/>
      <c r="MCN724"/>
      <c r="MCO724"/>
      <c r="MCP724"/>
      <c r="MCQ724"/>
      <c r="MCR724"/>
      <c r="MCS724"/>
      <c r="MCT724"/>
      <c r="MCU724"/>
      <c r="MCV724"/>
      <c r="MCW724"/>
      <c r="MCX724"/>
      <c r="MCY724"/>
      <c r="MCZ724"/>
      <c r="MDA724"/>
      <c r="MDB724"/>
      <c r="MDC724"/>
      <c r="MDD724"/>
      <c r="MDE724"/>
      <c r="MDF724"/>
      <c r="MDG724"/>
      <c r="MDH724"/>
      <c r="MDI724"/>
      <c r="MDJ724"/>
      <c r="MDK724"/>
      <c r="MDL724"/>
      <c r="MDM724"/>
      <c r="MDN724"/>
      <c r="MDO724"/>
      <c r="MDP724"/>
      <c r="MDQ724"/>
      <c r="MDR724"/>
      <c r="MDS724"/>
      <c r="MDT724"/>
      <c r="MDU724"/>
      <c r="MDV724"/>
      <c r="MDW724"/>
      <c r="MDX724"/>
      <c r="MDY724"/>
      <c r="MDZ724"/>
      <c r="MEA724"/>
      <c r="MEB724"/>
      <c r="MEC724"/>
      <c r="MED724"/>
      <c r="MEE724"/>
      <c r="MEF724"/>
      <c r="MEG724"/>
      <c r="MEH724"/>
      <c r="MEI724"/>
      <c r="MEJ724"/>
      <c r="MEK724"/>
      <c r="MEL724"/>
      <c r="MEM724"/>
      <c r="MEN724"/>
      <c r="MEO724"/>
      <c r="MEP724"/>
      <c r="MEQ724"/>
      <c r="MER724"/>
      <c r="MES724"/>
      <c r="MET724"/>
      <c r="MEU724"/>
      <c r="MEV724"/>
      <c r="MEW724"/>
      <c r="MEX724"/>
      <c r="MEY724"/>
      <c r="MEZ724"/>
      <c r="MFA724"/>
      <c r="MFB724"/>
      <c r="MFC724"/>
      <c r="MFD724"/>
      <c r="MFE724"/>
      <c r="MFF724"/>
      <c r="MFG724"/>
      <c r="MFH724"/>
      <c r="MFI724"/>
      <c r="MFJ724"/>
      <c r="MFK724"/>
      <c r="MFL724"/>
      <c r="MFM724"/>
      <c r="MFN724"/>
      <c r="MFO724"/>
      <c r="MFP724"/>
      <c r="MFQ724"/>
      <c r="MFR724"/>
      <c r="MFS724"/>
      <c r="MFT724"/>
      <c r="MFU724"/>
      <c r="MFV724"/>
      <c r="MFW724"/>
      <c r="MFX724"/>
      <c r="MFY724"/>
      <c r="MFZ724"/>
      <c r="MGA724"/>
      <c r="MGB724"/>
      <c r="MGC724"/>
      <c r="MGD724"/>
      <c r="MGE724"/>
      <c r="MGF724"/>
      <c r="MGG724"/>
      <c r="MGH724"/>
      <c r="MGI724"/>
      <c r="MGJ724"/>
      <c r="MGK724"/>
      <c r="MGL724"/>
      <c r="MGM724"/>
      <c r="MGN724"/>
      <c r="MGO724"/>
      <c r="MGP724"/>
      <c r="MGQ724"/>
      <c r="MGR724"/>
      <c r="MGS724"/>
      <c r="MGT724"/>
      <c r="MGU724"/>
      <c r="MGV724"/>
      <c r="MGW724"/>
      <c r="MGX724"/>
      <c r="MGY724"/>
      <c r="MGZ724"/>
      <c r="MHA724"/>
      <c r="MHB724"/>
      <c r="MHC724"/>
      <c r="MHD724"/>
      <c r="MHE724"/>
      <c r="MHF724"/>
      <c r="MHG724"/>
      <c r="MHH724"/>
      <c r="MHI724"/>
      <c r="MHJ724"/>
      <c r="MHK724"/>
      <c r="MHL724"/>
      <c r="MHM724"/>
      <c r="MHN724"/>
      <c r="MHO724"/>
      <c r="MHP724"/>
      <c r="MHQ724"/>
      <c r="MHR724"/>
      <c r="MHS724"/>
      <c r="MHT724"/>
      <c r="MHU724"/>
      <c r="MHV724"/>
      <c r="MHW724"/>
      <c r="MHX724"/>
      <c r="MHY724"/>
      <c r="MHZ724"/>
      <c r="MIA724"/>
      <c r="MIB724"/>
      <c r="MIC724"/>
      <c r="MID724"/>
      <c r="MIE724"/>
      <c r="MIF724"/>
      <c r="MIG724"/>
      <c r="MIH724"/>
      <c r="MII724"/>
      <c r="MIJ724"/>
      <c r="MIK724"/>
      <c r="MIL724"/>
      <c r="MIM724"/>
      <c r="MIN724"/>
      <c r="MIO724"/>
      <c r="MIP724"/>
      <c r="MIQ724"/>
      <c r="MIR724"/>
      <c r="MIS724"/>
      <c r="MIT724"/>
      <c r="MIU724"/>
      <c r="MIV724"/>
      <c r="MIW724"/>
      <c r="MIX724"/>
      <c r="MIY724"/>
      <c r="MIZ724"/>
      <c r="MJA724"/>
      <c r="MJB724"/>
      <c r="MJC724"/>
      <c r="MJD724"/>
      <c r="MJE724"/>
      <c r="MJF724"/>
      <c r="MJG724"/>
      <c r="MJH724"/>
      <c r="MJI724"/>
      <c r="MJJ724"/>
      <c r="MJK724"/>
      <c r="MJL724"/>
      <c r="MJM724"/>
      <c r="MJN724"/>
      <c r="MJO724"/>
      <c r="MJP724"/>
      <c r="MJQ724"/>
      <c r="MJR724"/>
      <c r="MJS724"/>
      <c r="MJT724"/>
      <c r="MJU724"/>
      <c r="MJV724"/>
      <c r="MJW724"/>
      <c r="MJX724"/>
      <c r="MJY724"/>
      <c r="MJZ724"/>
      <c r="MKA724"/>
      <c r="MKB724"/>
      <c r="MKC724"/>
      <c r="MKD724"/>
      <c r="MKE724"/>
      <c r="MKF724"/>
      <c r="MKG724"/>
      <c r="MKH724"/>
      <c r="MKI724"/>
      <c r="MKJ724"/>
      <c r="MKK724"/>
      <c r="MKL724"/>
      <c r="MKM724"/>
      <c r="MKN724"/>
      <c r="MKO724"/>
      <c r="MKP724"/>
      <c r="MKQ724"/>
      <c r="MKR724"/>
      <c r="MKS724"/>
      <c r="MKT724"/>
      <c r="MKU724"/>
      <c r="MKV724"/>
      <c r="MKW724"/>
      <c r="MKX724"/>
      <c r="MKY724"/>
      <c r="MKZ724"/>
      <c r="MLA724"/>
      <c r="MLB724"/>
      <c r="MLC724"/>
      <c r="MLD724"/>
      <c r="MLE724"/>
      <c r="MLF724"/>
      <c r="MLG724"/>
      <c r="MLH724"/>
      <c r="MLI724"/>
      <c r="MLJ724"/>
      <c r="MLK724"/>
      <c r="MLL724"/>
      <c r="MLM724"/>
      <c r="MLN724"/>
      <c r="MLO724"/>
      <c r="MLP724"/>
      <c r="MLQ724"/>
      <c r="MLR724"/>
      <c r="MLS724"/>
      <c r="MLT724"/>
      <c r="MLU724"/>
      <c r="MLV724"/>
      <c r="MLW724"/>
      <c r="MLX724"/>
      <c r="MLY724"/>
      <c r="MLZ724"/>
      <c r="MMA724"/>
      <c r="MMB724"/>
      <c r="MMC724"/>
      <c r="MMD724"/>
      <c r="MME724"/>
      <c r="MMF724"/>
      <c r="MMG724"/>
      <c r="MMH724"/>
      <c r="MMI724"/>
      <c r="MMJ724"/>
      <c r="MMK724"/>
      <c r="MML724"/>
      <c r="MMM724"/>
      <c r="MMN724"/>
      <c r="MMO724"/>
      <c r="MMP724"/>
      <c r="MMQ724"/>
      <c r="MMR724"/>
      <c r="MMS724"/>
      <c r="MMT724"/>
      <c r="MMU724"/>
      <c r="MMV724"/>
      <c r="MMW724"/>
      <c r="MMX724"/>
      <c r="MMY724"/>
      <c r="MMZ724"/>
      <c r="MNA724"/>
      <c r="MNB724"/>
      <c r="MNC724"/>
      <c r="MND724"/>
      <c r="MNE724"/>
      <c r="MNF724"/>
      <c r="MNG724"/>
      <c r="MNH724"/>
      <c r="MNI724"/>
      <c r="MNJ724"/>
      <c r="MNK724"/>
      <c r="MNL724"/>
      <c r="MNM724"/>
      <c r="MNN724"/>
      <c r="MNO724"/>
      <c r="MNP724"/>
      <c r="MNQ724"/>
      <c r="MNR724"/>
      <c r="MNS724"/>
      <c r="MNT724"/>
      <c r="MNU724"/>
      <c r="MNV724"/>
      <c r="MNW724"/>
      <c r="MNX724"/>
      <c r="MNY724"/>
      <c r="MNZ724"/>
      <c r="MOA724"/>
      <c r="MOB724"/>
      <c r="MOC724"/>
      <c r="MOD724"/>
      <c r="MOE724"/>
      <c r="MOF724"/>
      <c r="MOG724"/>
      <c r="MOH724"/>
      <c r="MOI724"/>
      <c r="MOJ724"/>
      <c r="MOK724"/>
      <c r="MOL724"/>
      <c r="MOM724"/>
      <c r="MON724"/>
      <c r="MOO724"/>
      <c r="MOP724"/>
      <c r="MOQ724"/>
      <c r="MOR724"/>
      <c r="MOS724"/>
      <c r="MOT724"/>
      <c r="MOU724"/>
      <c r="MOV724"/>
      <c r="MOW724"/>
      <c r="MOX724"/>
      <c r="MOY724"/>
      <c r="MOZ724"/>
      <c r="MPA724"/>
      <c r="MPB724"/>
      <c r="MPC724"/>
      <c r="MPD724"/>
      <c r="MPE724"/>
      <c r="MPF724"/>
      <c r="MPG724"/>
      <c r="MPH724"/>
      <c r="MPI724"/>
      <c r="MPJ724"/>
      <c r="MPK724"/>
      <c r="MPL724"/>
      <c r="MPM724"/>
      <c r="MPN724"/>
      <c r="MPO724"/>
      <c r="MPP724"/>
      <c r="MPQ724"/>
      <c r="MPR724"/>
      <c r="MPS724"/>
      <c r="MPT724"/>
      <c r="MPU724"/>
      <c r="MPV724"/>
      <c r="MPW724"/>
      <c r="MPX724"/>
      <c r="MPY724"/>
      <c r="MPZ724"/>
      <c r="MQA724"/>
      <c r="MQB724"/>
      <c r="MQC724"/>
      <c r="MQD724"/>
      <c r="MQE724"/>
      <c r="MQF724"/>
      <c r="MQG724"/>
      <c r="MQH724"/>
      <c r="MQI724"/>
      <c r="MQJ724"/>
      <c r="MQK724"/>
      <c r="MQL724"/>
      <c r="MQM724"/>
      <c r="MQN724"/>
      <c r="MQO724"/>
      <c r="MQP724"/>
      <c r="MQQ724"/>
      <c r="MQR724"/>
      <c r="MQS724"/>
      <c r="MQT724"/>
      <c r="MQU724"/>
      <c r="MQV724"/>
      <c r="MQW724"/>
      <c r="MQX724"/>
      <c r="MQY724"/>
      <c r="MQZ724"/>
      <c r="MRA724"/>
      <c r="MRB724"/>
      <c r="MRC724"/>
      <c r="MRD724"/>
      <c r="MRE724"/>
      <c r="MRF724"/>
      <c r="MRG724"/>
      <c r="MRH724"/>
      <c r="MRI724"/>
      <c r="MRJ724"/>
      <c r="MRK724"/>
      <c r="MRL724"/>
      <c r="MRM724"/>
      <c r="MRN724"/>
      <c r="MRO724"/>
      <c r="MRP724"/>
      <c r="MRQ724"/>
      <c r="MRR724"/>
      <c r="MRS724"/>
      <c r="MRT724"/>
      <c r="MRU724"/>
      <c r="MRV724"/>
      <c r="MRW724"/>
      <c r="MRX724"/>
      <c r="MRY724"/>
      <c r="MRZ724"/>
      <c r="MSA724"/>
      <c r="MSB724"/>
      <c r="MSC724"/>
      <c r="MSD724"/>
      <c r="MSE724"/>
      <c r="MSF724"/>
      <c r="MSG724"/>
      <c r="MSH724"/>
      <c r="MSI724"/>
      <c r="MSJ724"/>
      <c r="MSK724"/>
      <c r="MSL724"/>
      <c r="MSM724"/>
      <c r="MSN724"/>
      <c r="MSO724"/>
      <c r="MSP724"/>
      <c r="MSQ724"/>
      <c r="MSR724"/>
      <c r="MSS724"/>
      <c r="MST724"/>
      <c r="MSU724"/>
      <c r="MSV724"/>
      <c r="MSW724"/>
      <c r="MSX724"/>
      <c r="MSY724"/>
      <c r="MSZ724"/>
      <c r="MTA724"/>
      <c r="MTB724"/>
      <c r="MTC724"/>
      <c r="MTD724"/>
      <c r="MTE724"/>
      <c r="MTF724"/>
      <c r="MTG724"/>
      <c r="MTH724"/>
      <c r="MTI724"/>
      <c r="MTJ724"/>
      <c r="MTK724"/>
      <c r="MTL724"/>
      <c r="MTM724"/>
      <c r="MTN724"/>
      <c r="MTO724"/>
      <c r="MTP724"/>
      <c r="MTQ724"/>
      <c r="MTR724"/>
      <c r="MTS724"/>
      <c r="MTT724"/>
      <c r="MTU724"/>
      <c r="MTV724"/>
      <c r="MTW724"/>
      <c r="MTX724"/>
      <c r="MTY724"/>
      <c r="MTZ724"/>
      <c r="MUA724"/>
      <c r="MUB724"/>
      <c r="MUC724"/>
      <c r="MUD724"/>
      <c r="MUE724"/>
      <c r="MUF724"/>
      <c r="MUG724"/>
      <c r="MUH724"/>
      <c r="MUI724"/>
      <c r="MUJ724"/>
      <c r="MUK724"/>
      <c r="MUL724"/>
      <c r="MUM724"/>
      <c r="MUN724"/>
      <c r="MUO724"/>
      <c r="MUP724"/>
      <c r="MUQ724"/>
      <c r="MUR724"/>
      <c r="MUS724"/>
      <c r="MUT724"/>
      <c r="MUU724"/>
      <c r="MUV724"/>
      <c r="MUW724"/>
      <c r="MUX724"/>
      <c r="MUY724"/>
      <c r="MUZ724"/>
      <c r="MVA724"/>
      <c r="MVB724"/>
      <c r="MVC724"/>
      <c r="MVD724"/>
      <c r="MVE724"/>
      <c r="MVF724"/>
      <c r="MVG724"/>
      <c r="MVH724"/>
      <c r="MVI724"/>
      <c r="MVJ724"/>
      <c r="MVK724"/>
      <c r="MVL724"/>
      <c r="MVM724"/>
      <c r="MVN724"/>
      <c r="MVO724"/>
      <c r="MVP724"/>
      <c r="MVQ724"/>
      <c r="MVR724"/>
      <c r="MVS724"/>
      <c r="MVT724"/>
      <c r="MVU724"/>
      <c r="MVV724"/>
      <c r="MVW724"/>
      <c r="MVX724"/>
      <c r="MVY724"/>
      <c r="MVZ724"/>
      <c r="MWA724"/>
      <c r="MWB724"/>
      <c r="MWC724"/>
      <c r="MWD724"/>
      <c r="MWE724"/>
      <c r="MWF724"/>
      <c r="MWG724"/>
      <c r="MWH724"/>
      <c r="MWI724"/>
      <c r="MWJ724"/>
      <c r="MWK724"/>
      <c r="MWL724"/>
      <c r="MWM724"/>
      <c r="MWN724"/>
      <c r="MWO724"/>
      <c r="MWP724"/>
      <c r="MWQ724"/>
      <c r="MWR724"/>
      <c r="MWS724"/>
      <c r="MWT724"/>
      <c r="MWU724"/>
      <c r="MWV724"/>
      <c r="MWW724"/>
      <c r="MWX724"/>
      <c r="MWY724"/>
      <c r="MWZ724"/>
      <c r="MXA724"/>
      <c r="MXB724"/>
      <c r="MXC724"/>
      <c r="MXD724"/>
      <c r="MXE724"/>
      <c r="MXF724"/>
      <c r="MXG724"/>
      <c r="MXH724"/>
      <c r="MXI724"/>
      <c r="MXJ724"/>
      <c r="MXK724"/>
      <c r="MXL724"/>
      <c r="MXM724"/>
      <c r="MXN724"/>
      <c r="MXO724"/>
      <c r="MXP724"/>
      <c r="MXQ724"/>
      <c r="MXR724"/>
      <c r="MXS724"/>
      <c r="MXT724"/>
      <c r="MXU724"/>
      <c r="MXV724"/>
      <c r="MXW724"/>
      <c r="MXX724"/>
      <c r="MXY724"/>
      <c r="MXZ724"/>
      <c r="MYA724"/>
      <c r="MYB724"/>
      <c r="MYC724"/>
      <c r="MYD724"/>
      <c r="MYE724"/>
      <c r="MYF724"/>
      <c r="MYG724"/>
      <c r="MYH724"/>
      <c r="MYI724"/>
      <c r="MYJ724"/>
      <c r="MYK724"/>
      <c r="MYL724"/>
      <c r="MYM724"/>
      <c r="MYN724"/>
      <c r="MYO724"/>
      <c r="MYP724"/>
      <c r="MYQ724"/>
      <c r="MYR724"/>
      <c r="MYS724"/>
      <c r="MYT724"/>
      <c r="MYU724"/>
      <c r="MYV724"/>
      <c r="MYW724"/>
      <c r="MYX724"/>
      <c r="MYY724"/>
      <c r="MYZ724"/>
      <c r="MZA724"/>
      <c r="MZB724"/>
      <c r="MZC724"/>
      <c r="MZD724"/>
      <c r="MZE724"/>
      <c r="MZF724"/>
      <c r="MZG724"/>
      <c r="MZH724"/>
      <c r="MZI724"/>
      <c r="MZJ724"/>
      <c r="MZK724"/>
      <c r="MZL724"/>
      <c r="MZM724"/>
      <c r="MZN724"/>
      <c r="MZO724"/>
      <c r="MZP724"/>
      <c r="MZQ724"/>
      <c r="MZR724"/>
      <c r="MZS724"/>
      <c r="MZT724"/>
      <c r="MZU724"/>
      <c r="MZV724"/>
      <c r="MZW724"/>
      <c r="MZX724"/>
      <c r="MZY724"/>
      <c r="MZZ724"/>
      <c r="NAA724"/>
      <c r="NAB724"/>
      <c r="NAC724"/>
      <c r="NAD724"/>
      <c r="NAE724"/>
      <c r="NAF724"/>
      <c r="NAG724"/>
      <c r="NAH724"/>
      <c r="NAI724"/>
      <c r="NAJ724"/>
      <c r="NAK724"/>
      <c r="NAL724"/>
      <c r="NAM724"/>
      <c r="NAN724"/>
      <c r="NAO724"/>
      <c r="NAP724"/>
      <c r="NAQ724"/>
      <c r="NAR724"/>
      <c r="NAS724"/>
      <c r="NAT724"/>
      <c r="NAU724"/>
      <c r="NAV724"/>
      <c r="NAW724"/>
      <c r="NAX724"/>
      <c r="NAY724"/>
      <c r="NAZ724"/>
      <c r="NBA724"/>
      <c r="NBB724"/>
      <c r="NBC724"/>
      <c r="NBD724"/>
      <c r="NBE724"/>
      <c r="NBF724"/>
      <c r="NBG724"/>
      <c r="NBH724"/>
      <c r="NBI724"/>
      <c r="NBJ724"/>
      <c r="NBK724"/>
      <c r="NBL724"/>
      <c r="NBM724"/>
      <c r="NBN724"/>
      <c r="NBO724"/>
      <c r="NBP724"/>
      <c r="NBQ724"/>
      <c r="NBR724"/>
      <c r="NBS724"/>
      <c r="NBT724"/>
      <c r="NBU724"/>
      <c r="NBV724"/>
      <c r="NBW724"/>
      <c r="NBX724"/>
      <c r="NBY724"/>
      <c r="NBZ724"/>
      <c r="NCA724"/>
      <c r="NCB724"/>
      <c r="NCC724"/>
      <c r="NCD724"/>
      <c r="NCE724"/>
      <c r="NCF724"/>
      <c r="NCG724"/>
      <c r="NCH724"/>
      <c r="NCI724"/>
      <c r="NCJ724"/>
      <c r="NCK724"/>
      <c r="NCL724"/>
      <c r="NCM724"/>
      <c r="NCN724"/>
      <c r="NCO724"/>
      <c r="NCP724"/>
      <c r="NCQ724"/>
      <c r="NCR724"/>
      <c r="NCS724"/>
      <c r="NCT724"/>
      <c r="NCU724"/>
      <c r="NCV724"/>
      <c r="NCW724"/>
      <c r="NCX724"/>
      <c r="NCY724"/>
      <c r="NCZ724"/>
      <c r="NDA724"/>
      <c r="NDB724"/>
      <c r="NDC724"/>
      <c r="NDD724"/>
      <c r="NDE724"/>
      <c r="NDF724"/>
      <c r="NDG724"/>
      <c r="NDH724"/>
      <c r="NDI724"/>
      <c r="NDJ724"/>
      <c r="NDK724"/>
      <c r="NDL724"/>
      <c r="NDM724"/>
      <c r="NDN724"/>
      <c r="NDO724"/>
      <c r="NDP724"/>
      <c r="NDQ724"/>
      <c r="NDR724"/>
      <c r="NDS724"/>
      <c r="NDT724"/>
      <c r="NDU724"/>
      <c r="NDV724"/>
      <c r="NDW724"/>
      <c r="NDX724"/>
      <c r="NDY724"/>
      <c r="NDZ724"/>
      <c r="NEA724"/>
      <c r="NEB724"/>
      <c r="NEC724"/>
      <c r="NED724"/>
      <c r="NEE724"/>
      <c r="NEF724"/>
      <c r="NEG724"/>
      <c r="NEH724"/>
      <c r="NEI724"/>
      <c r="NEJ724"/>
      <c r="NEK724"/>
      <c r="NEL724"/>
      <c r="NEM724"/>
      <c r="NEN724"/>
      <c r="NEO724"/>
      <c r="NEP724"/>
      <c r="NEQ724"/>
      <c r="NER724"/>
      <c r="NES724"/>
      <c r="NET724"/>
      <c r="NEU724"/>
      <c r="NEV724"/>
      <c r="NEW724"/>
      <c r="NEX724"/>
      <c r="NEY724"/>
      <c r="NEZ724"/>
      <c r="NFA724"/>
      <c r="NFB724"/>
      <c r="NFC724"/>
      <c r="NFD724"/>
      <c r="NFE724"/>
      <c r="NFF724"/>
      <c r="NFG724"/>
      <c r="NFH724"/>
      <c r="NFI724"/>
      <c r="NFJ724"/>
      <c r="NFK724"/>
      <c r="NFL724"/>
      <c r="NFM724"/>
      <c r="NFN724"/>
      <c r="NFO724"/>
      <c r="NFP724"/>
      <c r="NFQ724"/>
      <c r="NFR724"/>
      <c r="NFS724"/>
      <c r="NFT724"/>
      <c r="NFU724"/>
      <c r="NFV724"/>
      <c r="NFW724"/>
      <c r="NFX724"/>
      <c r="NFY724"/>
      <c r="NFZ724"/>
      <c r="NGA724"/>
      <c r="NGB724"/>
      <c r="NGC724"/>
      <c r="NGD724"/>
      <c r="NGE724"/>
      <c r="NGF724"/>
      <c r="NGG724"/>
      <c r="NGH724"/>
      <c r="NGI724"/>
      <c r="NGJ724"/>
      <c r="NGK724"/>
      <c r="NGL724"/>
      <c r="NGM724"/>
      <c r="NGN724"/>
      <c r="NGO724"/>
      <c r="NGP724"/>
      <c r="NGQ724"/>
      <c r="NGR724"/>
      <c r="NGS724"/>
      <c r="NGT724"/>
      <c r="NGU724"/>
      <c r="NGV724"/>
      <c r="NGW724"/>
      <c r="NGX724"/>
      <c r="NGY724"/>
      <c r="NGZ724"/>
      <c r="NHA724"/>
      <c r="NHB724"/>
      <c r="NHC724"/>
      <c r="NHD724"/>
      <c r="NHE724"/>
      <c r="NHF724"/>
      <c r="NHG724"/>
      <c r="NHH724"/>
      <c r="NHI724"/>
      <c r="NHJ724"/>
      <c r="NHK724"/>
      <c r="NHL724"/>
      <c r="NHM724"/>
      <c r="NHN724"/>
      <c r="NHO724"/>
      <c r="NHP724"/>
      <c r="NHQ724"/>
      <c r="NHR724"/>
      <c r="NHS724"/>
      <c r="NHT724"/>
      <c r="NHU724"/>
      <c r="NHV724"/>
      <c r="NHW724"/>
      <c r="NHX724"/>
      <c r="NHY724"/>
      <c r="NHZ724"/>
      <c r="NIA724"/>
      <c r="NIB724"/>
      <c r="NIC724"/>
      <c r="NID724"/>
      <c r="NIE724"/>
      <c r="NIF724"/>
      <c r="NIG724"/>
      <c r="NIH724"/>
      <c r="NII724"/>
      <c r="NIJ724"/>
      <c r="NIK724"/>
      <c r="NIL724"/>
      <c r="NIM724"/>
      <c r="NIN724"/>
      <c r="NIO724"/>
      <c r="NIP724"/>
      <c r="NIQ724"/>
      <c r="NIR724"/>
      <c r="NIS724"/>
      <c r="NIT724"/>
      <c r="NIU724"/>
      <c r="NIV724"/>
      <c r="NIW724"/>
      <c r="NIX724"/>
      <c r="NIY724"/>
      <c r="NIZ724"/>
      <c r="NJA724"/>
      <c r="NJB724"/>
      <c r="NJC724"/>
      <c r="NJD724"/>
      <c r="NJE724"/>
      <c r="NJF724"/>
      <c r="NJG724"/>
      <c r="NJH724"/>
      <c r="NJI724"/>
      <c r="NJJ724"/>
      <c r="NJK724"/>
      <c r="NJL724"/>
      <c r="NJM724"/>
      <c r="NJN724"/>
      <c r="NJO724"/>
      <c r="NJP724"/>
      <c r="NJQ724"/>
      <c r="NJR724"/>
      <c r="NJS724"/>
      <c r="NJT724"/>
      <c r="NJU724"/>
      <c r="NJV724"/>
      <c r="NJW724"/>
      <c r="NJX724"/>
      <c r="NJY724"/>
      <c r="NJZ724"/>
      <c r="NKA724"/>
      <c r="NKB724"/>
      <c r="NKC724"/>
      <c r="NKD724"/>
      <c r="NKE724"/>
      <c r="NKF724"/>
      <c r="NKG724"/>
      <c r="NKH724"/>
      <c r="NKI724"/>
      <c r="NKJ724"/>
      <c r="NKK724"/>
      <c r="NKL724"/>
      <c r="NKM724"/>
      <c r="NKN724"/>
      <c r="NKO724"/>
      <c r="NKP724"/>
      <c r="NKQ724"/>
      <c r="NKR724"/>
      <c r="NKS724"/>
      <c r="NKT724"/>
      <c r="NKU724"/>
      <c r="NKV724"/>
      <c r="NKW724"/>
      <c r="NKX724"/>
      <c r="NKY724"/>
      <c r="NKZ724"/>
      <c r="NLA724"/>
      <c r="NLB724"/>
      <c r="NLC724"/>
      <c r="NLD724"/>
      <c r="NLE724"/>
      <c r="NLF724"/>
      <c r="NLG724"/>
      <c r="NLH724"/>
      <c r="NLI724"/>
      <c r="NLJ724"/>
      <c r="NLK724"/>
      <c r="NLL724"/>
      <c r="NLM724"/>
      <c r="NLN724"/>
      <c r="NLO724"/>
      <c r="NLP724"/>
      <c r="NLQ724"/>
      <c r="NLR724"/>
      <c r="NLS724"/>
      <c r="NLT724"/>
      <c r="NLU724"/>
      <c r="NLV724"/>
      <c r="NLW724"/>
      <c r="NLX724"/>
      <c r="NLY724"/>
      <c r="NLZ724"/>
      <c r="NMA724"/>
      <c r="NMB724"/>
      <c r="NMC724"/>
      <c r="NMD724"/>
      <c r="NME724"/>
      <c r="NMF724"/>
      <c r="NMG724"/>
      <c r="NMH724"/>
      <c r="NMI724"/>
      <c r="NMJ724"/>
      <c r="NMK724"/>
      <c r="NML724"/>
      <c r="NMM724"/>
      <c r="NMN724"/>
      <c r="NMO724"/>
      <c r="NMP724"/>
      <c r="NMQ724"/>
      <c r="NMR724"/>
      <c r="NMS724"/>
      <c r="NMT724"/>
      <c r="NMU724"/>
      <c r="NMV724"/>
      <c r="NMW724"/>
      <c r="NMX724"/>
      <c r="NMY724"/>
      <c r="NMZ724"/>
      <c r="NNA724"/>
      <c r="NNB724"/>
      <c r="NNC724"/>
      <c r="NND724"/>
      <c r="NNE724"/>
      <c r="NNF724"/>
      <c r="NNG724"/>
      <c r="NNH724"/>
      <c r="NNI724"/>
      <c r="NNJ724"/>
      <c r="NNK724"/>
      <c r="NNL724"/>
      <c r="NNM724"/>
      <c r="NNN724"/>
      <c r="NNO724"/>
      <c r="NNP724"/>
      <c r="NNQ724"/>
      <c r="NNR724"/>
      <c r="NNS724"/>
      <c r="NNT724"/>
      <c r="NNU724"/>
      <c r="NNV724"/>
      <c r="NNW724"/>
      <c r="NNX724"/>
      <c r="NNY724"/>
      <c r="NNZ724"/>
      <c r="NOA724"/>
      <c r="NOB724"/>
      <c r="NOC724"/>
      <c r="NOD724"/>
      <c r="NOE724"/>
      <c r="NOF724"/>
      <c r="NOG724"/>
      <c r="NOH724"/>
      <c r="NOI724"/>
      <c r="NOJ724"/>
      <c r="NOK724"/>
      <c r="NOL724"/>
      <c r="NOM724"/>
      <c r="NON724"/>
      <c r="NOO724"/>
      <c r="NOP724"/>
      <c r="NOQ724"/>
      <c r="NOR724"/>
      <c r="NOS724"/>
      <c r="NOT724"/>
      <c r="NOU724"/>
      <c r="NOV724"/>
      <c r="NOW724"/>
      <c r="NOX724"/>
      <c r="NOY724"/>
      <c r="NOZ724"/>
      <c r="NPA724"/>
      <c r="NPB724"/>
      <c r="NPC724"/>
      <c r="NPD724"/>
      <c r="NPE724"/>
      <c r="NPF724"/>
      <c r="NPG724"/>
      <c r="NPH724"/>
      <c r="NPI724"/>
      <c r="NPJ724"/>
      <c r="NPK724"/>
      <c r="NPL724"/>
      <c r="NPM724"/>
      <c r="NPN724"/>
      <c r="NPO724"/>
      <c r="NPP724"/>
      <c r="NPQ724"/>
      <c r="NPR724"/>
      <c r="NPS724"/>
      <c r="NPT724"/>
      <c r="NPU724"/>
      <c r="NPV724"/>
      <c r="NPW724"/>
      <c r="NPX724"/>
      <c r="NPY724"/>
      <c r="NPZ724"/>
      <c r="NQA724"/>
      <c r="NQB724"/>
      <c r="NQC724"/>
      <c r="NQD724"/>
      <c r="NQE724"/>
      <c r="NQF724"/>
      <c r="NQG724"/>
      <c r="NQH724"/>
      <c r="NQI724"/>
      <c r="NQJ724"/>
      <c r="NQK724"/>
      <c r="NQL724"/>
      <c r="NQM724"/>
      <c r="NQN724"/>
      <c r="NQO724"/>
      <c r="NQP724"/>
      <c r="NQQ724"/>
      <c r="NQR724"/>
      <c r="NQS724"/>
      <c r="NQT724"/>
      <c r="NQU724"/>
      <c r="NQV724"/>
      <c r="NQW724"/>
      <c r="NQX724"/>
      <c r="NQY724"/>
      <c r="NQZ724"/>
      <c r="NRA724"/>
      <c r="NRB724"/>
      <c r="NRC724"/>
      <c r="NRD724"/>
      <c r="NRE724"/>
      <c r="NRF724"/>
      <c r="NRG724"/>
      <c r="NRH724"/>
      <c r="NRI724"/>
      <c r="NRJ724"/>
      <c r="NRK724"/>
      <c r="NRL724"/>
      <c r="NRM724"/>
      <c r="NRN724"/>
      <c r="NRO724"/>
      <c r="NRP724"/>
      <c r="NRQ724"/>
      <c r="NRR724"/>
      <c r="NRS724"/>
      <c r="NRT724"/>
      <c r="NRU724"/>
      <c r="NRV724"/>
      <c r="NRW724"/>
      <c r="NRX724"/>
      <c r="NRY724"/>
      <c r="NRZ724"/>
      <c r="NSA724"/>
      <c r="NSB724"/>
      <c r="NSC724"/>
      <c r="NSD724"/>
      <c r="NSE724"/>
      <c r="NSF724"/>
      <c r="NSG724"/>
      <c r="NSH724"/>
      <c r="NSI724"/>
      <c r="NSJ724"/>
      <c r="NSK724"/>
      <c r="NSL724"/>
      <c r="NSM724"/>
      <c r="NSN724"/>
      <c r="NSO724"/>
      <c r="NSP724"/>
      <c r="NSQ724"/>
      <c r="NSR724"/>
      <c r="NSS724"/>
      <c r="NST724"/>
      <c r="NSU724"/>
      <c r="NSV724"/>
      <c r="NSW724"/>
      <c r="NSX724"/>
      <c r="NSY724"/>
      <c r="NSZ724"/>
      <c r="NTA724"/>
      <c r="NTB724"/>
      <c r="NTC724"/>
      <c r="NTD724"/>
      <c r="NTE724"/>
      <c r="NTF724"/>
      <c r="NTG724"/>
      <c r="NTH724"/>
      <c r="NTI724"/>
      <c r="NTJ724"/>
      <c r="NTK724"/>
      <c r="NTL724"/>
      <c r="NTM724"/>
      <c r="NTN724"/>
      <c r="NTO724"/>
      <c r="NTP724"/>
      <c r="NTQ724"/>
      <c r="NTR724"/>
      <c r="NTS724"/>
      <c r="NTT724"/>
      <c r="NTU724"/>
      <c r="NTV724"/>
      <c r="NTW724"/>
      <c r="NTX724"/>
      <c r="NTY724"/>
      <c r="NTZ724"/>
      <c r="NUA724"/>
      <c r="NUB724"/>
      <c r="NUC724"/>
      <c r="NUD724"/>
      <c r="NUE724"/>
      <c r="NUF724"/>
      <c r="NUG724"/>
      <c r="NUH724"/>
      <c r="NUI724"/>
      <c r="NUJ724"/>
      <c r="NUK724"/>
      <c r="NUL724"/>
      <c r="NUM724"/>
      <c r="NUN724"/>
      <c r="NUO724"/>
      <c r="NUP724"/>
      <c r="NUQ724"/>
      <c r="NUR724"/>
      <c r="NUS724"/>
      <c r="NUT724"/>
      <c r="NUU724"/>
      <c r="NUV724"/>
      <c r="NUW724"/>
      <c r="NUX724"/>
      <c r="NUY724"/>
      <c r="NUZ724"/>
      <c r="NVA724"/>
      <c r="NVB724"/>
      <c r="NVC724"/>
      <c r="NVD724"/>
      <c r="NVE724"/>
      <c r="NVF724"/>
      <c r="NVG724"/>
      <c r="NVH724"/>
      <c r="NVI724"/>
      <c r="NVJ724"/>
      <c r="NVK724"/>
      <c r="NVL724"/>
      <c r="NVM724"/>
      <c r="NVN724"/>
      <c r="NVO724"/>
      <c r="NVP724"/>
      <c r="NVQ724"/>
      <c r="NVR724"/>
      <c r="NVS724"/>
      <c r="NVT724"/>
      <c r="NVU724"/>
      <c r="NVV724"/>
      <c r="NVW724"/>
      <c r="NVX724"/>
      <c r="NVY724"/>
      <c r="NVZ724"/>
      <c r="NWA724"/>
      <c r="NWB724"/>
      <c r="NWC724"/>
      <c r="NWD724"/>
      <c r="NWE724"/>
      <c r="NWF724"/>
      <c r="NWG724"/>
      <c r="NWH724"/>
      <c r="NWI724"/>
      <c r="NWJ724"/>
      <c r="NWK724"/>
      <c r="NWL724"/>
      <c r="NWM724"/>
      <c r="NWN724"/>
      <c r="NWO724"/>
      <c r="NWP724"/>
      <c r="NWQ724"/>
      <c r="NWR724"/>
      <c r="NWS724"/>
      <c r="NWT724"/>
      <c r="NWU724"/>
      <c r="NWV724"/>
      <c r="NWW724"/>
      <c r="NWX724"/>
      <c r="NWY724"/>
      <c r="NWZ724"/>
      <c r="NXA724"/>
      <c r="NXB724"/>
      <c r="NXC724"/>
      <c r="NXD724"/>
      <c r="NXE724"/>
      <c r="NXF724"/>
      <c r="NXG724"/>
      <c r="NXH724"/>
      <c r="NXI724"/>
      <c r="NXJ724"/>
      <c r="NXK724"/>
      <c r="NXL724"/>
      <c r="NXM724"/>
      <c r="NXN724"/>
      <c r="NXO724"/>
      <c r="NXP724"/>
      <c r="NXQ724"/>
      <c r="NXR724"/>
      <c r="NXS724"/>
      <c r="NXT724"/>
      <c r="NXU724"/>
      <c r="NXV724"/>
      <c r="NXW724"/>
      <c r="NXX724"/>
      <c r="NXY724"/>
      <c r="NXZ724"/>
      <c r="NYA724"/>
      <c r="NYB724"/>
      <c r="NYC724"/>
      <c r="NYD724"/>
      <c r="NYE724"/>
      <c r="NYF724"/>
      <c r="NYG724"/>
      <c r="NYH724"/>
      <c r="NYI724"/>
      <c r="NYJ724"/>
      <c r="NYK724"/>
      <c r="NYL724"/>
      <c r="NYM724"/>
      <c r="NYN724"/>
      <c r="NYO724"/>
      <c r="NYP724"/>
      <c r="NYQ724"/>
      <c r="NYR724"/>
      <c r="NYS724"/>
      <c r="NYT724"/>
      <c r="NYU724"/>
      <c r="NYV724"/>
      <c r="NYW724"/>
      <c r="NYX724"/>
      <c r="NYY724"/>
      <c r="NYZ724"/>
      <c r="NZA724"/>
      <c r="NZB724"/>
      <c r="NZC724"/>
      <c r="NZD724"/>
      <c r="NZE724"/>
      <c r="NZF724"/>
      <c r="NZG724"/>
      <c r="NZH724"/>
      <c r="NZI724"/>
      <c r="NZJ724"/>
      <c r="NZK724"/>
      <c r="NZL724"/>
      <c r="NZM724"/>
      <c r="NZN724"/>
      <c r="NZO724"/>
      <c r="NZP724"/>
      <c r="NZQ724"/>
      <c r="NZR724"/>
      <c r="NZS724"/>
      <c r="NZT724"/>
      <c r="NZU724"/>
      <c r="NZV724"/>
      <c r="NZW724"/>
      <c r="NZX724"/>
      <c r="NZY724"/>
      <c r="NZZ724"/>
      <c r="OAA724"/>
      <c r="OAB724"/>
      <c r="OAC724"/>
      <c r="OAD724"/>
      <c r="OAE724"/>
      <c r="OAF724"/>
      <c r="OAG724"/>
      <c r="OAH724"/>
      <c r="OAI724"/>
      <c r="OAJ724"/>
      <c r="OAK724"/>
      <c r="OAL724"/>
      <c r="OAM724"/>
      <c r="OAN724"/>
      <c r="OAO724"/>
      <c r="OAP724"/>
      <c r="OAQ724"/>
      <c r="OAR724"/>
      <c r="OAS724"/>
      <c r="OAT724"/>
      <c r="OAU724"/>
      <c r="OAV724"/>
      <c r="OAW724"/>
      <c r="OAX724"/>
      <c r="OAY724"/>
      <c r="OAZ724"/>
      <c r="OBA724"/>
      <c r="OBB724"/>
      <c r="OBC724"/>
      <c r="OBD724"/>
      <c r="OBE724"/>
      <c r="OBF724"/>
      <c r="OBG724"/>
      <c r="OBH724"/>
      <c r="OBI724"/>
      <c r="OBJ724"/>
      <c r="OBK724"/>
      <c r="OBL724"/>
      <c r="OBM724"/>
      <c r="OBN724"/>
      <c r="OBO724"/>
      <c r="OBP724"/>
      <c r="OBQ724"/>
      <c r="OBR724"/>
      <c r="OBS724"/>
      <c r="OBT724"/>
      <c r="OBU724"/>
      <c r="OBV724"/>
      <c r="OBW724"/>
      <c r="OBX724"/>
      <c r="OBY724"/>
      <c r="OBZ724"/>
      <c r="OCA724"/>
      <c r="OCB724"/>
      <c r="OCC724"/>
      <c r="OCD724"/>
      <c r="OCE724"/>
      <c r="OCF724"/>
      <c r="OCG724"/>
      <c r="OCH724"/>
      <c r="OCI724"/>
      <c r="OCJ724"/>
      <c r="OCK724"/>
      <c r="OCL724"/>
      <c r="OCM724"/>
      <c r="OCN724"/>
      <c r="OCO724"/>
      <c r="OCP724"/>
      <c r="OCQ724"/>
      <c r="OCR724"/>
      <c r="OCS724"/>
      <c r="OCT724"/>
      <c r="OCU724"/>
      <c r="OCV724"/>
      <c r="OCW724"/>
      <c r="OCX724"/>
      <c r="OCY724"/>
      <c r="OCZ724"/>
      <c r="ODA724"/>
      <c r="ODB724"/>
      <c r="ODC724"/>
      <c r="ODD724"/>
      <c r="ODE724"/>
      <c r="ODF724"/>
      <c r="ODG724"/>
      <c r="ODH724"/>
      <c r="ODI724"/>
      <c r="ODJ724"/>
      <c r="ODK724"/>
      <c r="ODL724"/>
      <c r="ODM724"/>
      <c r="ODN724"/>
      <c r="ODO724"/>
      <c r="ODP724"/>
      <c r="ODQ724"/>
      <c r="ODR724"/>
      <c r="ODS724"/>
      <c r="ODT724"/>
      <c r="ODU724"/>
      <c r="ODV724"/>
      <c r="ODW724"/>
      <c r="ODX724"/>
      <c r="ODY724"/>
      <c r="ODZ724"/>
      <c r="OEA724"/>
      <c r="OEB724"/>
      <c r="OEC724"/>
      <c r="OED724"/>
      <c r="OEE724"/>
      <c r="OEF724"/>
      <c r="OEG724"/>
      <c r="OEH724"/>
      <c r="OEI724"/>
      <c r="OEJ724"/>
      <c r="OEK724"/>
      <c r="OEL724"/>
      <c r="OEM724"/>
      <c r="OEN724"/>
      <c r="OEO724"/>
      <c r="OEP724"/>
      <c r="OEQ724"/>
      <c r="OER724"/>
      <c r="OES724"/>
      <c r="OET724"/>
      <c r="OEU724"/>
      <c r="OEV724"/>
      <c r="OEW724"/>
      <c r="OEX724"/>
      <c r="OEY724"/>
      <c r="OEZ724"/>
      <c r="OFA724"/>
      <c r="OFB724"/>
      <c r="OFC724"/>
      <c r="OFD724"/>
      <c r="OFE724"/>
      <c r="OFF724"/>
      <c r="OFG724"/>
      <c r="OFH724"/>
      <c r="OFI724"/>
      <c r="OFJ724"/>
      <c r="OFK724"/>
      <c r="OFL724"/>
      <c r="OFM724"/>
      <c r="OFN724"/>
      <c r="OFO724"/>
      <c r="OFP724"/>
      <c r="OFQ724"/>
      <c r="OFR724"/>
      <c r="OFS724"/>
      <c r="OFT724"/>
      <c r="OFU724"/>
      <c r="OFV724"/>
      <c r="OFW724"/>
      <c r="OFX724"/>
      <c r="OFY724"/>
      <c r="OFZ724"/>
      <c r="OGA724"/>
      <c r="OGB724"/>
      <c r="OGC724"/>
      <c r="OGD724"/>
      <c r="OGE724"/>
      <c r="OGF724"/>
      <c r="OGG724"/>
      <c r="OGH724"/>
      <c r="OGI724"/>
      <c r="OGJ724"/>
      <c r="OGK724"/>
      <c r="OGL724"/>
      <c r="OGM724"/>
      <c r="OGN724"/>
      <c r="OGO724"/>
      <c r="OGP724"/>
      <c r="OGQ724"/>
      <c r="OGR724"/>
      <c r="OGS724"/>
      <c r="OGT724"/>
      <c r="OGU724"/>
      <c r="OGV724"/>
      <c r="OGW724"/>
      <c r="OGX724"/>
      <c r="OGY724"/>
      <c r="OGZ724"/>
      <c r="OHA724"/>
      <c r="OHB724"/>
      <c r="OHC724"/>
      <c r="OHD724"/>
      <c r="OHE724"/>
      <c r="OHF724"/>
      <c r="OHG724"/>
      <c r="OHH724"/>
      <c r="OHI724"/>
      <c r="OHJ724"/>
      <c r="OHK724"/>
      <c r="OHL724"/>
      <c r="OHM724"/>
      <c r="OHN724"/>
      <c r="OHO724"/>
      <c r="OHP724"/>
      <c r="OHQ724"/>
      <c r="OHR724"/>
      <c r="OHS724"/>
      <c r="OHT724"/>
      <c r="OHU724"/>
      <c r="OHV724"/>
      <c r="OHW724"/>
      <c r="OHX724"/>
      <c r="OHY724"/>
      <c r="OHZ724"/>
      <c r="OIA724"/>
      <c r="OIB724"/>
      <c r="OIC724"/>
      <c r="OID724"/>
      <c r="OIE724"/>
      <c r="OIF724"/>
      <c r="OIG724"/>
      <c r="OIH724"/>
      <c r="OII724"/>
      <c r="OIJ724"/>
      <c r="OIK724"/>
      <c r="OIL724"/>
      <c r="OIM724"/>
      <c r="OIN724"/>
      <c r="OIO724"/>
      <c r="OIP724"/>
      <c r="OIQ724"/>
      <c r="OIR724"/>
      <c r="OIS724"/>
      <c r="OIT724"/>
      <c r="OIU724"/>
      <c r="OIV724"/>
      <c r="OIW724"/>
      <c r="OIX724"/>
      <c r="OIY724"/>
      <c r="OIZ724"/>
      <c r="OJA724"/>
      <c r="OJB724"/>
      <c r="OJC724"/>
      <c r="OJD724"/>
      <c r="OJE724"/>
      <c r="OJF724"/>
      <c r="OJG724"/>
      <c r="OJH724"/>
      <c r="OJI724"/>
      <c r="OJJ724"/>
      <c r="OJK724"/>
      <c r="OJL724"/>
      <c r="OJM724"/>
      <c r="OJN724"/>
      <c r="OJO724"/>
      <c r="OJP724"/>
      <c r="OJQ724"/>
      <c r="OJR724"/>
      <c r="OJS724"/>
      <c r="OJT724"/>
      <c r="OJU724"/>
      <c r="OJV724"/>
      <c r="OJW724"/>
      <c r="OJX724"/>
      <c r="OJY724"/>
      <c r="OJZ724"/>
      <c r="OKA724"/>
      <c r="OKB724"/>
      <c r="OKC724"/>
      <c r="OKD724"/>
      <c r="OKE724"/>
      <c r="OKF724"/>
      <c r="OKG724"/>
      <c r="OKH724"/>
      <c r="OKI724"/>
      <c r="OKJ724"/>
      <c r="OKK724"/>
      <c r="OKL724"/>
      <c r="OKM724"/>
      <c r="OKN724"/>
      <c r="OKO724"/>
      <c r="OKP724"/>
      <c r="OKQ724"/>
      <c r="OKR724"/>
      <c r="OKS724"/>
      <c r="OKT724"/>
      <c r="OKU724"/>
      <c r="OKV724"/>
      <c r="OKW724"/>
      <c r="OKX724"/>
      <c r="OKY724"/>
      <c r="OKZ724"/>
      <c r="OLA724"/>
      <c r="OLB724"/>
      <c r="OLC724"/>
      <c r="OLD724"/>
      <c r="OLE724"/>
      <c r="OLF724"/>
      <c r="OLG724"/>
      <c r="OLH724"/>
      <c r="OLI724"/>
      <c r="OLJ724"/>
      <c r="OLK724"/>
      <c r="OLL724"/>
      <c r="OLM724"/>
      <c r="OLN724"/>
      <c r="OLO724"/>
      <c r="OLP724"/>
      <c r="OLQ724"/>
      <c r="OLR724"/>
      <c r="OLS724"/>
      <c r="OLT724"/>
      <c r="OLU724"/>
      <c r="OLV724"/>
      <c r="OLW724"/>
      <c r="OLX724"/>
      <c r="OLY724"/>
      <c r="OLZ724"/>
      <c r="OMA724"/>
      <c r="OMB724"/>
      <c r="OMC724"/>
      <c r="OMD724"/>
      <c r="OME724"/>
      <c r="OMF724"/>
      <c r="OMG724"/>
      <c r="OMH724"/>
      <c r="OMI724"/>
      <c r="OMJ724"/>
      <c r="OMK724"/>
      <c r="OML724"/>
      <c r="OMM724"/>
      <c r="OMN724"/>
      <c r="OMO724"/>
      <c r="OMP724"/>
      <c r="OMQ724"/>
      <c r="OMR724"/>
      <c r="OMS724"/>
      <c r="OMT724"/>
      <c r="OMU724"/>
      <c r="OMV724"/>
      <c r="OMW724"/>
      <c r="OMX724"/>
      <c r="OMY724"/>
      <c r="OMZ724"/>
      <c r="ONA724"/>
      <c r="ONB724"/>
      <c r="ONC724"/>
      <c r="OND724"/>
      <c r="ONE724"/>
      <c r="ONF724"/>
      <c r="ONG724"/>
      <c r="ONH724"/>
      <c r="ONI724"/>
      <c r="ONJ724"/>
      <c r="ONK724"/>
      <c r="ONL724"/>
      <c r="ONM724"/>
      <c r="ONN724"/>
      <c r="ONO724"/>
      <c r="ONP724"/>
      <c r="ONQ724"/>
      <c r="ONR724"/>
      <c r="ONS724"/>
      <c r="ONT724"/>
      <c r="ONU724"/>
      <c r="ONV724"/>
      <c r="ONW724"/>
      <c r="ONX724"/>
      <c r="ONY724"/>
      <c r="ONZ724"/>
      <c r="OOA724"/>
      <c r="OOB724"/>
      <c r="OOC724"/>
      <c r="OOD724"/>
      <c r="OOE724"/>
      <c r="OOF724"/>
      <c r="OOG724"/>
      <c r="OOH724"/>
      <c r="OOI724"/>
      <c r="OOJ724"/>
      <c r="OOK724"/>
      <c r="OOL724"/>
      <c r="OOM724"/>
      <c r="OON724"/>
      <c r="OOO724"/>
      <c r="OOP724"/>
      <c r="OOQ724"/>
      <c r="OOR724"/>
      <c r="OOS724"/>
      <c r="OOT724"/>
      <c r="OOU724"/>
      <c r="OOV724"/>
      <c r="OOW724"/>
      <c r="OOX724"/>
      <c r="OOY724"/>
      <c r="OOZ724"/>
      <c r="OPA724"/>
      <c r="OPB724"/>
      <c r="OPC724"/>
      <c r="OPD724"/>
      <c r="OPE724"/>
      <c r="OPF724"/>
      <c r="OPG724"/>
      <c r="OPH724"/>
      <c r="OPI724"/>
      <c r="OPJ724"/>
      <c r="OPK724"/>
      <c r="OPL724"/>
      <c r="OPM724"/>
      <c r="OPN724"/>
      <c r="OPO724"/>
      <c r="OPP724"/>
      <c r="OPQ724"/>
      <c r="OPR724"/>
      <c r="OPS724"/>
      <c r="OPT724"/>
      <c r="OPU724"/>
      <c r="OPV724"/>
      <c r="OPW724"/>
      <c r="OPX724"/>
      <c r="OPY724"/>
      <c r="OPZ724"/>
      <c r="OQA724"/>
      <c r="OQB724"/>
      <c r="OQC724"/>
      <c r="OQD724"/>
      <c r="OQE724"/>
      <c r="OQF724"/>
      <c r="OQG724"/>
      <c r="OQH724"/>
      <c r="OQI724"/>
      <c r="OQJ724"/>
      <c r="OQK724"/>
      <c r="OQL724"/>
      <c r="OQM724"/>
      <c r="OQN724"/>
      <c r="OQO724"/>
      <c r="OQP724"/>
      <c r="OQQ724"/>
      <c r="OQR724"/>
      <c r="OQS724"/>
      <c r="OQT724"/>
      <c r="OQU724"/>
      <c r="OQV724"/>
      <c r="OQW724"/>
      <c r="OQX724"/>
      <c r="OQY724"/>
      <c r="OQZ724"/>
      <c r="ORA724"/>
      <c r="ORB724"/>
      <c r="ORC724"/>
      <c r="ORD724"/>
      <c r="ORE724"/>
      <c r="ORF724"/>
      <c r="ORG724"/>
      <c r="ORH724"/>
      <c r="ORI724"/>
      <c r="ORJ724"/>
      <c r="ORK724"/>
      <c r="ORL724"/>
      <c r="ORM724"/>
      <c r="ORN724"/>
      <c r="ORO724"/>
      <c r="ORP724"/>
      <c r="ORQ724"/>
      <c r="ORR724"/>
      <c r="ORS724"/>
      <c r="ORT724"/>
      <c r="ORU724"/>
      <c r="ORV724"/>
      <c r="ORW724"/>
      <c r="ORX724"/>
      <c r="ORY724"/>
      <c r="ORZ724"/>
      <c r="OSA724"/>
      <c r="OSB724"/>
      <c r="OSC724"/>
      <c r="OSD724"/>
      <c r="OSE724"/>
      <c r="OSF724"/>
      <c r="OSG724"/>
      <c r="OSH724"/>
      <c r="OSI724"/>
      <c r="OSJ724"/>
      <c r="OSK724"/>
      <c r="OSL724"/>
      <c r="OSM724"/>
      <c r="OSN724"/>
      <c r="OSO724"/>
      <c r="OSP724"/>
      <c r="OSQ724"/>
      <c r="OSR724"/>
      <c r="OSS724"/>
      <c r="OST724"/>
      <c r="OSU724"/>
      <c r="OSV724"/>
      <c r="OSW724"/>
      <c r="OSX724"/>
      <c r="OSY724"/>
      <c r="OSZ724"/>
      <c r="OTA724"/>
      <c r="OTB724"/>
      <c r="OTC724"/>
      <c r="OTD724"/>
      <c r="OTE724"/>
      <c r="OTF724"/>
      <c r="OTG724"/>
      <c r="OTH724"/>
      <c r="OTI724"/>
      <c r="OTJ724"/>
      <c r="OTK724"/>
      <c r="OTL724"/>
      <c r="OTM724"/>
      <c r="OTN724"/>
      <c r="OTO724"/>
      <c r="OTP724"/>
      <c r="OTQ724"/>
      <c r="OTR724"/>
      <c r="OTS724"/>
      <c r="OTT724"/>
      <c r="OTU724"/>
      <c r="OTV724"/>
      <c r="OTW724"/>
      <c r="OTX724"/>
      <c r="OTY724"/>
      <c r="OTZ724"/>
      <c r="OUA724"/>
      <c r="OUB724"/>
      <c r="OUC724"/>
      <c r="OUD724"/>
      <c r="OUE724"/>
      <c r="OUF724"/>
      <c r="OUG724"/>
      <c r="OUH724"/>
      <c r="OUI724"/>
      <c r="OUJ724"/>
      <c r="OUK724"/>
      <c r="OUL724"/>
      <c r="OUM724"/>
      <c r="OUN724"/>
      <c r="OUO724"/>
      <c r="OUP724"/>
      <c r="OUQ724"/>
      <c r="OUR724"/>
      <c r="OUS724"/>
      <c r="OUT724"/>
      <c r="OUU724"/>
      <c r="OUV724"/>
      <c r="OUW724"/>
      <c r="OUX724"/>
      <c r="OUY724"/>
      <c r="OUZ724"/>
      <c r="OVA724"/>
      <c r="OVB724"/>
      <c r="OVC724"/>
      <c r="OVD724"/>
      <c r="OVE724"/>
      <c r="OVF724"/>
      <c r="OVG724"/>
      <c r="OVH724"/>
      <c r="OVI724"/>
      <c r="OVJ724"/>
      <c r="OVK724"/>
      <c r="OVL724"/>
      <c r="OVM724"/>
      <c r="OVN724"/>
      <c r="OVO724"/>
      <c r="OVP724"/>
      <c r="OVQ724"/>
      <c r="OVR724"/>
      <c r="OVS724"/>
      <c r="OVT724"/>
      <c r="OVU724"/>
      <c r="OVV724"/>
      <c r="OVW724"/>
      <c r="OVX724"/>
      <c r="OVY724"/>
      <c r="OVZ724"/>
      <c r="OWA724"/>
      <c r="OWB724"/>
      <c r="OWC724"/>
      <c r="OWD724"/>
      <c r="OWE724"/>
      <c r="OWF724"/>
      <c r="OWG724"/>
      <c r="OWH724"/>
      <c r="OWI724"/>
      <c r="OWJ724"/>
      <c r="OWK724"/>
      <c r="OWL724"/>
      <c r="OWM724"/>
      <c r="OWN724"/>
      <c r="OWO724"/>
      <c r="OWP724"/>
      <c r="OWQ724"/>
      <c r="OWR724"/>
      <c r="OWS724"/>
      <c r="OWT724"/>
      <c r="OWU724"/>
      <c r="OWV724"/>
      <c r="OWW724"/>
      <c r="OWX724"/>
      <c r="OWY724"/>
      <c r="OWZ724"/>
      <c r="OXA724"/>
      <c r="OXB724"/>
      <c r="OXC724"/>
      <c r="OXD724"/>
      <c r="OXE724"/>
      <c r="OXF724"/>
      <c r="OXG724"/>
      <c r="OXH724"/>
      <c r="OXI724"/>
      <c r="OXJ724"/>
      <c r="OXK724"/>
      <c r="OXL724"/>
      <c r="OXM724"/>
      <c r="OXN724"/>
      <c r="OXO724"/>
      <c r="OXP724"/>
      <c r="OXQ724"/>
      <c r="OXR724"/>
      <c r="OXS724"/>
      <c r="OXT724"/>
      <c r="OXU724"/>
      <c r="OXV724"/>
      <c r="OXW724"/>
      <c r="OXX724"/>
      <c r="OXY724"/>
      <c r="OXZ724"/>
      <c r="OYA724"/>
      <c r="OYB724"/>
      <c r="OYC724"/>
      <c r="OYD724"/>
      <c r="OYE724"/>
      <c r="OYF724"/>
      <c r="OYG724"/>
      <c r="OYH724"/>
      <c r="OYI724"/>
      <c r="OYJ724"/>
      <c r="OYK724"/>
      <c r="OYL724"/>
      <c r="OYM724"/>
      <c r="OYN724"/>
      <c r="OYO724"/>
      <c r="OYP724"/>
      <c r="OYQ724"/>
      <c r="OYR724"/>
      <c r="OYS724"/>
      <c r="OYT724"/>
      <c r="OYU724"/>
      <c r="OYV724"/>
      <c r="OYW724"/>
      <c r="OYX724"/>
      <c r="OYY724"/>
      <c r="OYZ724"/>
      <c r="OZA724"/>
      <c r="OZB724"/>
      <c r="OZC724"/>
      <c r="OZD724"/>
      <c r="OZE724"/>
      <c r="OZF724"/>
      <c r="OZG724"/>
      <c r="OZH724"/>
      <c r="OZI724"/>
      <c r="OZJ724"/>
      <c r="OZK724"/>
      <c r="OZL724"/>
      <c r="OZM724"/>
      <c r="OZN724"/>
      <c r="OZO724"/>
      <c r="OZP724"/>
      <c r="OZQ724"/>
      <c r="OZR724"/>
      <c r="OZS724"/>
      <c r="OZT724"/>
      <c r="OZU724"/>
      <c r="OZV724"/>
      <c r="OZW724"/>
      <c r="OZX724"/>
      <c r="OZY724"/>
      <c r="OZZ724"/>
      <c r="PAA724"/>
      <c r="PAB724"/>
      <c r="PAC724"/>
      <c r="PAD724"/>
      <c r="PAE724"/>
      <c r="PAF724"/>
      <c r="PAG724"/>
      <c r="PAH724"/>
      <c r="PAI724"/>
      <c r="PAJ724"/>
      <c r="PAK724"/>
      <c r="PAL724"/>
      <c r="PAM724"/>
      <c r="PAN724"/>
      <c r="PAO724"/>
      <c r="PAP724"/>
      <c r="PAQ724"/>
      <c r="PAR724"/>
      <c r="PAS724"/>
      <c r="PAT724"/>
      <c r="PAU724"/>
      <c r="PAV724"/>
      <c r="PAW724"/>
      <c r="PAX724"/>
      <c r="PAY724"/>
      <c r="PAZ724"/>
      <c r="PBA724"/>
      <c r="PBB724"/>
      <c r="PBC724"/>
      <c r="PBD724"/>
      <c r="PBE724"/>
      <c r="PBF724"/>
      <c r="PBG724"/>
      <c r="PBH724"/>
      <c r="PBI724"/>
      <c r="PBJ724"/>
      <c r="PBK724"/>
      <c r="PBL724"/>
      <c r="PBM724"/>
      <c r="PBN724"/>
      <c r="PBO724"/>
      <c r="PBP724"/>
      <c r="PBQ724"/>
      <c r="PBR724"/>
      <c r="PBS724"/>
      <c r="PBT724"/>
      <c r="PBU724"/>
      <c r="PBV724"/>
      <c r="PBW724"/>
      <c r="PBX724"/>
      <c r="PBY724"/>
      <c r="PBZ724"/>
      <c r="PCA724"/>
      <c r="PCB724"/>
      <c r="PCC724"/>
      <c r="PCD724"/>
      <c r="PCE724"/>
      <c r="PCF724"/>
      <c r="PCG724"/>
      <c r="PCH724"/>
      <c r="PCI724"/>
      <c r="PCJ724"/>
      <c r="PCK724"/>
      <c r="PCL724"/>
      <c r="PCM724"/>
      <c r="PCN724"/>
      <c r="PCO724"/>
      <c r="PCP724"/>
      <c r="PCQ724"/>
      <c r="PCR724"/>
      <c r="PCS724"/>
      <c r="PCT724"/>
      <c r="PCU724"/>
      <c r="PCV724"/>
      <c r="PCW724"/>
      <c r="PCX724"/>
      <c r="PCY724"/>
      <c r="PCZ724"/>
      <c r="PDA724"/>
      <c r="PDB724"/>
      <c r="PDC724"/>
      <c r="PDD724"/>
      <c r="PDE724"/>
      <c r="PDF724"/>
      <c r="PDG724"/>
      <c r="PDH724"/>
      <c r="PDI724"/>
      <c r="PDJ724"/>
      <c r="PDK724"/>
      <c r="PDL724"/>
      <c r="PDM724"/>
      <c r="PDN724"/>
      <c r="PDO724"/>
      <c r="PDP724"/>
      <c r="PDQ724"/>
      <c r="PDR724"/>
      <c r="PDS724"/>
      <c r="PDT724"/>
      <c r="PDU724"/>
      <c r="PDV724"/>
      <c r="PDW724"/>
      <c r="PDX724"/>
      <c r="PDY724"/>
      <c r="PDZ724"/>
      <c r="PEA724"/>
      <c r="PEB724"/>
      <c r="PEC724"/>
      <c r="PED724"/>
      <c r="PEE724"/>
      <c r="PEF724"/>
      <c r="PEG724"/>
      <c r="PEH724"/>
      <c r="PEI724"/>
      <c r="PEJ724"/>
      <c r="PEK724"/>
      <c r="PEL724"/>
      <c r="PEM724"/>
      <c r="PEN724"/>
      <c r="PEO724"/>
      <c r="PEP724"/>
      <c r="PEQ724"/>
      <c r="PER724"/>
      <c r="PES724"/>
      <c r="PET724"/>
      <c r="PEU724"/>
      <c r="PEV724"/>
      <c r="PEW724"/>
      <c r="PEX724"/>
      <c r="PEY724"/>
      <c r="PEZ724"/>
      <c r="PFA724"/>
      <c r="PFB724"/>
      <c r="PFC724"/>
      <c r="PFD724"/>
      <c r="PFE724"/>
      <c r="PFF724"/>
      <c r="PFG724"/>
      <c r="PFH724"/>
      <c r="PFI724"/>
      <c r="PFJ724"/>
      <c r="PFK724"/>
      <c r="PFL724"/>
      <c r="PFM724"/>
      <c r="PFN724"/>
      <c r="PFO724"/>
      <c r="PFP724"/>
      <c r="PFQ724"/>
      <c r="PFR724"/>
      <c r="PFS724"/>
      <c r="PFT724"/>
      <c r="PFU724"/>
      <c r="PFV724"/>
      <c r="PFW724"/>
      <c r="PFX724"/>
      <c r="PFY724"/>
      <c r="PFZ724"/>
      <c r="PGA724"/>
      <c r="PGB724"/>
      <c r="PGC724"/>
      <c r="PGD724"/>
      <c r="PGE724"/>
      <c r="PGF724"/>
      <c r="PGG724"/>
      <c r="PGH724"/>
      <c r="PGI724"/>
      <c r="PGJ724"/>
      <c r="PGK724"/>
      <c r="PGL724"/>
      <c r="PGM724"/>
      <c r="PGN724"/>
      <c r="PGO724"/>
      <c r="PGP724"/>
      <c r="PGQ724"/>
      <c r="PGR724"/>
      <c r="PGS724"/>
      <c r="PGT724"/>
      <c r="PGU724"/>
      <c r="PGV724"/>
      <c r="PGW724"/>
      <c r="PGX724"/>
      <c r="PGY724"/>
      <c r="PGZ724"/>
      <c r="PHA724"/>
      <c r="PHB724"/>
      <c r="PHC724"/>
      <c r="PHD724"/>
      <c r="PHE724"/>
      <c r="PHF724"/>
      <c r="PHG724"/>
      <c r="PHH724"/>
      <c r="PHI724"/>
      <c r="PHJ724"/>
      <c r="PHK724"/>
      <c r="PHL724"/>
      <c r="PHM724"/>
      <c r="PHN724"/>
      <c r="PHO724"/>
      <c r="PHP724"/>
      <c r="PHQ724"/>
      <c r="PHR724"/>
      <c r="PHS724"/>
      <c r="PHT724"/>
      <c r="PHU724"/>
      <c r="PHV724"/>
      <c r="PHW724"/>
      <c r="PHX724"/>
      <c r="PHY724"/>
      <c r="PHZ724"/>
      <c r="PIA724"/>
      <c r="PIB724"/>
      <c r="PIC724"/>
      <c r="PID724"/>
      <c r="PIE724"/>
      <c r="PIF724"/>
      <c r="PIG724"/>
      <c r="PIH724"/>
      <c r="PII724"/>
      <c r="PIJ724"/>
      <c r="PIK724"/>
      <c r="PIL724"/>
      <c r="PIM724"/>
      <c r="PIN724"/>
      <c r="PIO724"/>
      <c r="PIP724"/>
      <c r="PIQ724"/>
      <c r="PIR724"/>
      <c r="PIS724"/>
      <c r="PIT724"/>
      <c r="PIU724"/>
      <c r="PIV724"/>
      <c r="PIW724"/>
      <c r="PIX724"/>
      <c r="PIY724"/>
      <c r="PIZ724"/>
      <c r="PJA724"/>
      <c r="PJB724"/>
      <c r="PJC724"/>
      <c r="PJD724"/>
      <c r="PJE724"/>
      <c r="PJF724"/>
      <c r="PJG724"/>
      <c r="PJH724"/>
      <c r="PJI724"/>
      <c r="PJJ724"/>
      <c r="PJK724"/>
      <c r="PJL724"/>
      <c r="PJM724"/>
      <c r="PJN724"/>
      <c r="PJO724"/>
      <c r="PJP724"/>
      <c r="PJQ724"/>
      <c r="PJR724"/>
      <c r="PJS724"/>
      <c r="PJT724"/>
      <c r="PJU724"/>
      <c r="PJV724"/>
      <c r="PJW724"/>
      <c r="PJX724"/>
      <c r="PJY724"/>
      <c r="PJZ724"/>
      <c r="PKA724"/>
      <c r="PKB724"/>
      <c r="PKC724"/>
      <c r="PKD724"/>
      <c r="PKE724"/>
      <c r="PKF724"/>
      <c r="PKG724"/>
      <c r="PKH724"/>
      <c r="PKI724"/>
      <c r="PKJ724"/>
      <c r="PKK724"/>
      <c r="PKL724"/>
      <c r="PKM724"/>
      <c r="PKN724"/>
      <c r="PKO724"/>
      <c r="PKP724"/>
      <c r="PKQ724"/>
      <c r="PKR724"/>
      <c r="PKS724"/>
      <c r="PKT724"/>
      <c r="PKU724"/>
      <c r="PKV724"/>
      <c r="PKW724"/>
      <c r="PKX724"/>
      <c r="PKY724"/>
      <c r="PKZ724"/>
      <c r="PLA724"/>
      <c r="PLB724"/>
      <c r="PLC724"/>
      <c r="PLD724"/>
      <c r="PLE724"/>
      <c r="PLF724"/>
      <c r="PLG724"/>
      <c r="PLH724"/>
      <c r="PLI724"/>
      <c r="PLJ724"/>
      <c r="PLK724"/>
      <c r="PLL724"/>
      <c r="PLM724"/>
      <c r="PLN724"/>
      <c r="PLO724"/>
      <c r="PLP724"/>
      <c r="PLQ724"/>
      <c r="PLR724"/>
      <c r="PLS724"/>
      <c r="PLT724"/>
      <c r="PLU724"/>
      <c r="PLV724"/>
      <c r="PLW724"/>
      <c r="PLX724"/>
      <c r="PLY724"/>
      <c r="PLZ724"/>
      <c r="PMA724"/>
      <c r="PMB724"/>
      <c r="PMC724"/>
      <c r="PMD724"/>
      <c r="PME724"/>
      <c r="PMF724"/>
      <c r="PMG724"/>
      <c r="PMH724"/>
      <c r="PMI724"/>
      <c r="PMJ724"/>
      <c r="PMK724"/>
      <c r="PML724"/>
      <c r="PMM724"/>
      <c r="PMN724"/>
      <c r="PMO724"/>
      <c r="PMP724"/>
      <c r="PMQ724"/>
      <c r="PMR724"/>
      <c r="PMS724"/>
      <c r="PMT724"/>
      <c r="PMU724"/>
      <c r="PMV724"/>
      <c r="PMW724"/>
      <c r="PMX724"/>
      <c r="PMY724"/>
      <c r="PMZ724"/>
      <c r="PNA724"/>
      <c r="PNB724"/>
      <c r="PNC724"/>
      <c r="PND724"/>
      <c r="PNE724"/>
      <c r="PNF724"/>
      <c r="PNG724"/>
      <c r="PNH724"/>
      <c r="PNI724"/>
      <c r="PNJ724"/>
      <c r="PNK724"/>
      <c r="PNL724"/>
      <c r="PNM724"/>
      <c r="PNN724"/>
      <c r="PNO724"/>
      <c r="PNP724"/>
      <c r="PNQ724"/>
      <c r="PNR724"/>
      <c r="PNS724"/>
      <c r="PNT724"/>
      <c r="PNU724"/>
      <c r="PNV724"/>
      <c r="PNW724"/>
      <c r="PNX724"/>
      <c r="PNY724"/>
      <c r="PNZ724"/>
      <c r="POA724"/>
      <c r="POB724"/>
      <c r="POC724"/>
      <c r="POD724"/>
      <c r="POE724"/>
      <c r="POF724"/>
      <c r="POG724"/>
      <c r="POH724"/>
      <c r="POI724"/>
      <c r="POJ724"/>
      <c r="POK724"/>
      <c r="POL724"/>
      <c r="POM724"/>
      <c r="PON724"/>
      <c r="POO724"/>
      <c r="POP724"/>
      <c r="POQ724"/>
      <c r="POR724"/>
      <c r="POS724"/>
      <c r="POT724"/>
      <c r="POU724"/>
      <c r="POV724"/>
      <c r="POW724"/>
      <c r="POX724"/>
      <c r="POY724"/>
      <c r="POZ724"/>
      <c r="PPA724"/>
      <c r="PPB724"/>
      <c r="PPC724"/>
      <c r="PPD724"/>
      <c r="PPE724"/>
      <c r="PPF724"/>
      <c r="PPG724"/>
      <c r="PPH724"/>
      <c r="PPI724"/>
      <c r="PPJ724"/>
      <c r="PPK724"/>
      <c r="PPL724"/>
      <c r="PPM724"/>
      <c r="PPN724"/>
      <c r="PPO724"/>
      <c r="PPP724"/>
      <c r="PPQ724"/>
      <c r="PPR724"/>
      <c r="PPS724"/>
      <c r="PPT724"/>
      <c r="PPU724"/>
      <c r="PPV724"/>
      <c r="PPW724"/>
      <c r="PPX724"/>
      <c r="PPY724"/>
      <c r="PPZ724"/>
      <c r="PQA724"/>
      <c r="PQB724"/>
      <c r="PQC724"/>
      <c r="PQD724"/>
      <c r="PQE724"/>
      <c r="PQF724"/>
      <c r="PQG724"/>
      <c r="PQH724"/>
      <c r="PQI724"/>
      <c r="PQJ724"/>
      <c r="PQK724"/>
      <c r="PQL724"/>
      <c r="PQM724"/>
      <c r="PQN724"/>
      <c r="PQO724"/>
      <c r="PQP724"/>
      <c r="PQQ724"/>
      <c r="PQR724"/>
      <c r="PQS724"/>
      <c r="PQT724"/>
      <c r="PQU724"/>
      <c r="PQV724"/>
      <c r="PQW724"/>
      <c r="PQX724"/>
      <c r="PQY724"/>
      <c r="PQZ724"/>
      <c r="PRA724"/>
      <c r="PRB724"/>
      <c r="PRC724"/>
      <c r="PRD724"/>
      <c r="PRE724"/>
      <c r="PRF724"/>
      <c r="PRG724"/>
      <c r="PRH724"/>
      <c r="PRI724"/>
      <c r="PRJ724"/>
      <c r="PRK724"/>
      <c r="PRL724"/>
      <c r="PRM724"/>
      <c r="PRN724"/>
      <c r="PRO724"/>
      <c r="PRP724"/>
      <c r="PRQ724"/>
      <c r="PRR724"/>
      <c r="PRS724"/>
      <c r="PRT724"/>
      <c r="PRU724"/>
      <c r="PRV724"/>
      <c r="PRW724"/>
      <c r="PRX724"/>
      <c r="PRY724"/>
      <c r="PRZ724"/>
      <c r="PSA724"/>
      <c r="PSB724"/>
      <c r="PSC724"/>
      <c r="PSD724"/>
      <c r="PSE724"/>
      <c r="PSF724"/>
      <c r="PSG724"/>
      <c r="PSH724"/>
      <c r="PSI724"/>
      <c r="PSJ724"/>
      <c r="PSK724"/>
      <c r="PSL724"/>
      <c r="PSM724"/>
      <c r="PSN724"/>
      <c r="PSO724"/>
      <c r="PSP724"/>
      <c r="PSQ724"/>
      <c r="PSR724"/>
      <c r="PSS724"/>
      <c r="PST724"/>
      <c r="PSU724"/>
      <c r="PSV724"/>
      <c r="PSW724"/>
      <c r="PSX724"/>
      <c r="PSY724"/>
      <c r="PSZ724"/>
      <c r="PTA724"/>
      <c r="PTB724"/>
      <c r="PTC724"/>
      <c r="PTD724"/>
      <c r="PTE724"/>
      <c r="PTF724"/>
      <c r="PTG724"/>
      <c r="PTH724"/>
      <c r="PTI724"/>
      <c r="PTJ724"/>
      <c r="PTK724"/>
      <c r="PTL724"/>
      <c r="PTM724"/>
      <c r="PTN724"/>
      <c r="PTO724"/>
      <c r="PTP724"/>
      <c r="PTQ724"/>
      <c r="PTR724"/>
      <c r="PTS724"/>
      <c r="PTT724"/>
      <c r="PTU724"/>
      <c r="PTV724"/>
      <c r="PTW724"/>
      <c r="PTX724"/>
      <c r="PTY724"/>
      <c r="PTZ724"/>
      <c r="PUA724"/>
      <c r="PUB724"/>
      <c r="PUC724"/>
      <c r="PUD724"/>
      <c r="PUE724"/>
      <c r="PUF724"/>
      <c r="PUG724"/>
      <c r="PUH724"/>
      <c r="PUI724"/>
      <c r="PUJ724"/>
      <c r="PUK724"/>
      <c r="PUL724"/>
      <c r="PUM724"/>
      <c r="PUN724"/>
      <c r="PUO724"/>
      <c r="PUP724"/>
      <c r="PUQ724"/>
      <c r="PUR724"/>
      <c r="PUS724"/>
      <c r="PUT724"/>
      <c r="PUU724"/>
      <c r="PUV724"/>
      <c r="PUW724"/>
      <c r="PUX724"/>
      <c r="PUY724"/>
      <c r="PUZ724"/>
      <c r="PVA724"/>
      <c r="PVB724"/>
      <c r="PVC724"/>
      <c r="PVD724"/>
      <c r="PVE724"/>
      <c r="PVF724"/>
      <c r="PVG724"/>
      <c r="PVH724"/>
      <c r="PVI724"/>
      <c r="PVJ724"/>
      <c r="PVK724"/>
      <c r="PVL724"/>
      <c r="PVM724"/>
      <c r="PVN724"/>
      <c r="PVO724"/>
      <c r="PVP724"/>
      <c r="PVQ724"/>
      <c r="PVR724"/>
      <c r="PVS724"/>
      <c r="PVT724"/>
      <c r="PVU724"/>
      <c r="PVV724"/>
      <c r="PVW724"/>
      <c r="PVX724"/>
      <c r="PVY724"/>
      <c r="PVZ724"/>
      <c r="PWA724"/>
      <c r="PWB724"/>
      <c r="PWC724"/>
      <c r="PWD724"/>
      <c r="PWE724"/>
      <c r="PWF724"/>
      <c r="PWG724"/>
      <c r="PWH724"/>
      <c r="PWI724"/>
      <c r="PWJ724"/>
      <c r="PWK724"/>
      <c r="PWL724"/>
      <c r="PWM724"/>
      <c r="PWN724"/>
      <c r="PWO724"/>
      <c r="PWP724"/>
      <c r="PWQ724"/>
      <c r="PWR724"/>
      <c r="PWS724"/>
      <c r="PWT724"/>
      <c r="PWU724"/>
      <c r="PWV724"/>
      <c r="PWW724"/>
      <c r="PWX724"/>
      <c r="PWY724"/>
      <c r="PWZ724"/>
      <c r="PXA724"/>
      <c r="PXB724"/>
      <c r="PXC724"/>
      <c r="PXD724"/>
      <c r="PXE724"/>
      <c r="PXF724"/>
      <c r="PXG724"/>
      <c r="PXH724"/>
      <c r="PXI724"/>
      <c r="PXJ724"/>
      <c r="PXK724"/>
      <c r="PXL724"/>
      <c r="PXM724"/>
      <c r="PXN724"/>
      <c r="PXO724"/>
      <c r="PXP724"/>
      <c r="PXQ724"/>
      <c r="PXR724"/>
      <c r="PXS724"/>
      <c r="PXT724"/>
      <c r="PXU724"/>
      <c r="PXV724"/>
      <c r="PXW724"/>
      <c r="PXX724"/>
      <c r="PXY724"/>
      <c r="PXZ724"/>
      <c r="PYA724"/>
      <c r="PYB724"/>
      <c r="PYC724"/>
      <c r="PYD724"/>
      <c r="PYE724"/>
      <c r="PYF724"/>
      <c r="PYG724"/>
      <c r="PYH724"/>
      <c r="PYI724"/>
      <c r="PYJ724"/>
      <c r="PYK724"/>
      <c r="PYL724"/>
      <c r="PYM724"/>
      <c r="PYN724"/>
      <c r="PYO724"/>
      <c r="PYP724"/>
      <c r="PYQ724"/>
      <c r="PYR724"/>
      <c r="PYS724"/>
      <c r="PYT724"/>
      <c r="PYU724"/>
      <c r="PYV724"/>
      <c r="PYW724"/>
      <c r="PYX724"/>
      <c r="PYY724"/>
      <c r="PYZ724"/>
      <c r="PZA724"/>
      <c r="PZB724"/>
      <c r="PZC724"/>
      <c r="PZD724"/>
      <c r="PZE724"/>
      <c r="PZF724"/>
      <c r="PZG724"/>
      <c r="PZH724"/>
      <c r="PZI724"/>
      <c r="PZJ724"/>
      <c r="PZK724"/>
      <c r="PZL724"/>
      <c r="PZM724"/>
      <c r="PZN724"/>
      <c r="PZO724"/>
      <c r="PZP724"/>
      <c r="PZQ724"/>
      <c r="PZR724"/>
      <c r="PZS724"/>
      <c r="PZT724"/>
      <c r="PZU724"/>
      <c r="PZV724"/>
      <c r="PZW724"/>
      <c r="PZX724"/>
      <c r="PZY724"/>
      <c r="PZZ724"/>
      <c r="QAA724"/>
      <c r="QAB724"/>
      <c r="QAC724"/>
      <c r="QAD724"/>
      <c r="QAE724"/>
      <c r="QAF724"/>
      <c r="QAG724"/>
      <c r="QAH724"/>
      <c r="QAI724"/>
      <c r="QAJ724"/>
      <c r="QAK724"/>
      <c r="QAL724"/>
      <c r="QAM724"/>
      <c r="QAN724"/>
      <c r="QAO724"/>
      <c r="QAP724"/>
      <c r="QAQ724"/>
      <c r="QAR724"/>
      <c r="QAS724"/>
      <c r="QAT724"/>
      <c r="QAU724"/>
      <c r="QAV724"/>
      <c r="QAW724"/>
      <c r="QAX724"/>
      <c r="QAY724"/>
      <c r="QAZ724"/>
      <c r="QBA724"/>
      <c r="QBB724"/>
      <c r="QBC724"/>
      <c r="QBD724"/>
      <c r="QBE724"/>
      <c r="QBF724"/>
      <c r="QBG724"/>
      <c r="QBH724"/>
      <c r="QBI724"/>
      <c r="QBJ724"/>
      <c r="QBK724"/>
      <c r="QBL724"/>
      <c r="QBM724"/>
      <c r="QBN724"/>
      <c r="QBO724"/>
      <c r="QBP724"/>
      <c r="QBQ724"/>
      <c r="QBR724"/>
      <c r="QBS724"/>
      <c r="QBT724"/>
      <c r="QBU724"/>
      <c r="QBV724"/>
      <c r="QBW724"/>
      <c r="QBX724"/>
      <c r="QBY724"/>
      <c r="QBZ724"/>
      <c r="QCA724"/>
      <c r="QCB724"/>
      <c r="QCC724"/>
      <c r="QCD724"/>
      <c r="QCE724"/>
      <c r="QCF724"/>
      <c r="QCG724"/>
      <c r="QCH724"/>
      <c r="QCI724"/>
      <c r="QCJ724"/>
      <c r="QCK724"/>
      <c r="QCL724"/>
      <c r="QCM724"/>
      <c r="QCN724"/>
      <c r="QCO724"/>
      <c r="QCP724"/>
      <c r="QCQ724"/>
      <c r="QCR724"/>
      <c r="QCS724"/>
      <c r="QCT724"/>
      <c r="QCU724"/>
      <c r="QCV724"/>
      <c r="QCW724"/>
      <c r="QCX724"/>
      <c r="QCY724"/>
      <c r="QCZ724"/>
      <c r="QDA724"/>
      <c r="QDB724"/>
      <c r="QDC724"/>
      <c r="QDD724"/>
      <c r="QDE724"/>
      <c r="QDF724"/>
      <c r="QDG724"/>
      <c r="QDH724"/>
      <c r="QDI724"/>
      <c r="QDJ724"/>
      <c r="QDK724"/>
      <c r="QDL724"/>
      <c r="QDM724"/>
      <c r="QDN724"/>
      <c r="QDO724"/>
      <c r="QDP724"/>
      <c r="QDQ724"/>
      <c r="QDR724"/>
      <c r="QDS724"/>
      <c r="QDT724"/>
      <c r="QDU724"/>
      <c r="QDV724"/>
      <c r="QDW724"/>
      <c r="QDX724"/>
      <c r="QDY724"/>
      <c r="QDZ724"/>
      <c r="QEA724"/>
      <c r="QEB724"/>
      <c r="QEC724"/>
      <c r="QED724"/>
      <c r="QEE724"/>
      <c r="QEF724"/>
      <c r="QEG724"/>
      <c r="QEH724"/>
      <c r="QEI724"/>
      <c r="QEJ724"/>
      <c r="QEK724"/>
      <c r="QEL724"/>
      <c r="QEM724"/>
      <c r="QEN724"/>
      <c r="QEO724"/>
      <c r="QEP724"/>
      <c r="QEQ724"/>
      <c r="QER724"/>
      <c r="QES724"/>
      <c r="QET724"/>
      <c r="QEU724"/>
      <c r="QEV724"/>
      <c r="QEW724"/>
      <c r="QEX724"/>
      <c r="QEY724"/>
      <c r="QEZ724"/>
      <c r="QFA724"/>
      <c r="QFB724"/>
      <c r="QFC724"/>
      <c r="QFD724"/>
      <c r="QFE724"/>
      <c r="QFF724"/>
      <c r="QFG724"/>
      <c r="QFH724"/>
      <c r="QFI724"/>
      <c r="QFJ724"/>
      <c r="QFK724"/>
      <c r="QFL724"/>
      <c r="QFM724"/>
      <c r="QFN724"/>
      <c r="QFO724"/>
      <c r="QFP724"/>
      <c r="QFQ724"/>
      <c r="QFR724"/>
      <c r="QFS724"/>
      <c r="QFT724"/>
      <c r="QFU724"/>
      <c r="QFV724"/>
      <c r="QFW724"/>
      <c r="QFX724"/>
      <c r="QFY724"/>
      <c r="QFZ724"/>
      <c r="QGA724"/>
      <c r="QGB724"/>
      <c r="QGC724"/>
      <c r="QGD724"/>
      <c r="QGE724"/>
      <c r="QGF724"/>
      <c r="QGG724"/>
      <c r="QGH724"/>
      <c r="QGI724"/>
      <c r="QGJ724"/>
      <c r="QGK724"/>
      <c r="QGL724"/>
      <c r="QGM724"/>
      <c r="QGN724"/>
      <c r="QGO724"/>
      <c r="QGP724"/>
      <c r="QGQ724"/>
      <c r="QGR724"/>
      <c r="QGS724"/>
      <c r="QGT724"/>
      <c r="QGU724"/>
      <c r="QGV724"/>
      <c r="QGW724"/>
      <c r="QGX724"/>
      <c r="QGY724"/>
      <c r="QGZ724"/>
      <c r="QHA724"/>
      <c r="QHB724"/>
      <c r="QHC724"/>
      <c r="QHD724"/>
      <c r="QHE724"/>
      <c r="QHF724"/>
      <c r="QHG724"/>
      <c r="QHH724"/>
      <c r="QHI724"/>
      <c r="QHJ724"/>
      <c r="QHK724"/>
      <c r="QHL724"/>
      <c r="QHM724"/>
      <c r="QHN724"/>
      <c r="QHO724"/>
      <c r="QHP724"/>
      <c r="QHQ724"/>
      <c r="QHR724"/>
      <c r="QHS724"/>
      <c r="QHT724"/>
      <c r="QHU724"/>
      <c r="QHV724"/>
      <c r="QHW724"/>
      <c r="QHX724"/>
      <c r="QHY724"/>
      <c r="QHZ724"/>
      <c r="QIA724"/>
      <c r="QIB724"/>
      <c r="QIC724"/>
      <c r="QID724"/>
      <c r="QIE724"/>
      <c r="QIF724"/>
      <c r="QIG724"/>
      <c r="QIH724"/>
      <c r="QII724"/>
      <c r="QIJ724"/>
      <c r="QIK724"/>
      <c r="QIL724"/>
      <c r="QIM724"/>
      <c r="QIN724"/>
      <c r="QIO724"/>
      <c r="QIP724"/>
      <c r="QIQ724"/>
      <c r="QIR724"/>
      <c r="QIS724"/>
      <c r="QIT724"/>
      <c r="QIU724"/>
      <c r="QIV724"/>
      <c r="QIW724"/>
      <c r="QIX724"/>
      <c r="QIY724"/>
      <c r="QIZ724"/>
      <c r="QJA724"/>
      <c r="QJB724"/>
      <c r="QJC724"/>
      <c r="QJD724"/>
      <c r="QJE724"/>
      <c r="QJF724"/>
      <c r="QJG724"/>
      <c r="QJH724"/>
      <c r="QJI724"/>
      <c r="QJJ724"/>
      <c r="QJK724"/>
      <c r="QJL724"/>
      <c r="QJM724"/>
      <c r="QJN724"/>
      <c r="QJO724"/>
      <c r="QJP724"/>
      <c r="QJQ724"/>
      <c r="QJR724"/>
      <c r="QJS724"/>
      <c r="QJT724"/>
      <c r="QJU724"/>
      <c r="QJV724"/>
      <c r="QJW724"/>
      <c r="QJX724"/>
      <c r="QJY724"/>
      <c r="QJZ724"/>
      <c r="QKA724"/>
      <c r="QKB724"/>
      <c r="QKC724"/>
      <c r="QKD724"/>
      <c r="QKE724"/>
      <c r="QKF724"/>
      <c r="QKG724"/>
      <c r="QKH724"/>
      <c r="QKI724"/>
      <c r="QKJ724"/>
      <c r="QKK724"/>
      <c r="QKL724"/>
      <c r="QKM724"/>
      <c r="QKN724"/>
      <c r="QKO724"/>
      <c r="QKP724"/>
      <c r="QKQ724"/>
      <c r="QKR724"/>
      <c r="QKS724"/>
      <c r="QKT724"/>
      <c r="QKU724"/>
      <c r="QKV724"/>
      <c r="QKW724"/>
      <c r="QKX724"/>
      <c r="QKY724"/>
      <c r="QKZ724"/>
      <c r="QLA724"/>
      <c r="QLB724"/>
      <c r="QLC724"/>
      <c r="QLD724"/>
      <c r="QLE724"/>
      <c r="QLF724"/>
      <c r="QLG724"/>
      <c r="QLH724"/>
      <c r="QLI724"/>
      <c r="QLJ724"/>
      <c r="QLK724"/>
      <c r="QLL724"/>
      <c r="QLM724"/>
      <c r="QLN724"/>
      <c r="QLO724"/>
      <c r="QLP724"/>
      <c r="QLQ724"/>
      <c r="QLR724"/>
      <c r="QLS724"/>
      <c r="QLT724"/>
      <c r="QLU724"/>
      <c r="QLV724"/>
      <c r="QLW724"/>
      <c r="QLX724"/>
      <c r="QLY724"/>
      <c r="QLZ724"/>
      <c r="QMA724"/>
      <c r="QMB724"/>
      <c r="QMC724"/>
      <c r="QMD724"/>
      <c r="QME724"/>
      <c r="QMF724"/>
      <c r="QMG724"/>
      <c r="QMH724"/>
      <c r="QMI724"/>
      <c r="QMJ724"/>
      <c r="QMK724"/>
      <c r="QML724"/>
      <c r="QMM724"/>
      <c r="QMN724"/>
      <c r="QMO724"/>
      <c r="QMP724"/>
      <c r="QMQ724"/>
      <c r="QMR724"/>
      <c r="QMS724"/>
      <c r="QMT724"/>
      <c r="QMU724"/>
      <c r="QMV724"/>
      <c r="QMW724"/>
      <c r="QMX724"/>
      <c r="QMY724"/>
      <c r="QMZ724"/>
      <c r="QNA724"/>
      <c r="QNB724"/>
      <c r="QNC724"/>
      <c r="QND724"/>
      <c r="QNE724"/>
      <c r="QNF724"/>
      <c r="QNG724"/>
      <c r="QNH724"/>
      <c r="QNI724"/>
      <c r="QNJ724"/>
      <c r="QNK724"/>
      <c r="QNL724"/>
      <c r="QNM724"/>
      <c r="QNN724"/>
      <c r="QNO724"/>
      <c r="QNP724"/>
      <c r="QNQ724"/>
      <c r="QNR724"/>
      <c r="QNS724"/>
      <c r="QNT724"/>
      <c r="QNU724"/>
      <c r="QNV724"/>
      <c r="QNW724"/>
      <c r="QNX724"/>
      <c r="QNY724"/>
      <c r="QNZ724"/>
      <c r="QOA724"/>
      <c r="QOB724"/>
      <c r="QOC724"/>
      <c r="QOD724"/>
      <c r="QOE724"/>
      <c r="QOF724"/>
      <c r="QOG724"/>
      <c r="QOH724"/>
      <c r="QOI724"/>
      <c r="QOJ724"/>
      <c r="QOK724"/>
      <c r="QOL724"/>
      <c r="QOM724"/>
      <c r="QON724"/>
      <c r="QOO724"/>
      <c r="QOP724"/>
      <c r="QOQ724"/>
      <c r="QOR724"/>
      <c r="QOS724"/>
      <c r="QOT724"/>
      <c r="QOU724"/>
      <c r="QOV724"/>
      <c r="QOW724"/>
      <c r="QOX724"/>
      <c r="QOY724"/>
      <c r="QOZ724"/>
      <c r="QPA724"/>
      <c r="QPB724"/>
      <c r="QPC724"/>
      <c r="QPD724"/>
      <c r="QPE724"/>
      <c r="QPF724"/>
      <c r="QPG724"/>
      <c r="QPH724"/>
      <c r="QPI724"/>
      <c r="QPJ724"/>
      <c r="QPK724"/>
      <c r="QPL724"/>
      <c r="QPM724"/>
      <c r="QPN724"/>
      <c r="QPO724"/>
      <c r="QPP724"/>
      <c r="QPQ724"/>
      <c r="QPR724"/>
      <c r="QPS724"/>
      <c r="QPT724"/>
      <c r="QPU724"/>
      <c r="QPV724"/>
      <c r="QPW724"/>
      <c r="QPX724"/>
      <c r="QPY724"/>
      <c r="QPZ724"/>
      <c r="QQA724"/>
      <c r="QQB724"/>
      <c r="QQC724"/>
      <c r="QQD724"/>
      <c r="QQE724"/>
      <c r="QQF724"/>
      <c r="QQG724"/>
      <c r="QQH724"/>
      <c r="QQI724"/>
      <c r="QQJ724"/>
      <c r="QQK724"/>
      <c r="QQL724"/>
      <c r="QQM724"/>
      <c r="QQN724"/>
      <c r="QQO724"/>
      <c r="QQP724"/>
      <c r="QQQ724"/>
      <c r="QQR724"/>
      <c r="QQS724"/>
      <c r="QQT724"/>
      <c r="QQU724"/>
      <c r="QQV724"/>
      <c r="QQW724"/>
      <c r="QQX724"/>
      <c r="QQY724"/>
      <c r="QQZ724"/>
      <c r="QRA724"/>
      <c r="QRB724"/>
      <c r="QRC724"/>
      <c r="QRD724"/>
      <c r="QRE724"/>
      <c r="QRF724"/>
      <c r="QRG724"/>
      <c r="QRH724"/>
      <c r="QRI724"/>
      <c r="QRJ724"/>
      <c r="QRK724"/>
      <c r="QRL724"/>
      <c r="QRM724"/>
      <c r="QRN724"/>
      <c r="QRO724"/>
      <c r="QRP724"/>
      <c r="QRQ724"/>
      <c r="QRR724"/>
      <c r="QRS724"/>
      <c r="QRT724"/>
      <c r="QRU724"/>
      <c r="QRV724"/>
      <c r="QRW724"/>
      <c r="QRX724"/>
      <c r="QRY724"/>
      <c r="QRZ724"/>
      <c r="QSA724"/>
      <c r="QSB724"/>
      <c r="QSC724"/>
      <c r="QSD724"/>
      <c r="QSE724"/>
      <c r="QSF724"/>
      <c r="QSG724"/>
      <c r="QSH724"/>
      <c r="QSI724"/>
      <c r="QSJ724"/>
      <c r="QSK724"/>
      <c r="QSL724"/>
      <c r="QSM724"/>
      <c r="QSN724"/>
      <c r="QSO724"/>
      <c r="QSP724"/>
      <c r="QSQ724"/>
      <c r="QSR724"/>
      <c r="QSS724"/>
      <c r="QST724"/>
      <c r="QSU724"/>
      <c r="QSV724"/>
      <c r="QSW724"/>
      <c r="QSX724"/>
      <c r="QSY724"/>
      <c r="QSZ724"/>
      <c r="QTA724"/>
      <c r="QTB724"/>
      <c r="QTC724"/>
      <c r="QTD724"/>
      <c r="QTE724"/>
      <c r="QTF724"/>
      <c r="QTG724"/>
      <c r="QTH724"/>
      <c r="QTI724"/>
      <c r="QTJ724"/>
      <c r="QTK724"/>
      <c r="QTL724"/>
      <c r="QTM724"/>
      <c r="QTN724"/>
      <c r="QTO724"/>
      <c r="QTP724"/>
      <c r="QTQ724"/>
      <c r="QTR724"/>
      <c r="QTS724"/>
      <c r="QTT724"/>
      <c r="QTU724"/>
      <c r="QTV724"/>
      <c r="QTW724"/>
      <c r="QTX724"/>
      <c r="QTY724"/>
      <c r="QTZ724"/>
      <c r="QUA724"/>
      <c r="QUB724"/>
      <c r="QUC724"/>
      <c r="QUD724"/>
      <c r="QUE724"/>
      <c r="QUF724"/>
      <c r="QUG724"/>
      <c r="QUH724"/>
      <c r="QUI724"/>
      <c r="QUJ724"/>
      <c r="QUK724"/>
      <c r="QUL724"/>
      <c r="QUM724"/>
      <c r="QUN724"/>
      <c r="QUO724"/>
      <c r="QUP724"/>
      <c r="QUQ724"/>
      <c r="QUR724"/>
      <c r="QUS724"/>
      <c r="QUT724"/>
      <c r="QUU724"/>
      <c r="QUV724"/>
      <c r="QUW724"/>
      <c r="QUX724"/>
      <c r="QUY724"/>
      <c r="QUZ724"/>
      <c r="QVA724"/>
      <c r="QVB724"/>
      <c r="QVC724"/>
      <c r="QVD724"/>
      <c r="QVE724"/>
      <c r="QVF724"/>
      <c r="QVG724"/>
      <c r="QVH724"/>
      <c r="QVI724"/>
      <c r="QVJ724"/>
      <c r="QVK724"/>
      <c r="QVL724"/>
      <c r="QVM724"/>
      <c r="QVN724"/>
      <c r="QVO724"/>
      <c r="QVP724"/>
      <c r="QVQ724"/>
      <c r="QVR724"/>
      <c r="QVS724"/>
      <c r="QVT724"/>
      <c r="QVU724"/>
      <c r="QVV724"/>
      <c r="QVW724"/>
      <c r="QVX724"/>
      <c r="QVY724"/>
      <c r="QVZ724"/>
      <c r="QWA724"/>
      <c r="QWB724"/>
      <c r="QWC724"/>
      <c r="QWD724"/>
      <c r="QWE724"/>
      <c r="QWF724"/>
      <c r="QWG724"/>
      <c r="QWH724"/>
      <c r="QWI724"/>
      <c r="QWJ724"/>
      <c r="QWK724"/>
      <c r="QWL724"/>
      <c r="QWM724"/>
      <c r="QWN724"/>
      <c r="QWO724"/>
      <c r="QWP724"/>
      <c r="QWQ724"/>
      <c r="QWR724"/>
      <c r="QWS724"/>
      <c r="QWT724"/>
      <c r="QWU724"/>
      <c r="QWV724"/>
      <c r="QWW724"/>
      <c r="QWX724"/>
      <c r="QWY724"/>
      <c r="QWZ724"/>
      <c r="QXA724"/>
      <c r="QXB724"/>
      <c r="QXC724"/>
      <c r="QXD724"/>
      <c r="QXE724"/>
      <c r="QXF724"/>
      <c r="QXG724"/>
      <c r="QXH724"/>
      <c r="QXI724"/>
      <c r="QXJ724"/>
      <c r="QXK724"/>
      <c r="QXL724"/>
      <c r="QXM724"/>
      <c r="QXN724"/>
      <c r="QXO724"/>
      <c r="QXP724"/>
      <c r="QXQ724"/>
      <c r="QXR724"/>
      <c r="QXS724"/>
      <c r="QXT724"/>
      <c r="QXU724"/>
      <c r="QXV724"/>
      <c r="QXW724"/>
      <c r="QXX724"/>
      <c r="QXY724"/>
      <c r="QXZ724"/>
      <c r="QYA724"/>
      <c r="QYB724"/>
      <c r="QYC724"/>
      <c r="QYD724"/>
      <c r="QYE724"/>
      <c r="QYF724"/>
      <c r="QYG724"/>
      <c r="QYH724"/>
      <c r="QYI724"/>
      <c r="QYJ724"/>
      <c r="QYK724"/>
      <c r="QYL724"/>
      <c r="QYM724"/>
      <c r="QYN724"/>
      <c r="QYO724"/>
      <c r="QYP724"/>
      <c r="QYQ724"/>
      <c r="QYR724"/>
      <c r="QYS724"/>
      <c r="QYT724"/>
      <c r="QYU724"/>
      <c r="QYV724"/>
      <c r="QYW724"/>
      <c r="QYX724"/>
      <c r="QYY724"/>
      <c r="QYZ724"/>
      <c r="QZA724"/>
      <c r="QZB724"/>
      <c r="QZC724"/>
      <c r="QZD724"/>
      <c r="QZE724"/>
      <c r="QZF724"/>
      <c r="QZG724"/>
      <c r="QZH724"/>
      <c r="QZI724"/>
      <c r="QZJ724"/>
      <c r="QZK724"/>
      <c r="QZL724"/>
      <c r="QZM724"/>
      <c r="QZN724"/>
      <c r="QZO724"/>
      <c r="QZP724"/>
      <c r="QZQ724"/>
      <c r="QZR724"/>
      <c r="QZS724"/>
      <c r="QZT724"/>
      <c r="QZU724"/>
      <c r="QZV724"/>
      <c r="QZW724"/>
      <c r="QZX724"/>
      <c r="QZY724"/>
      <c r="QZZ724"/>
      <c r="RAA724"/>
      <c r="RAB724"/>
      <c r="RAC724"/>
      <c r="RAD724"/>
      <c r="RAE724"/>
      <c r="RAF724"/>
      <c r="RAG724"/>
      <c r="RAH724"/>
      <c r="RAI724"/>
      <c r="RAJ724"/>
      <c r="RAK724"/>
      <c r="RAL724"/>
      <c r="RAM724"/>
      <c r="RAN724"/>
      <c r="RAO724"/>
      <c r="RAP724"/>
      <c r="RAQ724"/>
      <c r="RAR724"/>
      <c r="RAS724"/>
      <c r="RAT724"/>
      <c r="RAU724"/>
      <c r="RAV724"/>
      <c r="RAW724"/>
      <c r="RAX724"/>
      <c r="RAY724"/>
      <c r="RAZ724"/>
      <c r="RBA724"/>
      <c r="RBB724"/>
      <c r="RBC724"/>
      <c r="RBD724"/>
      <c r="RBE724"/>
      <c r="RBF724"/>
      <c r="RBG724"/>
      <c r="RBH724"/>
      <c r="RBI724"/>
      <c r="RBJ724"/>
      <c r="RBK724"/>
      <c r="RBL724"/>
      <c r="RBM724"/>
      <c r="RBN724"/>
      <c r="RBO724"/>
      <c r="RBP724"/>
      <c r="RBQ724"/>
      <c r="RBR724"/>
      <c r="RBS724"/>
      <c r="RBT724"/>
      <c r="RBU724"/>
      <c r="RBV724"/>
      <c r="RBW724"/>
      <c r="RBX724"/>
      <c r="RBY724"/>
      <c r="RBZ724"/>
      <c r="RCA724"/>
      <c r="RCB724"/>
      <c r="RCC724"/>
      <c r="RCD724"/>
      <c r="RCE724"/>
      <c r="RCF724"/>
      <c r="RCG724"/>
      <c r="RCH724"/>
      <c r="RCI724"/>
      <c r="RCJ724"/>
      <c r="RCK724"/>
      <c r="RCL724"/>
      <c r="RCM724"/>
      <c r="RCN724"/>
      <c r="RCO724"/>
      <c r="RCP724"/>
      <c r="RCQ724"/>
      <c r="RCR724"/>
      <c r="RCS724"/>
      <c r="RCT724"/>
      <c r="RCU724"/>
      <c r="RCV724"/>
      <c r="RCW724"/>
      <c r="RCX724"/>
      <c r="RCY724"/>
      <c r="RCZ724"/>
      <c r="RDA724"/>
      <c r="RDB724"/>
      <c r="RDC724"/>
      <c r="RDD724"/>
      <c r="RDE724"/>
      <c r="RDF724"/>
      <c r="RDG724"/>
      <c r="RDH724"/>
      <c r="RDI724"/>
      <c r="RDJ724"/>
      <c r="RDK724"/>
      <c r="RDL724"/>
      <c r="RDM724"/>
      <c r="RDN724"/>
      <c r="RDO724"/>
      <c r="RDP724"/>
      <c r="RDQ724"/>
      <c r="RDR724"/>
      <c r="RDS724"/>
      <c r="RDT724"/>
      <c r="RDU724"/>
      <c r="RDV724"/>
      <c r="RDW724"/>
      <c r="RDX724"/>
      <c r="RDY724"/>
      <c r="RDZ724"/>
      <c r="REA724"/>
      <c r="REB724"/>
      <c r="REC724"/>
      <c r="RED724"/>
      <c r="REE724"/>
      <c r="REF724"/>
      <c r="REG724"/>
      <c r="REH724"/>
      <c r="REI724"/>
      <c r="REJ724"/>
      <c r="REK724"/>
      <c r="REL724"/>
      <c r="REM724"/>
      <c r="REN724"/>
      <c r="REO724"/>
      <c r="REP724"/>
      <c r="REQ724"/>
      <c r="RER724"/>
      <c r="RES724"/>
      <c r="RET724"/>
      <c r="REU724"/>
      <c r="REV724"/>
      <c r="REW724"/>
      <c r="REX724"/>
      <c r="REY724"/>
      <c r="REZ724"/>
      <c r="RFA724"/>
      <c r="RFB724"/>
      <c r="RFC724"/>
      <c r="RFD724"/>
      <c r="RFE724"/>
      <c r="RFF724"/>
      <c r="RFG724"/>
      <c r="RFH724"/>
      <c r="RFI724"/>
      <c r="RFJ724"/>
      <c r="RFK724"/>
      <c r="RFL724"/>
      <c r="RFM724"/>
      <c r="RFN724"/>
      <c r="RFO724"/>
      <c r="RFP724"/>
      <c r="RFQ724"/>
      <c r="RFR724"/>
      <c r="RFS724"/>
      <c r="RFT724"/>
      <c r="RFU724"/>
      <c r="RFV724"/>
      <c r="RFW724"/>
      <c r="RFX724"/>
      <c r="RFY724"/>
      <c r="RFZ724"/>
      <c r="RGA724"/>
      <c r="RGB724"/>
      <c r="RGC724"/>
      <c r="RGD724"/>
      <c r="RGE724"/>
      <c r="RGF724"/>
      <c r="RGG724"/>
      <c r="RGH724"/>
      <c r="RGI724"/>
      <c r="RGJ724"/>
      <c r="RGK724"/>
      <c r="RGL724"/>
      <c r="RGM724"/>
      <c r="RGN724"/>
      <c r="RGO724"/>
      <c r="RGP724"/>
      <c r="RGQ724"/>
      <c r="RGR724"/>
      <c r="RGS724"/>
      <c r="RGT724"/>
      <c r="RGU724"/>
      <c r="RGV724"/>
      <c r="RGW724"/>
      <c r="RGX724"/>
      <c r="RGY724"/>
      <c r="RGZ724"/>
      <c r="RHA724"/>
      <c r="RHB724"/>
      <c r="RHC724"/>
      <c r="RHD724"/>
      <c r="RHE724"/>
      <c r="RHF724"/>
      <c r="RHG724"/>
      <c r="RHH724"/>
      <c r="RHI724"/>
      <c r="RHJ724"/>
      <c r="RHK724"/>
      <c r="RHL724"/>
      <c r="RHM724"/>
      <c r="RHN724"/>
      <c r="RHO724"/>
      <c r="RHP724"/>
      <c r="RHQ724"/>
      <c r="RHR724"/>
      <c r="RHS724"/>
      <c r="RHT724"/>
      <c r="RHU724"/>
      <c r="RHV724"/>
      <c r="RHW724"/>
      <c r="RHX724"/>
      <c r="RHY724"/>
      <c r="RHZ724"/>
      <c r="RIA724"/>
      <c r="RIB724"/>
      <c r="RIC724"/>
      <c r="RID724"/>
      <c r="RIE724"/>
      <c r="RIF724"/>
      <c r="RIG724"/>
      <c r="RIH724"/>
      <c r="RII724"/>
      <c r="RIJ724"/>
      <c r="RIK724"/>
      <c r="RIL724"/>
      <c r="RIM724"/>
      <c r="RIN724"/>
      <c r="RIO724"/>
      <c r="RIP724"/>
      <c r="RIQ724"/>
      <c r="RIR724"/>
      <c r="RIS724"/>
      <c r="RIT724"/>
      <c r="RIU724"/>
      <c r="RIV724"/>
      <c r="RIW724"/>
      <c r="RIX724"/>
      <c r="RIY724"/>
      <c r="RIZ724"/>
      <c r="RJA724"/>
      <c r="RJB724"/>
      <c r="RJC724"/>
      <c r="RJD724"/>
      <c r="RJE724"/>
      <c r="RJF724"/>
      <c r="RJG724"/>
      <c r="RJH724"/>
      <c r="RJI724"/>
      <c r="RJJ724"/>
      <c r="RJK724"/>
      <c r="RJL724"/>
      <c r="RJM724"/>
      <c r="RJN724"/>
      <c r="RJO724"/>
      <c r="RJP724"/>
      <c r="RJQ724"/>
      <c r="RJR724"/>
      <c r="RJS724"/>
      <c r="RJT724"/>
      <c r="RJU724"/>
      <c r="RJV724"/>
      <c r="RJW724"/>
      <c r="RJX724"/>
      <c r="RJY724"/>
      <c r="RJZ724"/>
      <c r="RKA724"/>
      <c r="RKB724"/>
      <c r="RKC724"/>
      <c r="RKD724"/>
      <c r="RKE724"/>
      <c r="RKF724"/>
      <c r="RKG724"/>
      <c r="RKH724"/>
      <c r="RKI724"/>
      <c r="RKJ724"/>
      <c r="RKK724"/>
      <c r="RKL724"/>
      <c r="RKM724"/>
      <c r="RKN724"/>
      <c r="RKO724"/>
      <c r="RKP724"/>
      <c r="RKQ724"/>
      <c r="RKR724"/>
      <c r="RKS724"/>
      <c r="RKT724"/>
      <c r="RKU724"/>
      <c r="RKV724"/>
      <c r="RKW724"/>
      <c r="RKX724"/>
      <c r="RKY724"/>
      <c r="RKZ724"/>
      <c r="RLA724"/>
      <c r="RLB724"/>
      <c r="RLC724"/>
      <c r="RLD724"/>
      <c r="RLE724"/>
      <c r="RLF724"/>
      <c r="RLG724"/>
      <c r="RLH724"/>
      <c r="RLI724"/>
      <c r="RLJ724"/>
      <c r="RLK724"/>
      <c r="RLL724"/>
      <c r="RLM724"/>
      <c r="RLN724"/>
      <c r="RLO724"/>
      <c r="RLP724"/>
      <c r="RLQ724"/>
      <c r="RLR724"/>
      <c r="RLS724"/>
      <c r="RLT724"/>
      <c r="RLU724"/>
      <c r="RLV724"/>
      <c r="RLW724"/>
      <c r="RLX724"/>
      <c r="RLY724"/>
      <c r="RLZ724"/>
      <c r="RMA724"/>
      <c r="RMB724"/>
      <c r="RMC724"/>
      <c r="RMD724"/>
      <c r="RME724"/>
      <c r="RMF724"/>
      <c r="RMG724"/>
      <c r="RMH724"/>
      <c r="RMI724"/>
      <c r="RMJ724"/>
      <c r="RMK724"/>
      <c r="RML724"/>
      <c r="RMM724"/>
      <c r="RMN724"/>
      <c r="RMO724"/>
      <c r="RMP724"/>
      <c r="RMQ724"/>
      <c r="RMR724"/>
      <c r="RMS724"/>
      <c r="RMT724"/>
      <c r="RMU724"/>
      <c r="RMV724"/>
      <c r="RMW724"/>
      <c r="RMX724"/>
      <c r="RMY724"/>
      <c r="RMZ724"/>
      <c r="RNA724"/>
      <c r="RNB724"/>
      <c r="RNC724"/>
      <c r="RND724"/>
      <c r="RNE724"/>
      <c r="RNF724"/>
      <c r="RNG724"/>
      <c r="RNH724"/>
      <c r="RNI724"/>
      <c r="RNJ724"/>
      <c r="RNK724"/>
      <c r="RNL724"/>
      <c r="RNM724"/>
      <c r="RNN724"/>
      <c r="RNO724"/>
      <c r="RNP724"/>
      <c r="RNQ724"/>
      <c r="RNR724"/>
      <c r="RNS724"/>
      <c r="RNT724"/>
      <c r="RNU724"/>
      <c r="RNV724"/>
      <c r="RNW724"/>
      <c r="RNX724"/>
      <c r="RNY724"/>
      <c r="RNZ724"/>
      <c r="ROA724"/>
      <c r="ROB724"/>
      <c r="ROC724"/>
      <c r="ROD724"/>
      <c r="ROE724"/>
      <c r="ROF724"/>
      <c r="ROG724"/>
      <c r="ROH724"/>
      <c r="ROI724"/>
      <c r="ROJ724"/>
      <c r="ROK724"/>
      <c r="ROL724"/>
      <c r="ROM724"/>
      <c r="RON724"/>
      <c r="ROO724"/>
      <c r="ROP724"/>
      <c r="ROQ724"/>
      <c r="ROR724"/>
      <c r="ROS724"/>
      <c r="ROT724"/>
      <c r="ROU724"/>
      <c r="ROV724"/>
      <c r="ROW724"/>
      <c r="ROX724"/>
      <c r="ROY724"/>
      <c r="ROZ724"/>
      <c r="RPA724"/>
      <c r="RPB724"/>
      <c r="RPC724"/>
      <c r="RPD724"/>
      <c r="RPE724"/>
      <c r="RPF724"/>
      <c r="RPG724"/>
      <c r="RPH724"/>
      <c r="RPI724"/>
      <c r="RPJ724"/>
      <c r="RPK724"/>
      <c r="RPL724"/>
      <c r="RPM724"/>
      <c r="RPN724"/>
      <c r="RPO724"/>
      <c r="RPP724"/>
      <c r="RPQ724"/>
      <c r="RPR724"/>
      <c r="RPS724"/>
      <c r="RPT724"/>
      <c r="RPU724"/>
      <c r="RPV724"/>
      <c r="RPW724"/>
      <c r="RPX724"/>
      <c r="RPY724"/>
      <c r="RPZ724"/>
      <c r="RQA724"/>
      <c r="RQB724"/>
      <c r="RQC724"/>
      <c r="RQD724"/>
      <c r="RQE724"/>
      <c r="RQF724"/>
      <c r="RQG724"/>
      <c r="RQH724"/>
      <c r="RQI724"/>
      <c r="RQJ724"/>
      <c r="RQK724"/>
      <c r="RQL724"/>
      <c r="RQM724"/>
      <c r="RQN724"/>
      <c r="RQO724"/>
      <c r="RQP724"/>
      <c r="RQQ724"/>
      <c r="RQR724"/>
      <c r="RQS724"/>
      <c r="RQT724"/>
      <c r="RQU724"/>
      <c r="RQV724"/>
      <c r="RQW724"/>
      <c r="RQX724"/>
      <c r="RQY724"/>
      <c r="RQZ724"/>
      <c r="RRA724"/>
      <c r="RRB724"/>
      <c r="RRC724"/>
      <c r="RRD724"/>
      <c r="RRE724"/>
      <c r="RRF724"/>
      <c r="RRG724"/>
      <c r="RRH724"/>
      <c r="RRI724"/>
      <c r="RRJ724"/>
      <c r="RRK724"/>
      <c r="RRL724"/>
      <c r="RRM724"/>
      <c r="RRN724"/>
      <c r="RRO724"/>
      <c r="RRP724"/>
      <c r="RRQ724"/>
      <c r="RRR724"/>
      <c r="RRS724"/>
      <c r="RRT724"/>
      <c r="RRU724"/>
      <c r="RRV724"/>
      <c r="RRW724"/>
      <c r="RRX724"/>
      <c r="RRY724"/>
      <c r="RRZ724"/>
      <c r="RSA724"/>
      <c r="RSB724"/>
      <c r="RSC724"/>
      <c r="RSD724"/>
      <c r="RSE724"/>
      <c r="RSF724"/>
      <c r="RSG724"/>
      <c r="RSH724"/>
      <c r="RSI724"/>
      <c r="RSJ724"/>
      <c r="RSK724"/>
      <c r="RSL724"/>
      <c r="RSM724"/>
      <c r="RSN724"/>
      <c r="RSO724"/>
      <c r="RSP724"/>
      <c r="RSQ724"/>
      <c r="RSR724"/>
      <c r="RSS724"/>
      <c r="RST724"/>
      <c r="RSU724"/>
      <c r="RSV724"/>
      <c r="RSW724"/>
      <c r="RSX724"/>
      <c r="RSY724"/>
      <c r="RSZ724"/>
      <c r="RTA724"/>
      <c r="RTB724"/>
      <c r="RTC724"/>
      <c r="RTD724"/>
      <c r="RTE724"/>
      <c r="RTF724"/>
      <c r="RTG724"/>
      <c r="RTH724"/>
      <c r="RTI724"/>
      <c r="RTJ724"/>
      <c r="RTK724"/>
      <c r="RTL724"/>
      <c r="RTM724"/>
      <c r="RTN724"/>
      <c r="RTO724"/>
      <c r="RTP724"/>
      <c r="RTQ724"/>
      <c r="RTR724"/>
      <c r="RTS724"/>
      <c r="RTT724"/>
      <c r="RTU724"/>
      <c r="RTV724"/>
      <c r="RTW724"/>
      <c r="RTX724"/>
      <c r="RTY724"/>
      <c r="RTZ724"/>
      <c r="RUA724"/>
      <c r="RUB724"/>
      <c r="RUC724"/>
      <c r="RUD724"/>
      <c r="RUE724"/>
      <c r="RUF724"/>
      <c r="RUG724"/>
      <c r="RUH724"/>
      <c r="RUI724"/>
      <c r="RUJ724"/>
      <c r="RUK724"/>
      <c r="RUL724"/>
      <c r="RUM724"/>
      <c r="RUN724"/>
      <c r="RUO724"/>
      <c r="RUP724"/>
      <c r="RUQ724"/>
      <c r="RUR724"/>
      <c r="RUS724"/>
      <c r="RUT724"/>
      <c r="RUU724"/>
      <c r="RUV724"/>
      <c r="RUW724"/>
      <c r="RUX724"/>
      <c r="RUY724"/>
      <c r="RUZ724"/>
      <c r="RVA724"/>
      <c r="RVB724"/>
      <c r="RVC724"/>
      <c r="RVD724"/>
      <c r="RVE724"/>
      <c r="RVF724"/>
      <c r="RVG724"/>
      <c r="RVH724"/>
      <c r="RVI724"/>
      <c r="RVJ724"/>
      <c r="RVK724"/>
      <c r="RVL724"/>
      <c r="RVM724"/>
      <c r="RVN724"/>
      <c r="RVO724"/>
      <c r="RVP724"/>
      <c r="RVQ724"/>
      <c r="RVR724"/>
      <c r="RVS724"/>
      <c r="RVT724"/>
      <c r="RVU724"/>
      <c r="RVV724"/>
      <c r="RVW724"/>
      <c r="RVX724"/>
      <c r="RVY724"/>
      <c r="RVZ724"/>
      <c r="RWA724"/>
      <c r="RWB724"/>
      <c r="RWC724"/>
      <c r="RWD724"/>
      <c r="RWE724"/>
      <c r="RWF724"/>
      <c r="RWG724"/>
      <c r="RWH724"/>
      <c r="RWI724"/>
      <c r="RWJ724"/>
      <c r="RWK724"/>
      <c r="RWL724"/>
      <c r="RWM724"/>
      <c r="RWN724"/>
      <c r="RWO724"/>
      <c r="RWP724"/>
      <c r="RWQ724"/>
      <c r="RWR724"/>
      <c r="RWS724"/>
      <c r="RWT724"/>
      <c r="RWU724"/>
      <c r="RWV724"/>
      <c r="RWW724"/>
      <c r="RWX724"/>
      <c r="RWY724"/>
      <c r="RWZ724"/>
      <c r="RXA724"/>
      <c r="RXB724"/>
      <c r="RXC724"/>
      <c r="RXD724"/>
      <c r="RXE724"/>
      <c r="RXF724"/>
      <c r="RXG724"/>
      <c r="RXH724"/>
      <c r="RXI724"/>
      <c r="RXJ724"/>
      <c r="RXK724"/>
      <c r="RXL724"/>
      <c r="RXM724"/>
      <c r="RXN724"/>
      <c r="RXO724"/>
      <c r="RXP724"/>
      <c r="RXQ724"/>
      <c r="RXR724"/>
      <c r="RXS724"/>
      <c r="RXT724"/>
      <c r="RXU724"/>
      <c r="RXV724"/>
      <c r="RXW724"/>
      <c r="RXX724"/>
      <c r="RXY724"/>
      <c r="RXZ724"/>
      <c r="RYA724"/>
      <c r="RYB724"/>
      <c r="RYC724"/>
      <c r="RYD724"/>
      <c r="RYE724"/>
      <c r="RYF724"/>
      <c r="RYG724"/>
      <c r="RYH724"/>
      <c r="RYI724"/>
      <c r="RYJ724"/>
      <c r="RYK724"/>
      <c r="RYL724"/>
      <c r="RYM724"/>
      <c r="RYN724"/>
      <c r="RYO724"/>
      <c r="RYP724"/>
      <c r="RYQ724"/>
      <c r="RYR724"/>
      <c r="RYS724"/>
      <c r="RYT724"/>
      <c r="RYU724"/>
      <c r="RYV724"/>
      <c r="RYW724"/>
      <c r="RYX724"/>
      <c r="RYY724"/>
      <c r="RYZ724"/>
      <c r="RZA724"/>
      <c r="RZB724"/>
      <c r="RZC724"/>
      <c r="RZD724"/>
      <c r="RZE724"/>
      <c r="RZF724"/>
      <c r="RZG724"/>
      <c r="RZH724"/>
      <c r="RZI724"/>
      <c r="RZJ724"/>
      <c r="RZK724"/>
      <c r="RZL724"/>
      <c r="RZM724"/>
      <c r="RZN724"/>
      <c r="RZO724"/>
      <c r="RZP724"/>
      <c r="RZQ724"/>
      <c r="RZR724"/>
      <c r="RZS724"/>
      <c r="RZT724"/>
      <c r="RZU724"/>
      <c r="RZV724"/>
      <c r="RZW724"/>
      <c r="RZX724"/>
      <c r="RZY724"/>
      <c r="RZZ724"/>
      <c r="SAA724"/>
      <c r="SAB724"/>
      <c r="SAC724"/>
      <c r="SAD724"/>
      <c r="SAE724"/>
      <c r="SAF724"/>
      <c r="SAG724"/>
      <c r="SAH724"/>
      <c r="SAI724"/>
      <c r="SAJ724"/>
      <c r="SAK724"/>
      <c r="SAL724"/>
      <c r="SAM724"/>
      <c r="SAN724"/>
      <c r="SAO724"/>
      <c r="SAP724"/>
      <c r="SAQ724"/>
      <c r="SAR724"/>
      <c r="SAS724"/>
      <c r="SAT724"/>
      <c r="SAU724"/>
      <c r="SAV724"/>
      <c r="SAW724"/>
      <c r="SAX724"/>
      <c r="SAY724"/>
      <c r="SAZ724"/>
      <c r="SBA724"/>
      <c r="SBB724"/>
      <c r="SBC724"/>
      <c r="SBD724"/>
      <c r="SBE724"/>
      <c r="SBF724"/>
      <c r="SBG724"/>
      <c r="SBH724"/>
      <c r="SBI724"/>
      <c r="SBJ724"/>
      <c r="SBK724"/>
      <c r="SBL724"/>
      <c r="SBM724"/>
      <c r="SBN724"/>
      <c r="SBO724"/>
      <c r="SBP724"/>
      <c r="SBQ724"/>
      <c r="SBR724"/>
      <c r="SBS724"/>
      <c r="SBT724"/>
      <c r="SBU724"/>
      <c r="SBV724"/>
      <c r="SBW724"/>
      <c r="SBX724"/>
      <c r="SBY724"/>
      <c r="SBZ724"/>
      <c r="SCA724"/>
      <c r="SCB724"/>
      <c r="SCC724"/>
      <c r="SCD724"/>
      <c r="SCE724"/>
      <c r="SCF724"/>
      <c r="SCG724"/>
      <c r="SCH724"/>
      <c r="SCI724"/>
      <c r="SCJ724"/>
      <c r="SCK724"/>
      <c r="SCL724"/>
      <c r="SCM724"/>
      <c r="SCN724"/>
      <c r="SCO724"/>
      <c r="SCP724"/>
      <c r="SCQ724"/>
      <c r="SCR724"/>
      <c r="SCS724"/>
      <c r="SCT724"/>
      <c r="SCU724"/>
      <c r="SCV724"/>
      <c r="SCW724"/>
      <c r="SCX724"/>
      <c r="SCY724"/>
      <c r="SCZ724"/>
      <c r="SDA724"/>
      <c r="SDB724"/>
      <c r="SDC724"/>
      <c r="SDD724"/>
      <c r="SDE724"/>
      <c r="SDF724"/>
      <c r="SDG724"/>
      <c r="SDH724"/>
      <c r="SDI724"/>
      <c r="SDJ724"/>
      <c r="SDK724"/>
      <c r="SDL724"/>
      <c r="SDM724"/>
      <c r="SDN724"/>
      <c r="SDO724"/>
      <c r="SDP724"/>
      <c r="SDQ724"/>
      <c r="SDR724"/>
      <c r="SDS724"/>
      <c r="SDT724"/>
      <c r="SDU724"/>
      <c r="SDV724"/>
      <c r="SDW724"/>
      <c r="SDX724"/>
      <c r="SDY724"/>
      <c r="SDZ724"/>
      <c r="SEA724"/>
      <c r="SEB724"/>
      <c r="SEC724"/>
      <c r="SED724"/>
      <c r="SEE724"/>
      <c r="SEF724"/>
      <c r="SEG724"/>
      <c r="SEH724"/>
      <c r="SEI724"/>
      <c r="SEJ724"/>
      <c r="SEK724"/>
      <c r="SEL724"/>
      <c r="SEM724"/>
      <c r="SEN724"/>
      <c r="SEO724"/>
      <c r="SEP724"/>
      <c r="SEQ724"/>
      <c r="SER724"/>
      <c r="SES724"/>
      <c r="SET724"/>
      <c r="SEU724"/>
      <c r="SEV724"/>
      <c r="SEW724"/>
      <c r="SEX724"/>
      <c r="SEY724"/>
      <c r="SEZ724"/>
      <c r="SFA724"/>
      <c r="SFB724"/>
      <c r="SFC724"/>
      <c r="SFD724"/>
      <c r="SFE724"/>
      <c r="SFF724"/>
      <c r="SFG724"/>
      <c r="SFH724"/>
      <c r="SFI724"/>
      <c r="SFJ724"/>
      <c r="SFK724"/>
      <c r="SFL724"/>
      <c r="SFM724"/>
      <c r="SFN724"/>
      <c r="SFO724"/>
      <c r="SFP724"/>
      <c r="SFQ724"/>
      <c r="SFR724"/>
      <c r="SFS724"/>
      <c r="SFT724"/>
      <c r="SFU724"/>
      <c r="SFV724"/>
      <c r="SFW724"/>
      <c r="SFX724"/>
      <c r="SFY724"/>
      <c r="SFZ724"/>
      <c r="SGA724"/>
      <c r="SGB724"/>
      <c r="SGC724"/>
      <c r="SGD724"/>
      <c r="SGE724"/>
      <c r="SGF724"/>
      <c r="SGG724"/>
      <c r="SGH724"/>
      <c r="SGI724"/>
      <c r="SGJ724"/>
      <c r="SGK724"/>
      <c r="SGL724"/>
      <c r="SGM724"/>
      <c r="SGN724"/>
      <c r="SGO724"/>
      <c r="SGP724"/>
      <c r="SGQ724"/>
      <c r="SGR724"/>
      <c r="SGS724"/>
      <c r="SGT724"/>
      <c r="SGU724"/>
      <c r="SGV724"/>
      <c r="SGW724"/>
      <c r="SGX724"/>
      <c r="SGY724"/>
      <c r="SGZ724"/>
      <c r="SHA724"/>
      <c r="SHB724"/>
      <c r="SHC724"/>
      <c r="SHD724"/>
      <c r="SHE724"/>
      <c r="SHF724"/>
      <c r="SHG724"/>
      <c r="SHH724"/>
      <c r="SHI724"/>
      <c r="SHJ724"/>
      <c r="SHK724"/>
      <c r="SHL724"/>
      <c r="SHM724"/>
      <c r="SHN724"/>
      <c r="SHO724"/>
      <c r="SHP724"/>
      <c r="SHQ724"/>
      <c r="SHR724"/>
      <c r="SHS724"/>
      <c r="SHT724"/>
      <c r="SHU724"/>
      <c r="SHV724"/>
      <c r="SHW724"/>
      <c r="SHX724"/>
      <c r="SHY724"/>
      <c r="SHZ724"/>
      <c r="SIA724"/>
      <c r="SIB724"/>
      <c r="SIC724"/>
      <c r="SID724"/>
      <c r="SIE724"/>
      <c r="SIF724"/>
      <c r="SIG724"/>
      <c r="SIH724"/>
      <c r="SII724"/>
      <c r="SIJ724"/>
      <c r="SIK724"/>
      <c r="SIL724"/>
      <c r="SIM724"/>
      <c r="SIN724"/>
      <c r="SIO724"/>
      <c r="SIP724"/>
      <c r="SIQ724"/>
      <c r="SIR724"/>
      <c r="SIS724"/>
      <c r="SIT724"/>
      <c r="SIU724"/>
      <c r="SIV724"/>
      <c r="SIW724"/>
      <c r="SIX724"/>
      <c r="SIY724"/>
      <c r="SIZ724"/>
      <c r="SJA724"/>
      <c r="SJB724"/>
      <c r="SJC724"/>
      <c r="SJD724"/>
      <c r="SJE724"/>
      <c r="SJF724"/>
      <c r="SJG724"/>
      <c r="SJH724"/>
      <c r="SJI724"/>
      <c r="SJJ724"/>
      <c r="SJK724"/>
      <c r="SJL724"/>
      <c r="SJM724"/>
      <c r="SJN724"/>
      <c r="SJO724"/>
      <c r="SJP724"/>
      <c r="SJQ724"/>
      <c r="SJR724"/>
      <c r="SJS724"/>
      <c r="SJT724"/>
      <c r="SJU724"/>
      <c r="SJV724"/>
      <c r="SJW724"/>
      <c r="SJX724"/>
      <c r="SJY724"/>
      <c r="SJZ724"/>
      <c r="SKA724"/>
      <c r="SKB724"/>
      <c r="SKC724"/>
      <c r="SKD724"/>
      <c r="SKE724"/>
      <c r="SKF724"/>
      <c r="SKG724"/>
      <c r="SKH724"/>
      <c r="SKI724"/>
      <c r="SKJ724"/>
      <c r="SKK724"/>
      <c r="SKL724"/>
      <c r="SKM724"/>
      <c r="SKN724"/>
      <c r="SKO724"/>
      <c r="SKP724"/>
      <c r="SKQ724"/>
      <c r="SKR724"/>
      <c r="SKS724"/>
      <c r="SKT724"/>
      <c r="SKU724"/>
      <c r="SKV724"/>
      <c r="SKW724"/>
      <c r="SKX724"/>
      <c r="SKY724"/>
      <c r="SKZ724"/>
      <c r="SLA724"/>
      <c r="SLB724"/>
      <c r="SLC724"/>
      <c r="SLD724"/>
      <c r="SLE724"/>
      <c r="SLF724"/>
      <c r="SLG724"/>
      <c r="SLH724"/>
      <c r="SLI724"/>
      <c r="SLJ724"/>
      <c r="SLK724"/>
      <c r="SLL724"/>
      <c r="SLM724"/>
      <c r="SLN724"/>
      <c r="SLO724"/>
      <c r="SLP724"/>
      <c r="SLQ724"/>
      <c r="SLR724"/>
      <c r="SLS724"/>
      <c r="SLT724"/>
      <c r="SLU724"/>
      <c r="SLV724"/>
      <c r="SLW724"/>
      <c r="SLX724"/>
      <c r="SLY724"/>
      <c r="SLZ724"/>
      <c r="SMA724"/>
      <c r="SMB724"/>
      <c r="SMC724"/>
      <c r="SMD724"/>
      <c r="SME724"/>
      <c r="SMF724"/>
      <c r="SMG724"/>
      <c r="SMH724"/>
      <c r="SMI724"/>
      <c r="SMJ724"/>
      <c r="SMK724"/>
      <c r="SML724"/>
      <c r="SMM724"/>
      <c r="SMN724"/>
      <c r="SMO724"/>
      <c r="SMP724"/>
      <c r="SMQ724"/>
      <c r="SMR724"/>
      <c r="SMS724"/>
      <c r="SMT724"/>
      <c r="SMU724"/>
      <c r="SMV724"/>
      <c r="SMW724"/>
      <c r="SMX724"/>
      <c r="SMY724"/>
      <c r="SMZ724"/>
      <c r="SNA724"/>
      <c r="SNB724"/>
      <c r="SNC724"/>
      <c r="SND724"/>
      <c r="SNE724"/>
      <c r="SNF724"/>
      <c r="SNG724"/>
      <c r="SNH724"/>
      <c r="SNI724"/>
      <c r="SNJ724"/>
      <c r="SNK724"/>
      <c r="SNL724"/>
      <c r="SNM724"/>
      <c r="SNN724"/>
      <c r="SNO724"/>
      <c r="SNP724"/>
      <c r="SNQ724"/>
      <c r="SNR724"/>
      <c r="SNS724"/>
      <c r="SNT724"/>
      <c r="SNU724"/>
      <c r="SNV724"/>
      <c r="SNW724"/>
      <c r="SNX724"/>
      <c r="SNY724"/>
      <c r="SNZ724"/>
      <c r="SOA724"/>
      <c r="SOB724"/>
      <c r="SOC724"/>
      <c r="SOD724"/>
      <c r="SOE724"/>
      <c r="SOF724"/>
      <c r="SOG724"/>
      <c r="SOH724"/>
      <c r="SOI724"/>
      <c r="SOJ724"/>
      <c r="SOK724"/>
      <c r="SOL724"/>
      <c r="SOM724"/>
      <c r="SON724"/>
      <c r="SOO724"/>
      <c r="SOP724"/>
      <c r="SOQ724"/>
      <c r="SOR724"/>
      <c r="SOS724"/>
      <c r="SOT724"/>
      <c r="SOU724"/>
      <c r="SOV724"/>
      <c r="SOW724"/>
      <c r="SOX724"/>
      <c r="SOY724"/>
      <c r="SOZ724"/>
      <c r="SPA724"/>
      <c r="SPB724"/>
      <c r="SPC724"/>
      <c r="SPD724"/>
      <c r="SPE724"/>
      <c r="SPF724"/>
      <c r="SPG724"/>
      <c r="SPH724"/>
      <c r="SPI724"/>
      <c r="SPJ724"/>
      <c r="SPK724"/>
      <c r="SPL724"/>
      <c r="SPM724"/>
      <c r="SPN724"/>
      <c r="SPO724"/>
      <c r="SPP724"/>
      <c r="SPQ724"/>
      <c r="SPR724"/>
      <c r="SPS724"/>
      <c r="SPT724"/>
      <c r="SPU724"/>
      <c r="SPV724"/>
      <c r="SPW724"/>
      <c r="SPX724"/>
      <c r="SPY724"/>
      <c r="SPZ724"/>
      <c r="SQA724"/>
      <c r="SQB724"/>
      <c r="SQC724"/>
      <c r="SQD724"/>
      <c r="SQE724"/>
      <c r="SQF724"/>
      <c r="SQG724"/>
      <c r="SQH724"/>
      <c r="SQI724"/>
      <c r="SQJ724"/>
      <c r="SQK724"/>
      <c r="SQL724"/>
      <c r="SQM724"/>
      <c r="SQN724"/>
      <c r="SQO724"/>
      <c r="SQP724"/>
      <c r="SQQ724"/>
      <c r="SQR724"/>
      <c r="SQS724"/>
      <c r="SQT724"/>
      <c r="SQU724"/>
      <c r="SQV724"/>
      <c r="SQW724"/>
      <c r="SQX724"/>
      <c r="SQY724"/>
      <c r="SQZ724"/>
      <c r="SRA724"/>
      <c r="SRB724"/>
      <c r="SRC724"/>
      <c r="SRD724"/>
      <c r="SRE724"/>
      <c r="SRF724"/>
      <c r="SRG724"/>
      <c r="SRH724"/>
      <c r="SRI724"/>
      <c r="SRJ724"/>
      <c r="SRK724"/>
      <c r="SRL724"/>
      <c r="SRM724"/>
      <c r="SRN724"/>
      <c r="SRO724"/>
      <c r="SRP724"/>
      <c r="SRQ724"/>
      <c r="SRR724"/>
      <c r="SRS724"/>
      <c r="SRT724"/>
      <c r="SRU724"/>
      <c r="SRV724"/>
      <c r="SRW724"/>
      <c r="SRX724"/>
      <c r="SRY724"/>
      <c r="SRZ724"/>
      <c r="SSA724"/>
      <c r="SSB724"/>
      <c r="SSC724"/>
      <c r="SSD724"/>
      <c r="SSE724"/>
      <c r="SSF724"/>
      <c r="SSG724"/>
      <c r="SSH724"/>
      <c r="SSI724"/>
      <c r="SSJ724"/>
      <c r="SSK724"/>
      <c r="SSL724"/>
      <c r="SSM724"/>
      <c r="SSN724"/>
      <c r="SSO724"/>
      <c r="SSP724"/>
      <c r="SSQ724"/>
      <c r="SSR724"/>
      <c r="SSS724"/>
      <c r="SST724"/>
      <c r="SSU724"/>
      <c r="SSV724"/>
      <c r="SSW724"/>
      <c r="SSX724"/>
      <c r="SSY724"/>
      <c r="SSZ724"/>
      <c r="STA724"/>
      <c r="STB724"/>
      <c r="STC724"/>
      <c r="STD724"/>
      <c r="STE724"/>
      <c r="STF724"/>
      <c r="STG724"/>
      <c r="STH724"/>
      <c r="STI724"/>
      <c r="STJ724"/>
      <c r="STK724"/>
      <c r="STL724"/>
      <c r="STM724"/>
      <c r="STN724"/>
      <c r="STO724"/>
      <c r="STP724"/>
      <c r="STQ724"/>
      <c r="STR724"/>
      <c r="STS724"/>
      <c r="STT724"/>
      <c r="STU724"/>
      <c r="STV724"/>
      <c r="STW724"/>
      <c r="STX724"/>
      <c r="STY724"/>
      <c r="STZ724"/>
      <c r="SUA724"/>
      <c r="SUB724"/>
      <c r="SUC724"/>
      <c r="SUD724"/>
      <c r="SUE724"/>
      <c r="SUF724"/>
      <c r="SUG724"/>
      <c r="SUH724"/>
      <c r="SUI724"/>
      <c r="SUJ724"/>
      <c r="SUK724"/>
      <c r="SUL724"/>
      <c r="SUM724"/>
      <c r="SUN724"/>
      <c r="SUO724"/>
      <c r="SUP724"/>
      <c r="SUQ724"/>
      <c r="SUR724"/>
      <c r="SUS724"/>
      <c r="SUT724"/>
      <c r="SUU724"/>
      <c r="SUV724"/>
      <c r="SUW724"/>
      <c r="SUX724"/>
      <c r="SUY724"/>
      <c r="SUZ724"/>
      <c r="SVA724"/>
      <c r="SVB724"/>
      <c r="SVC724"/>
      <c r="SVD724"/>
      <c r="SVE724"/>
      <c r="SVF724"/>
      <c r="SVG724"/>
      <c r="SVH724"/>
      <c r="SVI724"/>
      <c r="SVJ724"/>
      <c r="SVK724"/>
      <c r="SVL724"/>
      <c r="SVM724"/>
      <c r="SVN724"/>
      <c r="SVO724"/>
      <c r="SVP724"/>
      <c r="SVQ724"/>
      <c r="SVR724"/>
      <c r="SVS724"/>
      <c r="SVT724"/>
      <c r="SVU724"/>
      <c r="SVV724"/>
      <c r="SVW724"/>
      <c r="SVX724"/>
      <c r="SVY724"/>
      <c r="SVZ724"/>
      <c r="SWA724"/>
      <c r="SWB724"/>
      <c r="SWC724"/>
      <c r="SWD724"/>
      <c r="SWE724"/>
      <c r="SWF724"/>
      <c r="SWG724"/>
      <c r="SWH724"/>
      <c r="SWI724"/>
      <c r="SWJ724"/>
      <c r="SWK724"/>
      <c r="SWL724"/>
      <c r="SWM724"/>
      <c r="SWN724"/>
      <c r="SWO724"/>
      <c r="SWP724"/>
      <c r="SWQ724"/>
      <c r="SWR724"/>
      <c r="SWS724"/>
      <c r="SWT724"/>
      <c r="SWU724"/>
      <c r="SWV724"/>
      <c r="SWW724"/>
      <c r="SWX724"/>
      <c r="SWY724"/>
      <c r="SWZ724"/>
      <c r="SXA724"/>
      <c r="SXB724"/>
      <c r="SXC724"/>
      <c r="SXD724"/>
      <c r="SXE724"/>
      <c r="SXF724"/>
      <c r="SXG724"/>
      <c r="SXH724"/>
      <c r="SXI724"/>
      <c r="SXJ724"/>
      <c r="SXK724"/>
      <c r="SXL724"/>
      <c r="SXM724"/>
      <c r="SXN724"/>
      <c r="SXO724"/>
      <c r="SXP724"/>
      <c r="SXQ724"/>
      <c r="SXR724"/>
      <c r="SXS724"/>
      <c r="SXT724"/>
      <c r="SXU724"/>
      <c r="SXV724"/>
      <c r="SXW724"/>
      <c r="SXX724"/>
      <c r="SXY724"/>
      <c r="SXZ724"/>
      <c r="SYA724"/>
      <c r="SYB724"/>
      <c r="SYC724"/>
      <c r="SYD724"/>
      <c r="SYE724"/>
      <c r="SYF724"/>
      <c r="SYG724"/>
      <c r="SYH724"/>
      <c r="SYI724"/>
      <c r="SYJ724"/>
      <c r="SYK724"/>
      <c r="SYL724"/>
      <c r="SYM724"/>
      <c r="SYN724"/>
      <c r="SYO724"/>
      <c r="SYP724"/>
      <c r="SYQ724"/>
      <c r="SYR724"/>
      <c r="SYS724"/>
      <c r="SYT724"/>
      <c r="SYU724"/>
      <c r="SYV724"/>
      <c r="SYW724"/>
      <c r="SYX724"/>
      <c r="SYY724"/>
      <c r="SYZ724"/>
      <c r="SZA724"/>
      <c r="SZB724"/>
      <c r="SZC724"/>
      <c r="SZD724"/>
      <c r="SZE724"/>
      <c r="SZF724"/>
      <c r="SZG724"/>
      <c r="SZH724"/>
      <c r="SZI724"/>
      <c r="SZJ724"/>
      <c r="SZK724"/>
      <c r="SZL724"/>
      <c r="SZM724"/>
      <c r="SZN724"/>
      <c r="SZO724"/>
      <c r="SZP724"/>
      <c r="SZQ724"/>
      <c r="SZR724"/>
      <c r="SZS724"/>
      <c r="SZT724"/>
      <c r="SZU724"/>
      <c r="SZV724"/>
      <c r="SZW724"/>
      <c r="SZX724"/>
      <c r="SZY724"/>
      <c r="SZZ724"/>
      <c r="TAA724"/>
      <c r="TAB724"/>
      <c r="TAC724"/>
      <c r="TAD724"/>
      <c r="TAE724"/>
      <c r="TAF724"/>
      <c r="TAG724"/>
      <c r="TAH724"/>
      <c r="TAI724"/>
      <c r="TAJ724"/>
      <c r="TAK724"/>
      <c r="TAL724"/>
      <c r="TAM724"/>
      <c r="TAN724"/>
      <c r="TAO724"/>
      <c r="TAP724"/>
      <c r="TAQ724"/>
      <c r="TAR724"/>
      <c r="TAS724"/>
      <c r="TAT724"/>
      <c r="TAU724"/>
      <c r="TAV724"/>
      <c r="TAW724"/>
      <c r="TAX724"/>
      <c r="TAY724"/>
      <c r="TAZ724"/>
      <c r="TBA724"/>
      <c r="TBB724"/>
      <c r="TBC724"/>
      <c r="TBD724"/>
      <c r="TBE724"/>
      <c r="TBF724"/>
      <c r="TBG724"/>
      <c r="TBH724"/>
      <c r="TBI724"/>
      <c r="TBJ724"/>
      <c r="TBK724"/>
      <c r="TBL724"/>
      <c r="TBM724"/>
      <c r="TBN724"/>
      <c r="TBO724"/>
      <c r="TBP724"/>
      <c r="TBQ724"/>
      <c r="TBR724"/>
      <c r="TBS724"/>
      <c r="TBT724"/>
      <c r="TBU724"/>
      <c r="TBV724"/>
      <c r="TBW724"/>
      <c r="TBX724"/>
      <c r="TBY724"/>
      <c r="TBZ724"/>
      <c r="TCA724"/>
      <c r="TCB724"/>
      <c r="TCC724"/>
      <c r="TCD724"/>
      <c r="TCE724"/>
      <c r="TCF724"/>
      <c r="TCG724"/>
      <c r="TCH724"/>
      <c r="TCI724"/>
      <c r="TCJ724"/>
      <c r="TCK724"/>
      <c r="TCL724"/>
      <c r="TCM724"/>
      <c r="TCN724"/>
      <c r="TCO724"/>
      <c r="TCP724"/>
      <c r="TCQ724"/>
      <c r="TCR724"/>
      <c r="TCS724"/>
      <c r="TCT724"/>
      <c r="TCU724"/>
      <c r="TCV724"/>
      <c r="TCW724"/>
      <c r="TCX724"/>
      <c r="TCY724"/>
      <c r="TCZ724"/>
      <c r="TDA724"/>
      <c r="TDB724"/>
      <c r="TDC724"/>
      <c r="TDD724"/>
      <c r="TDE724"/>
      <c r="TDF724"/>
      <c r="TDG724"/>
      <c r="TDH724"/>
      <c r="TDI724"/>
      <c r="TDJ724"/>
      <c r="TDK724"/>
      <c r="TDL724"/>
      <c r="TDM724"/>
      <c r="TDN724"/>
      <c r="TDO724"/>
      <c r="TDP724"/>
      <c r="TDQ724"/>
      <c r="TDR724"/>
      <c r="TDS724"/>
      <c r="TDT724"/>
      <c r="TDU724"/>
      <c r="TDV724"/>
      <c r="TDW724"/>
      <c r="TDX724"/>
      <c r="TDY724"/>
      <c r="TDZ724"/>
      <c r="TEA724"/>
      <c r="TEB724"/>
      <c r="TEC724"/>
      <c r="TED724"/>
      <c r="TEE724"/>
      <c r="TEF724"/>
      <c r="TEG724"/>
      <c r="TEH724"/>
      <c r="TEI724"/>
      <c r="TEJ724"/>
      <c r="TEK724"/>
      <c r="TEL724"/>
      <c r="TEM724"/>
      <c r="TEN724"/>
      <c r="TEO724"/>
      <c r="TEP724"/>
      <c r="TEQ724"/>
      <c r="TER724"/>
      <c r="TES724"/>
      <c r="TET724"/>
      <c r="TEU724"/>
      <c r="TEV724"/>
      <c r="TEW724"/>
      <c r="TEX724"/>
      <c r="TEY724"/>
      <c r="TEZ724"/>
      <c r="TFA724"/>
      <c r="TFB724"/>
      <c r="TFC724"/>
      <c r="TFD724"/>
      <c r="TFE724"/>
      <c r="TFF724"/>
      <c r="TFG724"/>
      <c r="TFH724"/>
      <c r="TFI724"/>
      <c r="TFJ724"/>
      <c r="TFK724"/>
      <c r="TFL724"/>
      <c r="TFM724"/>
      <c r="TFN724"/>
      <c r="TFO724"/>
      <c r="TFP724"/>
      <c r="TFQ724"/>
      <c r="TFR724"/>
      <c r="TFS724"/>
      <c r="TFT724"/>
      <c r="TFU724"/>
      <c r="TFV724"/>
      <c r="TFW724"/>
      <c r="TFX724"/>
      <c r="TFY724"/>
      <c r="TFZ724"/>
      <c r="TGA724"/>
      <c r="TGB724"/>
      <c r="TGC724"/>
      <c r="TGD724"/>
      <c r="TGE724"/>
      <c r="TGF724"/>
      <c r="TGG724"/>
      <c r="TGH724"/>
      <c r="TGI724"/>
      <c r="TGJ724"/>
      <c r="TGK724"/>
      <c r="TGL724"/>
      <c r="TGM724"/>
      <c r="TGN724"/>
      <c r="TGO724"/>
      <c r="TGP724"/>
      <c r="TGQ724"/>
      <c r="TGR724"/>
      <c r="TGS724"/>
      <c r="TGT724"/>
      <c r="TGU724"/>
      <c r="TGV724"/>
      <c r="TGW724"/>
      <c r="TGX724"/>
      <c r="TGY724"/>
      <c r="TGZ724"/>
      <c r="THA724"/>
      <c r="THB724"/>
      <c r="THC724"/>
      <c r="THD724"/>
      <c r="THE724"/>
      <c r="THF724"/>
      <c r="THG724"/>
      <c r="THH724"/>
      <c r="THI724"/>
      <c r="THJ724"/>
      <c r="THK724"/>
      <c r="THL724"/>
      <c r="THM724"/>
      <c r="THN724"/>
      <c r="THO724"/>
      <c r="THP724"/>
      <c r="THQ724"/>
      <c r="THR724"/>
      <c r="THS724"/>
      <c r="THT724"/>
      <c r="THU724"/>
      <c r="THV724"/>
      <c r="THW724"/>
      <c r="THX724"/>
      <c r="THY724"/>
      <c r="THZ724"/>
      <c r="TIA724"/>
      <c r="TIB724"/>
      <c r="TIC724"/>
      <c r="TID724"/>
      <c r="TIE724"/>
      <c r="TIF724"/>
      <c r="TIG724"/>
      <c r="TIH724"/>
      <c r="TII724"/>
      <c r="TIJ724"/>
      <c r="TIK724"/>
      <c r="TIL724"/>
      <c r="TIM724"/>
      <c r="TIN724"/>
      <c r="TIO724"/>
      <c r="TIP724"/>
      <c r="TIQ724"/>
      <c r="TIR724"/>
      <c r="TIS724"/>
      <c r="TIT724"/>
      <c r="TIU724"/>
      <c r="TIV724"/>
      <c r="TIW724"/>
      <c r="TIX724"/>
      <c r="TIY724"/>
      <c r="TIZ724"/>
      <c r="TJA724"/>
      <c r="TJB724"/>
      <c r="TJC724"/>
      <c r="TJD724"/>
      <c r="TJE724"/>
      <c r="TJF724"/>
      <c r="TJG724"/>
      <c r="TJH724"/>
      <c r="TJI724"/>
      <c r="TJJ724"/>
      <c r="TJK724"/>
      <c r="TJL724"/>
      <c r="TJM724"/>
      <c r="TJN724"/>
      <c r="TJO724"/>
      <c r="TJP724"/>
      <c r="TJQ724"/>
      <c r="TJR724"/>
      <c r="TJS724"/>
      <c r="TJT724"/>
      <c r="TJU724"/>
      <c r="TJV724"/>
      <c r="TJW724"/>
      <c r="TJX724"/>
      <c r="TJY724"/>
      <c r="TJZ724"/>
      <c r="TKA724"/>
      <c r="TKB724"/>
      <c r="TKC724"/>
      <c r="TKD724"/>
      <c r="TKE724"/>
      <c r="TKF724"/>
      <c r="TKG724"/>
      <c r="TKH724"/>
      <c r="TKI724"/>
      <c r="TKJ724"/>
      <c r="TKK724"/>
      <c r="TKL724"/>
      <c r="TKM724"/>
      <c r="TKN724"/>
      <c r="TKO724"/>
      <c r="TKP724"/>
      <c r="TKQ724"/>
      <c r="TKR724"/>
      <c r="TKS724"/>
      <c r="TKT724"/>
      <c r="TKU724"/>
      <c r="TKV724"/>
      <c r="TKW724"/>
      <c r="TKX724"/>
      <c r="TKY724"/>
      <c r="TKZ724"/>
      <c r="TLA724"/>
      <c r="TLB724"/>
      <c r="TLC724"/>
      <c r="TLD724"/>
      <c r="TLE724"/>
      <c r="TLF724"/>
      <c r="TLG724"/>
      <c r="TLH724"/>
      <c r="TLI724"/>
      <c r="TLJ724"/>
      <c r="TLK724"/>
      <c r="TLL724"/>
      <c r="TLM724"/>
      <c r="TLN724"/>
      <c r="TLO724"/>
      <c r="TLP724"/>
      <c r="TLQ724"/>
      <c r="TLR724"/>
      <c r="TLS724"/>
      <c r="TLT724"/>
      <c r="TLU724"/>
      <c r="TLV724"/>
      <c r="TLW724"/>
      <c r="TLX724"/>
      <c r="TLY724"/>
      <c r="TLZ724"/>
      <c r="TMA724"/>
      <c r="TMB724"/>
      <c r="TMC724"/>
      <c r="TMD724"/>
      <c r="TME724"/>
      <c r="TMF724"/>
      <c r="TMG724"/>
      <c r="TMH724"/>
      <c r="TMI724"/>
      <c r="TMJ724"/>
      <c r="TMK724"/>
      <c r="TML724"/>
      <c r="TMM724"/>
      <c r="TMN724"/>
      <c r="TMO724"/>
      <c r="TMP724"/>
      <c r="TMQ724"/>
      <c r="TMR724"/>
      <c r="TMS724"/>
      <c r="TMT724"/>
      <c r="TMU724"/>
      <c r="TMV724"/>
      <c r="TMW724"/>
      <c r="TMX724"/>
      <c r="TMY724"/>
      <c r="TMZ724"/>
      <c r="TNA724"/>
      <c r="TNB724"/>
      <c r="TNC724"/>
      <c r="TND724"/>
      <c r="TNE724"/>
      <c r="TNF724"/>
      <c r="TNG724"/>
      <c r="TNH724"/>
      <c r="TNI724"/>
      <c r="TNJ724"/>
      <c r="TNK724"/>
      <c r="TNL724"/>
      <c r="TNM724"/>
      <c r="TNN724"/>
      <c r="TNO724"/>
      <c r="TNP724"/>
      <c r="TNQ724"/>
      <c r="TNR724"/>
      <c r="TNS724"/>
      <c r="TNT724"/>
      <c r="TNU724"/>
      <c r="TNV724"/>
      <c r="TNW724"/>
      <c r="TNX724"/>
      <c r="TNY724"/>
      <c r="TNZ724"/>
      <c r="TOA724"/>
      <c r="TOB724"/>
      <c r="TOC724"/>
      <c r="TOD724"/>
      <c r="TOE724"/>
      <c r="TOF724"/>
      <c r="TOG724"/>
      <c r="TOH724"/>
      <c r="TOI724"/>
      <c r="TOJ724"/>
      <c r="TOK724"/>
      <c r="TOL724"/>
      <c r="TOM724"/>
      <c r="TON724"/>
      <c r="TOO724"/>
      <c r="TOP724"/>
      <c r="TOQ724"/>
      <c r="TOR724"/>
      <c r="TOS724"/>
      <c r="TOT724"/>
      <c r="TOU724"/>
      <c r="TOV724"/>
      <c r="TOW724"/>
      <c r="TOX724"/>
      <c r="TOY724"/>
      <c r="TOZ724"/>
      <c r="TPA724"/>
      <c r="TPB724"/>
      <c r="TPC724"/>
      <c r="TPD724"/>
      <c r="TPE724"/>
      <c r="TPF724"/>
      <c r="TPG724"/>
      <c r="TPH724"/>
      <c r="TPI724"/>
      <c r="TPJ724"/>
      <c r="TPK724"/>
      <c r="TPL724"/>
      <c r="TPM724"/>
      <c r="TPN724"/>
      <c r="TPO724"/>
      <c r="TPP724"/>
      <c r="TPQ724"/>
      <c r="TPR724"/>
      <c r="TPS724"/>
      <c r="TPT724"/>
      <c r="TPU724"/>
      <c r="TPV724"/>
      <c r="TPW724"/>
      <c r="TPX724"/>
      <c r="TPY724"/>
      <c r="TPZ724"/>
      <c r="TQA724"/>
      <c r="TQB724"/>
      <c r="TQC724"/>
      <c r="TQD724"/>
      <c r="TQE724"/>
      <c r="TQF724"/>
      <c r="TQG724"/>
      <c r="TQH724"/>
      <c r="TQI724"/>
      <c r="TQJ724"/>
      <c r="TQK724"/>
      <c r="TQL724"/>
      <c r="TQM724"/>
      <c r="TQN724"/>
      <c r="TQO724"/>
      <c r="TQP724"/>
      <c r="TQQ724"/>
      <c r="TQR724"/>
      <c r="TQS724"/>
      <c r="TQT724"/>
      <c r="TQU724"/>
      <c r="TQV724"/>
      <c r="TQW724"/>
      <c r="TQX724"/>
      <c r="TQY724"/>
      <c r="TQZ724"/>
      <c r="TRA724"/>
      <c r="TRB724"/>
      <c r="TRC724"/>
      <c r="TRD724"/>
      <c r="TRE724"/>
      <c r="TRF724"/>
      <c r="TRG724"/>
      <c r="TRH724"/>
      <c r="TRI724"/>
      <c r="TRJ724"/>
      <c r="TRK724"/>
      <c r="TRL724"/>
      <c r="TRM724"/>
      <c r="TRN724"/>
      <c r="TRO724"/>
      <c r="TRP724"/>
      <c r="TRQ724"/>
      <c r="TRR724"/>
      <c r="TRS724"/>
      <c r="TRT724"/>
      <c r="TRU724"/>
      <c r="TRV724"/>
      <c r="TRW724"/>
      <c r="TRX724"/>
      <c r="TRY724"/>
      <c r="TRZ724"/>
      <c r="TSA724"/>
      <c r="TSB724"/>
      <c r="TSC724"/>
      <c r="TSD724"/>
      <c r="TSE724"/>
      <c r="TSF724"/>
      <c r="TSG724"/>
      <c r="TSH724"/>
      <c r="TSI724"/>
      <c r="TSJ724"/>
      <c r="TSK724"/>
      <c r="TSL724"/>
      <c r="TSM724"/>
      <c r="TSN724"/>
      <c r="TSO724"/>
      <c r="TSP724"/>
      <c r="TSQ724"/>
      <c r="TSR724"/>
      <c r="TSS724"/>
      <c r="TST724"/>
      <c r="TSU724"/>
      <c r="TSV724"/>
      <c r="TSW724"/>
      <c r="TSX724"/>
      <c r="TSY724"/>
      <c r="TSZ724"/>
      <c r="TTA724"/>
      <c r="TTB724"/>
      <c r="TTC724"/>
      <c r="TTD724"/>
      <c r="TTE724"/>
      <c r="TTF724"/>
      <c r="TTG724"/>
      <c r="TTH724"/>
      <c r="TTI724"/>
      <c r="TTJ724"/>
      <c r="TTK724"/>
      <c r="TTL724"/>
      <c r="TTM724"/>
      <c r="TTN724"/>
      <c r="TTO724"/>
      <c r="TTP724"/>
      <c r="TTQ724"/>
      <c r="TTR724"/>
      <c r="TTS724"/>
      <c r="TTT724"/>
      <c r="TTU724"/>
      <c r="TTV724"/>
      <c r="TTW724"/>
      <c r="TTX724"/>
      <c r="TTY724"/>
      <c r="TTZ724"/>
      <c r="TUA724"/>
      <c r="TUB724"/>
      <c r="TUC724"/>
      <c r="TUD724"/>
      <c r="TUE724"/>
      <c r="TUF724"/>
      <c r="TUG724"/>
      <c r="TUH724"/>
      <c r="TUI724"/>
      <c r="TUJ724"/>
      <c r="TUK724"/>
      <c r="TUL724"/>
      <c r="TUM724"/>
      <c r="TUN724"/>
      <c r="TUO724"/>
      <c r="TUP724"/>
      <c r="TUQ724"/>
      <c r="TUR724"/>
      <c r="TUS724"/>
      <c r="TUT724"/>
      <c r="TUU724"/>
      <c r="TUV724"/>
      <c r="TUW724"/>
      <c r="TUX724"/>
      <c r="TUY724"/>
      <c r="TUZ724"/>
      <c r="TVA724"/>
      <c r="TVB724"/>
      <c r="TVC724"/>
      <c r="TVD724"/>
      <c r="TVE724"/>
      <c r="TVF724"/>
      <c r="TVG724"/>
      <c r="TVH724"/>
      <c r="TVI724"/>
      <c r="TVJ724"/>
      <c r="TVK724"/>
      <c r="TVL724"/>
      <c r="TVM724"/>
      <c r="TVN724"/>
      <c r="TVO724"/>
      <c r="TVP724"/>
      <c r="TVQ724"/>
      <c r="TVR724"/>
      <c r="TVS724"/>
      <c r="TVT724"/>
      <c r="TVU724"/>
      <c r="TVV724"/>
      <c r="TVW724"/>
      <c r="TVX724"/>
      <c r="TVY724"/>
      <c r="TVZ724"/>
      <c r="TWA724"/>
      <c r="TWB724"/>
      <c r="TWC724"/>
      <c r="TWD724"/>
      <c r="TWE724"/>
      <c r="TWF724"/>
      <c r="TWG724"/>
      <c r="TWH724"/>
      <c r="TWI724"/>
      <c r="TWJ724"/>
      <c r="TWK724"/>
      <c r="TWL724"/>
      <c r="TWM724"/>
      <c r="TWN724"/>
      <c r="TWO724"/>
      <c r="TWP724"/>
      <c r="TWQ724"/>
      <c r="TWR724"/>
      <c r="TWS724"/>
      <c r="TWT724"/>
      <c r="TWU724"/>
      <c r="TWV724"/>
      <c r="TWW724"/>
      <c r="TWX724"/>
      <c r="TWY724"/>
      <c r="TWZ724"/>
      <c r="TXA724"/>
      <c r="TXB724"/>
      <c r="TXC724"/>
      <c r="TXD724"/>
      <c r="TXE724"/>
      <c r="TXF724"/>
      <c r="TXG724"/>
      <c r="TXH724"/>
      <c r="TXI724"/>
      <c r="TXJ724"/>
      <c r="TXK724"/>
      <c r="TXL724"/>
      <c r="TXM724"/>
      <c r="TXN724"/>
      <c r="TXO724"/>
      <c r="TXP724"/>
      <c r="TXQ724"/>
      <c r="TXR724"/>
      <c r="TXS724"/>
      <c r="TXT724"/>
      <c r="TXU724"/>
      <c r="TXV724"/>
      <c r="TXW724"/>
      <c r="TXX724"/>
      <c r="TXY724"/>
      <c r="TXZ724"/>
      <c r="TYA724"/>
      <c r="TYB724"/>
      <c r="TYC724"/>
      <c r="TYD724"/>
      <c r="TYE724"/>
      <c r="TYF724"/>
      <c r="TYG724"/>
      <c r="TYH724"/>
      <c r="TYI724"/>
      <c r="TYJ724"/>
      <c r="TYK724"/>
      <c r="TYL724"/>
      <c r="TYM724"/>
      <c r="TYN724"/>
      <c r="TYO724"/>
      <c r="TYP724"/>
      <c r="TYQ724"/>
      <c r="TYR724"/>
      <c r="TYS724"/>
      <c r="TYT724"/>
      <c r="TYU724"/>
      <c r="TYV724"/>
      <c r="TYW724"/>
      <c r="TYX724"/>
      <c r="TYY724"/>
      <c r="TYZ724"/>
      <c r="TZA724"/>
      <c r="TZB724"/>
      <c r="TZC724"/>
      <c r="TZD724"/>
      <c r="TZE724"/>
      <c r="TZF724"/>
      <c r="TZG724"/>
      <c r="TZH724"/>
      <c r="TZI724"/>
      <c r="TZJ724"/>
      <c r="TZK724"/>
      <c r="TZL724"/>
      <c r="TZM724"/>
      <c r="TZN724"/>
      <c r="TZO724"/>
      <c r="TZP724"/>
      <c r="TZQ724"/>
      <c r="TZR724"/>
      <c r="TZS724"/>
      <c r="TZT724"/>
      <c r="TZU724"/>
      <c r="TZV724"/>
      <c r="TZW724"/>
      <c r="TZX724"/>
      <c r="TZY724"/>
      <c r="TZZ724"/>
      <c r="UAA724"/>
      <c r="UAB724"/>
      <c r="UAC724"/>
      <c r="UAD724"/>
      <c r="UAE724"/>
      <c r="UAF724"/>
      <c r="UAG724"/>
      <c r="UAH724"/>
      <c r="UAI724"/>
      <c r="UAJ724"/>
      <c r="UAK724"/>
      <c r="UAL724"/>
      <c r="UAM724"/>
      <c r="UAN724"/>
      <c r="UAO724"/>
      <c r="UAP724"/>
      <c r="UAQ724"/>
      <c r="UAR724"/>
      <c r="UAS724"/>
      <c r="UAT724"/>
      <c r="UAU724"/>
      <c r="UAV724"/>
      <c r="UAW724"/>
      <c r="UAX724"/>
      <c r="UAY724"/>
      <c r="UAZ724"/>
      <c r="UBA724"/>
      <c r="UBB724"/>
      <c r="UBC724"/>
      <c r="UBD724"/>
      <c r="UBE724"/>
      <c r="UBF724"/>
      <c r="UBG724"/>
      <c r="UBH724"/>
      <c r="UBI724"/>
      <c r="UBJ724"/>
      <c r="UBK724"/>
      <c r="UBL724"/>
      <c r="UBM724"/>
      <c r="UBN724"/>
      <c r="UBO724"/>
      <c r="UBP724"/>
      <c r="UBQ724"/>
      <c r="UBR724"/>
      <c r="UBS724"/>
      <c r="UBT724"/>
      <c r="UBU724"/>
      <c r="UBV724"/>
      <c r="UBW724"/>
      <c r="UBX724"/>
      <c r="UBY724"/>
      <c r="UBZ724"/>
      <c r="UCA724"/>
      <c r="UCB724"/>
      <c r="UCC724"/>
      <c r="UCD724"/>
      <c r="UCE724"/>
      <c r="UCF724"/>
      <c r="UCG724"/>
      <c r="UCH724"/>
      <c r="UCI724"/>
      <c r="UCJ724"/>
      <c r="UCK724"/>
      <c r="UCL724"/>
      <c r="UCM724"/>
      <c r="UCN724"/>
      <c r="UCO724"/>
      <c r="UCP724"/>
      <c r="UCQ724"/>
      <c r="UCR724"/>
      <c r="UCS724"/>
      <c r="UCT724"/>
      <c r="UCU724"/>
      <c r="UCV724"/>
      <c r="UCW724"/>
      <c r="UCX724"/>
      <c r="UCY724"/>
      <c r="UCZ724"/>
      <c r="UDA724"/>
      <c r="UDB724"/>
      <c r="UDC724"/>
      <c r="UDD724"/>
      <c r="UDE724"/>
      <c r="UDF724"/>
      <c r="UDG724"/>
      <c r="UDH724"/>
      <c r="UDI724"/>
      <c r="UDJ724"/>
      <c r="UDK724"/>
      <c r="UDL724"/>
      <c r="UDM724"/>
      <c r="UDN724"/>
      <c r="UDO724"/>
      <c r="UDP724"/>
      <c r="UDQ724"/>
      <c r="UDR724"/>
      <c r="UDS724"/>
      <c r="UDT724"/>
      <c r="UDU724"/>
      <c r="UDV724"/>
      <c r="UDW724"/>
      <c r="UDX724"/>
      <c r="UDY724"/>
      <c r="UDZ724"/>
      <c r="UEA724"/>
      <c r="UEB724"/>
      <c r="UEC724"/>
      <c r="UED724"/>
      <c r="UEE724"/>
      <c r="UEF724"/>
      <c r="UEG724"/>
      <c r="UEH724"/>
      <c r="UEI724"/>
      <c r="UEJ724"/>
      <c r="UEK724"/>
      <c r="UEL724"/>
      <c r="UEM724"/>
      <c r="UEN724"/>
      <c r="UEO724"/>
      <c r="UEP724"/>
      <c r="UEQ724"/>
      <c r="UER724"/>
      <c r="UES724"/>
      <c r="UET724"/>
      <c r="UEU724"/>
      <c r="UEV724"/>
      <c r="UEW724"/>
      <c r="UEX724"/>
      <c r="UEY724"/>
      <c r="UEZ724"/>
      <c r="UFA724"/>
      <c r="UFB724"/>
      <c r="UFC724"/>
      <c r="UFD724"/>
      <c r="UFE724"/>
      <c r="UFF724"/>
      <c r="UFG724"/>
      <c r="UFH724"/>
      <c r="UFI724"/>
      <c r="UFJ724"/>
      <c r="UFK724"/>
      <c r="UFL724"/>
      <c r="UFM724"/>
      <c r="UFN724"/>
      <c r="UFO724"/>
      <c r="UFP724"/>
      <c r="UFQ724"/>
      <c r="UFR724"/>
      <c r="UFS724"/>
      <c r="UFT724"/>
      <c r="UFU724"/>
      <c r="UFV724"/>
      <c r="UFW724"/>
      <c r="UFX724"/>
      <c r="UFY724"/>
      <c r="UFZ724"/>
      <c r="UGA724"/>
      <c r="UGB724"/>
      <c r="UGC724"/>
      <c r="UGD724"/>
      <c r="UGE724"/>
      <c r="UGF724"/>
      <c r="UGG724"/>
      <c r="UGH724"/>
      <c r="UGI724"/>
      <c r="UGJ724"/>
      <c r="UGK724"/>
      <c r="UGL724"/>
      <c r="UGM724"/>
      <c r="UGN724"/>
      <c r="UGO724"/>
      <c r="UGP724"/>
      <c r="UGQ724"/>
      <c r="UGR724"/>
      <c r="UGS724"/>
      <c r="UGT724"/>
      <c r="UGU724"/>
      <c r="UGV724"/>
      <c r="UGW724"/>
      <c r="UGX724"/>
      <c r="UGY724"/>
      <c r="UGZ724"/>
      <c r="UHA724"/>
      <c r="UHB724"/>
      <c r="UHC724"/>
      <c r="UHD724"/>
      <c r="UHE724"/>
      <c r="UHF724"/>
      <c r="UHG724"/>
      <c r="UHH724"/>
      <c r="UHI724"/>
      <c r="UHJ724"/>
      <c r="UHK724"/>
      <c r="UHL724"/>
      <c r="UHM724"/>
      <c r="UHN724"/>
      <c r="UHO724"/>
      <c r="UHP724"/>
      <c r="UHQ724"/>
      <c r="UHR724"/>
      <c r="UHS724"/>
      <c r="UHT724"/>
      <c r="UHU724"/>
      <c r="UHV724"/>
      <c r="UHW724"/>
      <c r="UHX724"/>
      <c r="UHY724"/>
      <c r="UHZ724"/>
      <c r="UIA724"/>
      <c r="UIB724"/>
      <c r="UIC724"/>
      <c r="UID724"/>
      <c r="UIE724"/>
      <c r="UIF724"/>
      <c r="UIG724"/>
      <c r="UIH724"/>
      <c r="UII724"/>
      <c r="UIJ724"/>
      <c r="UIK724"/>
      <c r="UIL724"/>
      <c r="UIM724"/>
      <c r="UIN724"/>
      <c r="UIO724"/>
      <c r="UIP724"/>
      <c r="UIQ724"/>
      <c r="UIR724"/>
      <c r="UIS724"/>
      <c r="UIT724"/>
      <c r="UIU724"/>
      <c r="UIV724"/>
      <c r="UIW724"/>
      <c r="UIX724"/>
      <c r="UIY724"/>
      <c r="UIZ724"/>
      <c r="UJA724"/>
      <c r="UJB724"/>
      <c r="UJC724"/>
      <c r="UJD724"/>
      <c r="UJE724"/>
      <c r="UJF724"/>
      <c r="UJG724"/>
      <c r="UJH724"/>
      <c r="UJI724"/>
      <c r="UJJ724"/>
      <c r="UJK724"/>
      <c r="UJL724"/>
      <c r="UJM724"/>
      <c r="UJN724"/>
      <c r="UJO724"/>
      <c r="UJP724"/>
      <c r="UJQ724"/>
      <c r="UJR724"/>
      <c r="UJS724"/>
      <c r="UJT724"/>
      <c r="UJU724"/>
      <c r="UJV724"/>
      <c r="UJW724"/>
      <c r="UJX724"/>
      <c r="UJY724"/>
      <c r="UJZ724"/>
      <c r="UKA724"/>
      <c r="UKB724"/>
      <c r="UKC724"/>
      <c r="UKD724"/>
      <c r="UKE724"/>
      <c r="UKF724"/>
      <c r="UKG724"/>
      <c r="UKH724"/>
      <c r="UKI724"/>
      <c r="UKJ724"/>
      <c r="UKK724"/>
      <c r="UKL724"/>
      <c r="UKM724"/>
      <c r="UKN724"/>
      <c r="UKO724"/>
      <c r="UKP724"/>
      <c r="UKQ724"/>
      <c r="UKR724"/>
      <c r="UKS724"/>
      <c r="UKT724"/>
      <c r="UKU724"/>
      <c r="UKV724"/>
      <c r="UKW724"/>
      <c r="UKX724"/>
      <c r="UKY724"/>
      <c r="UKZ724"/>
      <c r="ULA724"/>
      <c r="ULB724"/>
      <c r="ULC724"/>
      <c r="ULD724"/>
      <c r="ULE724"/>
      <c r="ULF724"/>
      <c r="ULG724"/>
      <c r="ULH724"/>
      <c r="ULI724"/>
      <c r="ULJ724"/>
      <c r="ULK724"/>
      <c r="ULL724"/>
      <c r="ULM724"/>
      <c r="ULN724"/>
      <c r="ULO724"/>
      <c r="ULP724"/>
      <c r="ULQ724"/>
      <c r="ULR724"/>
      <c r="ULS724"/>
      <c r="ULT724"/>
      <c r="ULU724"/>
      <c r="ULV724"/>
      <c r="ULW724"/>
      <c r="ULX724"/>
      <c r="ULY724"/>
      <c r="ULZ724"/>
      <c r="UMA724"/>
      <c r="UMB724"/>
      <c r="UMC724"/>
      <c r="UMD724"/>
      <c r="UME724"/>
      <c r="UMF724"/>
      <c r="UMG724"/>
      <c r="UMH724"/>
      <c r="UMI724"/>
      <c r="UMJ724"/>
      <c r="UMK724"/>
      <c r="UML724"/>
      <c r="UMM724"/>
      <c r="UMN724"/>
      <c r="UMO724"/>
      <c r="UMP724"/>
      <c r="UMQ724"/>
      <c r="UMR724"/>
      <c r="UMS724"/>
      <c r="UMT724"/>
      <c r="UMU724"/>
      <c r="UMV724"/>
      <c r="UMW724"/>
      <c r="UMX724"/>
      <c r="UMY724"/>
      <c r="UMZ724"/>
      <c r="UNA724"/>
      <c r="UNB724"/>
      <c r="UNC724"/>
      <c r="UND724"/>
      <c r="UNE724"/>
      <c r="UNF724"/>
      <c r="UNG724"/>
      <c r="UNH724"/>
      <c r="UNI724"/>
      <c r="UNJ724"/>
      <c r="UNK724"/>
      <c r="UNL724"/>
      <c r="UNM724"/>
      <c r="UNN724"/>
      <c r="UNO724"/>
      <c r="UNP724"/>
      <c r="UNQ724"/>
      <c r="UNR724"/>
      <c r="UNS724"/>
      <c r="UNT724"/>
      <c r="UNU724"/>
      <c r="UNV724"/>
      <c r="UNW724"/>
      <c r="UNX724"/>
      <c r="UNY724"/>
      <c r="UNZ724"/>
      <c r="UOA724"/>
      <c r="UOB724"/>
      <c r="UOC724"/>
      <c r="UOD724"/>
      <c r="UOE724"/>
      <c r="UOF724"/>
      <c r="UOG724"/>
      <c r="UOH724"/>
      <c r="UOI724"/>
      <c r="UOJ724"/>
      <c r="UOK724"/>
      <c r="UOL724"/>
      <c r="UOM724"/>
      <c r="UON724"/>
      <c r="UOO724"/>
      <c r="UOP724"/>
      <c r="UOQ724"/>
      <c r="UOR724"/>
      <c r="UOS724"/>
      <c r="UOT724"/>
      <c r="UOU724"/>
      <c r="UOV724"/>
      <c r="UOW724"/>
      <c r="UOX724"/>
      <c r="UOY724"/>
      <c r="UOZ724"/>
      <c r="UPA724"/>
      <c r="UPB724"/>
      <c r="UPC724"/>
      <c r="UPD724"/>
      <c r="UPE724"/>
      <c r="UPF724"/>
      <c r="UPG724"/>
      <c r="UPH724"/>
      <c r="UPI724"/>
      <c r="UPJ724"/>
      <c r="UPK724"/>
      <c r="UPL724"/>
      <c r="UPM724"/>
      <c r="UPN724"/>
      <c r="UPO724"/>
      <c r="UPP724"/>
      <c r="UPQ724"/>
      <c r="UPR724"/>
      <c r="UPS724"/>
      <c r="UPT724"/>
      <c r="UPU724"/>
      <c r="UPV724"/>
      <c r="UPW724"/>
      <c r="UPX724"/>
      <c r="UPY724"/>
      <c r="UPZ724"/>
      <c r="UQA724"/>
      <c r="UQB724"/>
      <c r="UQC724"/>
      <c r="UQD724"/>
      <c r="UQE724"/>
      <c r="UQF724"/>
      <c r="UQG724"/>
      <c r="UQH724"/>
      <c r="UQI724"/>
      <c r="UQJ724"/>
      <c r="UQK724"/>
      <c r="UQL724"/>
      <c r="UQM724"/>
      <c r="UQN724"/>
      <c r="UQO724"/>
      <c r="UQP724"/>
      <c r="UQQ724"/>
      <c r="UQR724"/>
      <c r="UQS724"/>
      <c r="UQT724"/>
      <c r="UQU724"/>
      <c r="UQV724"/>
      <c r="UQW724"/>
      <c r="UQX724"/>
      <c r="UQY724"/>
      <c r="UQZ724"/>
      <c r="URA724"/>
      <c r="URB724"/>
      <c r="URC724"/>
      <c r="URD724"/>
      <c r="URE724"/>
      <c r="URF724"/>
      <c r="URG724"/>
      <c r="URH724"/>
      <c r="URI724"/>
      <c r="URJ724"/>
      <c r="URK724"/>
      <c r="URL724"/>
      <c r="URM724"/>
      <c r="URN724"/>
      <c r="URO724"/>
      <c r="URP724"/>
      <c r="URQ724"/>
      <c r="URR724"/>
      <c r="URS724"/>
      <c r="URT724"/>
      <c r="URU724"/>
      <c r="URV724"/>
      <c r="URW724"/>
      <c r="URX724"/>
      <c r="URY724"/>
      <c r="URZ724"/>
      <c r="USA724"/>
      <c r="USB724"/>
      <c r="USC724"/>
      <c r="USD724"/>
      <c r="USE724"/>
      <c r="USF724"/>
      <c r="USG724"/>
      <c r="USH724"/>
      <c r="USI724"/>
      <c r="USJ724"/>
      <c r="USK724"/>
      <c r="USL724"/>
      <c r="USM724"/>
      <c r="USN724"/>
      <c r="USO724"/>
      <c r="USP724"/>
      <c r="USQ724"/>
      <c r="USR724"/>
      <c r="USS724"/>
      <c r="UST724"/>
      <c r="USU724"/>
      <c r="USV724"/>
      <c r="USW724"/>
      <c r="USX724"/>
      <c r="USY724"/>
      <c r="USZ724"/>
      <c r="UTA724"/>
      <c r="UTB724"/>
      <c r="UTC724"/>
      <c r="UTD724"/>
      <c r="UTE724"/>
      <c r="UTF724"/>
      <c r="UTG724"/>
      <c r="UTH724"/>
      <c r="UTI724"/>
      <c r="UTJ724"/>
      <c r="UTK724"/>
      <c r="UTL724"/>
      <c r="UTM724"/>
      <c r="UTN724"/>
      <c r="UTO724"/>
      <c r="UTP724"/>
      <c r="UTQ724"/>
      <c r="UTR724"/>
      <c r="UTS724"/>
      <c r="UTT724"/>
      <c r="UTU724"/>
      <c r="UTV724"/>
      <c r="UTW724"/>
      <c r="UTX724"/>
      <c r="UTY724"/>
      <c r="UTZ724"/>
      <c r="UUA724"/>
      <c r="UUB724"/>
      <c r="UUC724"/>
      <c r="UUD724"/>
      <c r="UUE724"/>
      <c r="UUF724"/>
      <c r="UUG724"/>
      <c r="UUH724"/>
      <c r="UUI724"/>
      <c r="UUJ724"/>
      <c r="UUK724"/>
      <c r="UUL724"/>
      <c r="UUM724"/>
      <c r="UUN724"/>
      <c r="UUO724"/>
      <c r="UUP724"/>
      <c r="UUQ724"/>
      <c r="UUR724"/>
      <c r="UUS724"/>
      <c r="UUT724"/>
      <c r="UUU724"/>
      <c r="UUV724"/>
      <c r="UUW724"/>
      <c r="UUX724"/>
      <c r="UUY724"/>
      <c r="UUZ724"/>
      <c r="UVA724"/>
      <c r="UVB724"/>
      <c r="UVC724"/>
      <c r="UVD724"/>
      <c r="UVE724"/>
      <c r="UVF724"/>
      <c r="UVG724"/>
      <c r="UVH724"/>
      <c r="UVI724"/>
      <c r="UVJ724"/>
      <c r="UVK724"/>
      <c r="UVL724"/>
      <c r="UVM724"/>
      <c r="UVN724"/>
      <c r="UVO724"/>
      <c r="UVP724"/>
      <c r="UVQ724"/>
      <c r="UVR724"/>
      <c r="UVS724"/>
      <c r="UVT724"/>
      <c r="UVU724"/>
      <c r="UVV724"/>
      <c r="UVW724"/>
      <c r="UVX724"/>
      <c r="UVY724"/>
      <c r="UVZ724"/>
      <c r="UWA724"/>
      <c r="UWB724"/>
      <c r="UWC724"/>
      <c r="UWD724"/>
      <c r="UWE724"/>
      <c r="UWF724"/>
      <c r="UWG724"/>
      <c r="UWH724"/>
      <c r="UWI724"/>
      <c r="UWJ724"/>
      <c r="UWK724"/>
      <c r="UWL724"/>
      <c r="UWM724"/>
      <c r="UWN724"/>
      <c r="UWO724"/>
      <c r="UWP724"/>
      <c r="UWQ724"/>
      <c r="UWR724"/>
      <c r="UWS724"/>
      <c r="UWT724"/>
      <c r="UWU724"/>
      <c r="UWV724"/>
      <c r="UWW724"/>
      <c r="UWX724"/>
      <c r="UWY724"/>
      <c r="UWZ724"/>
      <c r="UXA724"/>
      <c r="UXB724"/>
      <c r="UXC724"/>
      <c r="UXD724"/>
      <c r="UXE724"/>
      <c r="UXF724"/>
      <c r="UXG724"/>
      <c r="UXH724"/>
      <c r="UXI724"/>
      <c r="UXJ724"/>
      <c r="UXK724"/>
      <c r="UXL724"/>
      <c r="UXM724"/>
      <c r="UXN724"/>
      <c r="UXO724"/>
      <c r="UXP724"/>
      <c r="UXQ724"/>
      <c r="UXR724"/>
      <c r="UXS724"/>
      <c r="UXT724"/>
      <c r="UXU724"/>
      <c r="UXV724"/>
      <c r="UXW724"/>
      <c r="UXX724"/>
      <c r="UXY724"/>
      <c r="UXZ724"/>
      <c r="UYA724"/>
      <c r="UYB724"/>
      <c r="UYC724"/>
      <c r="UYD724"/>
      <c r="UYE724"/>
      <c r="UYF724"/>
      <c r="UYG724"/>
      <c r="UYH724"/>
      <c r="UYI724"/>
      <c r="UYJ724"/>
      <c r="UYK724"/>
      <c r="UYL724"/>
      <c r="UYM724"/>
      <c r="UYN724"/>
      <c r="UYO724"/>
      <c r="UYP724"/>
      <c r="UYQ724"/>
      <c r="UYR724"/>
      <c r="UYS724"/>
      <c r="UYT724"/>
      <c r="UYU724"/>
      <c r="UYV724"/>
      <c r="UYW724"/>
      <c r="UYX724"/>
      <c r="UYY724"/>
      <c r="UYZ724"/>
      <c r="UZA724"/>
      <c r="UZB724"/>
      <c r="UZC724"/>
      <c r="UZD724"/>
      <c r="UZE724"/>
      <c r="UZF724"/>
      <c r="UZG724"/>
      <c r="UZH724"/>
      <c r="UZI724"/>
      <c r="UZJ724"/>
      <c r="UZK724"/>
      <c r="UZL724"/>
      <c r="UZM724"/>
      <c r="UZN724"/>
      <c r="UZO724"/>
      <c r="UZP724"/>
      <c r="UZQ724"/>
      <c r="UZR724"/>
      <c r="UZS724"/>
      <c r="UZT724"/>
      <c r="UZU724"/>
      <c r="UZV724"/>
      <c r="UZW724"/>
      <c r="UZX724"/>
      <c r="UZY724"/>
      <c r="UZZ724"/>
      <c r="VAA724"/>
      <c r="VAB724"/>
      <c r="VAC724"/>
      <c r="VAD724"/>
      <c r="VAE724"/>
      <c r="VAF724"/>
      <c r="VAG724"/>
      <c r="VAH724"/>
      <c r="VAI724"/>
      <c r="VAJ724"/>
      <c r="VAK724"/>
      <c r="VAL724"/>
      <c r="VAM724"/>
      <c r="VAN724"/>
      <c r="VAO724"/>
      <c r="VAP724"/>
      <c r="VAQ724"/>
      <c r="VAR724"/>
      <c r="VAS724"/>
      <c r="VAT724"/>
      <c r="VAU724"/>
      <c r="VAV724"/>
      <c r="VAW724"/>
      <c r="VAX724"/>
      <c r="VAY724"/>
      <c r="VAZ724"/>
      <c r="VBA724"/>
      <c r="VBB724"/>
      <c r="VBC724"/>
      <c r="VBD724"/>
      <c r="VBE724"/>
      <c r="VBF724"/>
      <c r="VBG724"/>
      <c r="VBH724"/>
      <c r="VBI724"/>
      <c r="VBJ724"/>
      <c r="VBK724"/>
      <c r="VBL724"/>
      <c r="VBM724"/>
      <c r="VBN724"/>
      <c r="VBO724"/>
      <c r="VBP724"/>
      <c r="VBQ724"/>
      <c r="VBR724"/>
      <c r="VBS724"/>
      <c r="VBT724"/>
      <c r="VBU724"/>
      <c r="VBV724"/>
      <c r="VBW724"/>
      <c r="VBX724"/>
      <c r="VBY724"/>
      <c r="VBZ724"/>
      <c r="VCA724"/>
      <c r="VCB724"/>
      <c r="VCC724"/>
      <c r="VCD724"/>
      <c r="VCE724"/>
      <c r="VCF724"/>
      <c r="VCG724"/>
      <c r="VCH724"/>
      <c r="VCI724"/>
      <c r="VCJ724"/>
      <c r="VCK724"/>
      <c r="VCL724"/>
      <c r="VCM724"/>
      <c r="VCN724"/>
      <c r="VCO724"/>
      <c r="VCP724"/>
      <c r="VCQ724"/>
      <c r="VCR724"/>
      <c r="VCS724"/>
      <c r="VCT724"/>
      <c r="VCU724"/>
      <c r="VCV724"/>
      <c r="VCW724"/>
      <c r="VCX724"/>
      <c r="VCY724"/>
      <c r="VCZ724"/>
      <c r="VDA724"/>
      <c r="VDB724"/>
      <c r="VDC724"/>
      <c r="VDD724"/>
      <c r="VDE724"/>
      <c r="VDF724"/>
      <c r="VDG724"/>
      <c r="VDH724"/>
      <c r="VDI724"/>
      <c r="VDJ724"/>
      <c r="VDK724"/>
      <c r="VDL724"/>
      <c r="VDM724"/>
      <c r="VDN724"/>
      <c r="VDO724"/>
      <c r="VDP724"/>
      <c r="VDQ724"/>
      <c r="VDR724"/>
      <c r="VDS724"/>
      <c r="VDT724"/>
      <c r="VDU724"/>
      <c r="VDV724"/>
      <c r="VDW724"/>
      <c r="VDX724"/>
      <c r="VDY724"/>
      <c r="VDZ724"/>
      <c r="VEA724"/>
      <c r="VEB724"/>
      <c r="VEC724"/>
      <c r="VED724"/>
      <c r="VEE724"/>
      <c r="VEF724"/>
      <c r="VEG724"/>
      <c r="VEH724"/>
      <c r="VEI724"/>
      <c r="VEJ724"/>
      <c r="VEK724"/>
      <c r="VEL724"/>
      <c r="VEM724"/>
      <c r="VEN724"/>
      <c r="VEO724"/>
      <c r="VEP724"/>
      <c r="VEQ724"/>
      <c r="VER724"/>
      <c r="VES724"/>
      <c r="VET724"/>
      <c r="VEU724"/>
      <c r="VEV724"/>
      <c r="VEW724"/>
      <c r="VEX724"/>
      <c r="VEY724"/>
      <c r="VEZ724"/>
      <c r="VFA724"/>
      <c r="VFB724"/>
      <c r="VFC724"/>
      <c r="VFD724"/>
      <c r="VFE724"/>
      <c r="VFF724"/>
      <c r="VFG724"/>
      <c r="VFH724"/>
      <c r="VFI724"/>
      <c r="VFJ724"/>
      <c r="VFK724"/>
      <c r="VFL724"/>
      <c r="VFM724"/>
      <c r="VFN724"/>
      <c r="VFO724"/>
      <c r="VFP724"/>
      <c r="VFQ724"/>
      <c r="VFR724"/>
      <c r="VFS724"/>
      <c r="VFT724"/>
      <c r="VFU724"/>
      <c r="VFV724"/>
      <c r="VFW724"/>
      <c r="VFX724"/>
      <c r="VFY724"/>
      <c r="VFZ724"/>
      <c r="VGA724"/>
      <c r="VGB724"/>
      <c r="VGC724"/>
      <c r="VGD724"/>
      <c r="VGE724"/>
      <c r="VGF724"/>
      <c r="VGG724"/>
      <c r="VGH724"/>
      <c r="VGI724"/>
      <c r="VGJ724"/>
      <c r="VGK724"/>
      <c r="VGL724"/>
      <c r="VGM724"/>
      <c r="VGN724"/>
      <c r="VGO724"/>
      <c r="VGP724"/>
      <c r="VGQ724"/>
      <c r="VGR724"/>
      <c r="VGS724"/>
      <c r="VGT724"/>
      <c r="VGU724"/>
      <c r="VGV724"/>
      <c r="VGW724"/>
      <c r="VGX724"/>
      <c r="VGY724"/>
      <c r="VGZ724"/>
      <c r="VHA724"/>
      <c r="VHB724"/>
      <c r="VHC724"/>
      <c r="VHD724"/>
      <c r="VHE724"/>
      <c r="VHF724"/>
      <c r="VHG724"/>
      <c r="VHH724"/>
      <c r="VHI724"/>
      <c r="VHJ724"/>
      <c r="VHK724"/>
      <c r="VHL724"/>
      <c r="VHM724"/>
      <c r="VHN724"/>
      <c r="VHO724"/>
      <c r="VHP724"/>
      <c r="VHQ724"/>
      <c r="VHR724"/>
      <c r="VHS724"/>
      <c r="VHT724"/>
      <c r="VHU724"/>
      <c r="VHV724"/>
      <c r="VHW724"/>
      <c r="VHX724"/>
      <c r="VHY724"/>
      <c r="VHZ724"/>
      <c r="VIA724"/>
      <c r="VIB724"/>
      <c r="VIC724"/>
      <c r="VID724"/>
      <c r="VIE724"/>
      <c r="VIF724"/>
      <c r="VIG724"/>
      <c r="VIH724"/>
      <c r="VII724"/>
      <c r="VIJ724"/>
      <c r="VIK724"/>
      <c r="VIL724"/>
      <c r="VIM724"/>
      <c r="VIN724"/>
      <c r="VIO724"/>
      <c r="VIP724"/>
      <c r="VIQ724"/>
      <c r="VIR724"/>
      <c r="VIS724"/>
      <c r="VIT724"/>
      <c r="VIU724"/>
      <c r="VIV724"/>
      <c r="VIW724"/>
      <c r="VIX724"/>
      <c r="VIY724"/>
      <c r="VIZ724"/>
      <c r="VJA724"/>
      <c r="VJB724"/>
      <c r="VJC724"/>
      <c r="VJD724"/>
      <c r="VJE724"/>
      <c r="VJF724"/>
      <c r="VJG724"/>
      <c r="VJH724"/>
      <c r="VJI724"/>
      <c r="VJJ724"/>
      <c r="VJK724"/>
      <c r="VJL724"/>
      <c r="VJM724"/>
      <c r="VJN724"/>
      <c r="VJO724"/>
      <c r="VJP724"/>
      <c r="VJQ724"/>
      <c r="VJR724"/>
      <c r="VJS724"/>
      <c r="VJT724"/>
      <c r="VJU724"/>
      <c r="VJV724"/>
      <c r="VJW724"/>
      <c r="VJX724"/>
      <c r="VJY724"/>
      <c r="VJZ724"/>
      <c r="VKA724"/>
      <c r="VKB724"/>
      <c r="VKC724"/>
      <c r="VKD724"/>
      <c r="VKE724"/>
      <c r="VKF724"/>
      <c r="VKG724"/>
      <c r="VKH724"/>
      <c r="VKI724"/>
      <c r="VKJ724"/>
      <c r="VKK724"/>
      <c r="VKL724"/>
      <c r="VKM724"/>
      <c r="VKN724"/>
      <c r="VKO724"/>
      <c r="VKP724"/>
      <c r="VKQ724"/>
      <c r="VKR724"/>
      <c r="VKS724"/>
      <c r="VKT724"/>
      <c r="VKU724"/>
      <c r="VKV724"/>
      <c r="VKW724"/>
      <c r="VKX724"/>
      <c r="VKY724"/>
      <c r="VKZ724"/>
      <c r="VLA724"/>
      <c r="VLB724"/>
      <c r="VLC724"/>
      <c r="VLD724"/>
      <c r="VLE724"/>
      <c r="VLF724"/>
      <c r="VLG724"/>
      <c r="VLH724"/>
      <c r="VLI724"/>
      <c r="VLJ724"/>
      <c r="VLK724"/>
      <c r="VLL724"/>
      <c r="VLM724"/>
      <c r="VLN724"/>
      <c r="VLO724"/>
      <c r="VLP724"/>
      <c r="VLQ724"/>
      <c r="VLR724"/>
      <c r="VLS724"/>
      <c r="VLT724"/>
      <c r="VLU724"/>
      <c r="VLV724"/>
      <c r="VLW724"/>
      <c r="VLX724"/>
      <c r="VLY724"/>
      <c r="VLZ724"/>
      <c r="VMA724"/>
      <c r="VMB724"/>
      <c r="VMC724"/>
      <c r="VMD724"/>
      <c r="VME724"/>
      <c r="VMF724"/>
      <c r="VMG724"/>
      <c r="VMH724"/>
      <c r="VMI724"/>
      <c r="VMJ724"/>
      <c r="VMK724"/>
      <c r="VML724"/>
      <c r="VMM724"/>
      <c r="VMN724"/>
      <c r="VMO724"/>
      <c r="VMP724"/>
      <c r="VMQ724"/>
      <c r="VMR724"/>
      <c r="VMS724"/>
      <c r="VMT724"/>
      <c r="VMU724"/>
      <c r="VMV724"/>
      <c r="VMW724"/>
      <c r="VMX724"/>
      <c r="VMY724"/>
      <c r="VMZ724"/>
      <c r="VNA724"/>
      <c r="VNB724"/>
      <c r="VNC724"/>
      <c r="VND724"/>
      <c r="VNE724"/>
      <c r="VNF724"/>
      <c r="VNG724"/>
      <c r="VNH724"/>
      <c r="VNI724"/>
      <c r="VNJ724"/>
      <c r="VNK724"/>
      <c r="VNL724"/>
      <c r="VNM724"/>
      <c r="VNN724"/>
      <c r="VNO724"/>
      <c r="VNP724"/>
      <c r="VNQ724"/>
      <c r="VNR724"/>
      <c r="VNS724"/>
      <c r="VNT724"/>
      <c r="VNU724"/>
      <c r="VNV724"/>
      <c r="VNW724"/>
      <c r="VNX724"/>
      <c r="VNY724"/>
      <c r="VNZ724"/>
      <c r="VOA724"/>
      <c r="VOB724"/>
      <c r="VOC724"/>
      <c r="VOD724"/>
      <c r="VOE724"/>
      <c r="VOF724"/>
      <c r="VOG724"/>
      <c r="VOH724"/>
      <c r="VOI724"/>
      <c r="VOJ724"/>
      <c r="VOK724"/>
      <c r="VOL724"/>
      <c r="VOM724"/>
      <c r="VON724"/>
      <c r="VOO724"/>
      <c r="VOP724"/>
      <c r="VOQ724"/>
      <c r="VOR724"/>
      <c r="VOS724"/>
      <c r="VOT724"/>
      <c r="VOU724"/>
      <c r="VOV724"/>
      <c r="VOW724"/>
      <c r="VOX724"/>
      <c r="VOY724"/>
      <c r="VOZ724"/>
      <c r="VPA724"/>
      <c r="VPB724"/>
      <c r="VPC724"/>
      <c r="VPD724"/>
      <c r="VPE724"/>
      <c r="VPF724"/>
      <c r="VPG724"/>
      <c r="VPH724"/>
      <c r="VPI724"/>
      <c r="VPJ724"/>
      <c r="VPK724"/>
      <c r="VPL724"/>
      <c r="VPM724"/>
      <c r="VPN724"/>
      <c r="VPO724"/>
      <c r="VPP724"/>
      <c r="VPQ724"/>
      <c r="VPR724"/>
      <c r="VPS724"/>
      <c r="VPT724"/>
      <c r="VPU724"/>
      <c r="VPV724"/>
      <c r="VPW724"/>
      <c r="VPX724"/>
      <c r="VPY724"/>
      <c r="VPZ724"/>
      <c r="VQA724"/>
      <c r="VQB724"/>
      <c r="VQC724"/>
      <c r="VQD724"/>
      <c r="VQE724"/>
      <c r="VQF724"/>
      <c r="VQG724"/>
      <c r="VQH724"/>
      <c r="VQI724"/>
      <c r="VQJ724"/>
      <c r="VQK724"/>
      <c r="VQL724"/>
      <c r="VQM724"/>
      <c r="VQN724"/>
      <c r="VQO724"/>
      <c r="VQP724"/>
      <c r="VQQ724"/>
      <c r="VQR724"/>
      <c r="VQS724"/>
      <c r="VQT724"/>
      <c r="VQU724"/>
      <c r="VQV724"/>
      <c r="VQW724"/>
      <c r="VQX724"/>
      <c r="VQY724"/>
      <c r="VQZ724"/>
      <c r="VRA724"/>
      <c r="VRB724"/>
      <c r="VRC724"/>
      <c r="VRD724"/>
      <c r="VRE724"/>
      <c r="VRF724"/>
      <c r="VRG724"/>
      <c r="VRH724"/>
      <c r="VRI724"/>
      <c r="VRJ724"/>
      <c r="VRK724"/>
      <c r="VRL724"/>
      <c r="VRM724"/>
      <c r="VRN724"/>
      <c r="VRO724"/>
      <c r="VRP724"/>
      <c r="VRQ724"/>
      <c r="VRR724"/>
      <c r="VRS724"/>
      <c r="VRT724"/>
      <c r="VRU724"/>
      <c r="VRV724"/>
      <c r="VRW724"/>
      <c r="VRX724"/>
      <c r="VRY724"/>
      <c r="VRZ724"/>
      <c r="VSA724"/>
      <c r="VSB724"/>
      <c r="VSC724"/>
      <c r="VSD724"/>
      <c r="VSE724"/>
      <c r="VSF724"/>
      <c r="VSG724"/>
      <c r="VSH724"/>
      <c r="VSI724"/>
      <c r="VSJ724"/>
      <c r="VSK724"/>
      <c r="VSL724"/>
      <c r="VSM724"/>
      <c r="VSN724"/>
      <c r="VSO724"/>
      <c r="VSP724"/>
      <c r="VSQ724"/>
      <c r="VSR724"/>
      <c r="VSS724"/>
      <c r="VST724"/>
      <c r="VSU724"/>
      <c r="VSV724"/>
      <c r="VSW724"/>
      <c r="VSX724"/>
      <c r="VSY724"/>
      <c r="VSZ724"/>
      <c r="VTA724"/>
      <c r="VTB724"/>
      <c r="VTC724"/>
      <c r="VTD724"/>
      <c r="VTE724"/>
      <c r="VTF724"/>
      <c r="VTG724"/>
      <c r="VTH724"/>
      <c r="VTI724"/>
      <c r="VTJ724"/>
      <c r="VTK724"/>
      <c r="VTL724"/>
      <c r="VTM724"/>
      <c r="VTN724"/>
      <c r="VTO724"/>
      <c r="VTP724"/>
      <c r="VTQ724"/>
      <c r="VTR724"/>
      <c r="VTS724"/>
      <c r="VTT724"/>
      <c r="VTU724"/>
      <c r="VTV724"/>
      <c r="VTW724"/>
      <c r="VTX724"/>
      <c r="VTY724"/>
      <c r="VTZ724"/>
      <c r="VUA724"/>
      <c r="VUB724"/>
      <c r="VUC724"/>
      <c r="VUD724"/>
      <c r="VUE724"/>
      <c r="VUF724"/>
      <c r="VUG724"/>
      <c r="VUH724"/>
      <c r="VUI724"/>
      <c r="VUJ724"/>
      <c r="VUK724"/>
      <c r="VUL724"/>
      <c r="VUM724"/>
      <c r="VUN724"/>
      <c r="VUO724"/>
      <c r="VUP724"/>
      <c r="VUQ724"/>
      <c r="VUR724"/>
      <c r="VUS724"/>
      <c r="VUT724"/>
      <c r="VUU724"/>
      <c r="VUV724"/>
      <c r="VUW724"/>
      <c r="VUX724"/>
      <c r="VUY724"/>
      <c r="VUZ724"/>
      <c r="VVA724"/>
      <c r="VVB724"/>
      <c r="VVC724"/>
      <c r="VVD724"/>
      <c r="VVE724"/>
      <c r="VVF724"/>
      <c r="VVG724"/>
      <c r="VVH724"/>
      <c r="VVI724"/>
      <c r="VVJ724"/>
      <c r="VVK724"/>
      <c r="VVL724"/>
      <c r="VVM724"/>
      <c r="VVN724"/>
      <c r="VVO724"/>
      <c r="VVP724"/>
      <c r="VVQ724"/>
      <c r="VVR724"/>
      <c r="VVS724"/>
      <c r="VVT724"/>
      <c r="VVU724"/>
      <c r="VVV724"/>
      <c r="VVW724"/>
      <c r="VVX724"/>
      <c r="VVY724"/>
      <c r="VVZ724"/>
      <c r="VWA724"/>
      <c r="VWB724"/>
      <c r="VWC724"/>
      <c r="VWD724"/>
      <c r="VWE724"/>
      <c r="VWF724"/>
      <c r="VWG724"/>
      <c r="VWH724"/>
      <c r="VWI724"/>
      <c r="VWJ724"/>
      <c r="VWK724"/>
      <c r="VWL724"/>
      <c r="VWM724"/>
      <c r="VWN724"/>
      <c r="VWO724"/>
      <c r="VWP724"/>
      <c r="VWQ724"/>
      <c r="VWR724"/>
      <c r="VWS724"/>
      <c r="VWT724"/>
      <c r="VWU724"/>
      <c r="VWV724"/>
      <c r="VWW724"/>
      <c r="VWX724"/>
      <c r="VWY724"/>
      <c r="VWZ724"/>
      <c r="VXA724"/>
      <c r="VXB724"/>
      <c r="VXC724"/>
      <c r="VXD724"/>
      <c r="VXE724"/>
      <c r="VXF724"/>
      <c r="VXG724"/>
      <c r="VXH724"/>
      <c r="VXI724"/>
      <c r="VXJ724"/>
      <c r="VXK724"/>
      <c r="VXL724"/>
      <c r="VXM724"/>
      <c r="VXN724"/>
      <c r="VXO724"/>
      <c r="VXP724"/>
      <c r="VXQ724"/>
      <c r="VXR724"/>
      <c r="VXS724"/>
      <c r="VXT724"/>
      <c r="VXU724"/>
      <c r="VXV724"/>
      <c r="VXW724"/>
      <c r="VXX724"/>
      <c r="VXY724"/>
      <c r="VXZ724"/>
      <c r="VYA724"/>
      <c r="VYB724"/>
      <c r="VYC724"/>
      <c r="VYD724"/>
      <c r="VYE724"/>
      <c r="VYF724"/>
      <c r="VYG724"/>
      <c r="VYH724"/>
      <c r="VYI724"/>
      <c r="VYJ724"/>
      <c r="VYK724"/>
      <c r="VYL724"/>
      <c r="VYM724"/>
      <c r="VYN724"/>
      <c r="VYO724"/>
      <c r="VYP724"/>
      <c r="VYQ724"/>
      <c r="VYR724"/>
      <c r="VYS724"/>
      <c r="VYT724"/>
      <c r="VYU724"/>
      <c r="VYV724"/>
      <c r="VYW724"/>
      <c r="VYX724"/>
      <c r="VYY724"/>
      <c r="VYZ724"/>
      <c r="VZA724"/>
      <c r="VZB724"/>
      <c r="VZC724"/>
      <c r="VZD724"/>
      <c r="VZE724"/>
      <c r="VZF724"/>
      <c r="VZG724"/>
      <c r="VZH724"/>
      <c r="VZI724"/>
      <c r="VZJ724"/>
      <c r="VZK724"/>
      <c r="VZL724"/>
      <c r="VZM724"/>
      <c r="VZN724"/>
      <c r="VZO724"/>
      <c r="VZP724"/>
      <c r="VZQ724"/>
      <c r="VZR724"/>
      <c r="VZS724"/>
      <c r="VZT724"/>
      <c r="VZU724"/>
      <c r="VZV724"/>
      <c r="VZW724"/>
      <c r="VZX724"/>
      <c r="VZY724"/>
      <c r="VZZ724"/>
      <c r="WAA724"/>
      <c r="WAB724"/>
      <c r="WAC724"/>
      <c r="WAD724"/>
      <c r="WAE724"/>
      <c r="WAF724"/>
      <c r="WAG724"/>
      <c r="WAH724"/>
      <c r="WAI724"/>
      <c r="WAJ724"/>
      <c r="WAK724"/>
      <c r="WAL724"/>
      <c r="WAM724"/>
      <c r="WAN724"/>
      <c r="WAO724"/>
      <c r="WAP724"/>
      <c r="WAQ724"/>
      <c r="WAR724"/>
      <c r="WAS724"/>
      <c r="WAT724"/>
      <c r="WAU724"/>
      <c r="WAV724"/>
      <c r="WAW724"/>
      <c r="WAX724"/>
      <c r="WAY724"/>
      <c r="WAZ724"/>
      <c r="WBA724"/>
      <c r="WBB724"/>
      <c r="WBC724"/>
      <c r="WBD724"/>
      <c r="WBE724"/>
      <c r="WBF724"/>
      <c r="WBG724"/>
      <c r="WBH724"/>
      <c r="WBI724"/>
      <c r="WBJ724"/>
      <c r="WBK724"/>
      <c r="WBL724"/>
      <c r="WBM724"/>
      <c r="WBN724"/>
      <c r="WBO724"/>
      <c r="WBP724"/>
      <c r="WBQ724"/>
      <c r="WBR724"/>
      <c r="WBS724"/>
      <c r="WBT724"/>
      <c r="WBU724"/>
      <c r="WBV724"/>
      <c r="WBW724"/>
      <c r="WBX724"/>
      <c r="WBY724"/>
      <c r="WBZ724"/>
      <c r="WCA724"/>
      <c r="WCB724"/>
      <c r="WCC724"/>
      <c r="WCD724"/>
      <c r="WCE724"/>
      <c r="WCF724"/>
      <c r="WCG724"/>
      <c r="WCH724"/>
      <c r="WCI724"/>
      <c r="WCJ724"/>
      <c r="WCK724"/>
      <c r="WCL724"/>
      <c r="WCM724"/>
      <c r="WCN724"/>
      <c r="WCO724"/>
      <c r="WCP724"/>
      <c r="WCQ724"/>
      <c r="WCR724"/>
      <c r="WCS724"/>
      <c r="WCT724"/>
      <c r="WCU724"/>
      <c r="WCV724"/>
      <c r="WCW724"/>
      <c r="WCX724"/>
      <c r="WCY724"/>
      <c r="WCZ724"/>
      <c r="WDA724"/>
      <c r="WDB724"/>
      <c r="WDC724"/>
      <c r="WDD724"/>
      <c r="WDE724"/>
      <c r="WDF724"/>
      <c r="WDG724"/>
      <c r="WDH724"/>
      <c r="WDI724"/>
      <c r="WDJ724"/>
      <c r="WDK724"/>
      <c r="WDL724"/>
      <c r="WDM724"/>
      <c r="WDN724"/>
      <c r="WDO724"/>
      <c r="WDP724"/>
      <c r="WDQ724"/>
      <c r="WDR724"/>
      <c r="WDS724"/>
      <c r="WDT724"/>
      <c r="WDU724"/>
      <c r="WDV724"/>
      <c r="WDW724"/>
      <c r="WDX724"/>
      <c r="WDY724"/>
      <c r="WDZ724"/>
      <c r="WEA724"/>
      <c r="WEB724"/>
      <c r="WEC724"/>
      <c r="WED724"/>
      <c r="WEE724"/>
      <c r="WEF724"/>
      <c r="WEG724"/>
      <c r="WEH724"/>
      <c r="WEI724"/>
      <c r="WEJ724"/>
      <c r="WEK724"/>
      <c r="WEL724"/>
      <c r="WEM724"/>
      <c r="WEN724"/>
      <c r="WEO724"/>
      <c r="WEP724"/>
      <c r="WEQ724"/>
      <c r="WER724"/>
      <c r="WES724"/>
      <c r="WET724"/>
      <c r="WEU724"/>
      <c r="WEV724"/>
      <c r="WEW724"/>
      <c r="WEX724"/>
      <c r="WEY724"/>
      <c r="WEZ724"/>
      <c r="WFA724"/>
      <c r="WFB724"/>
      <c r="WFC724"/>
      <c r="WFD724"/>
      <c r="WFE724"/>
      <c r="WFF724"/>
      <c r="WFG724"/>
      <c r="WFH724"/>
      <c r="WFI724"/>
      <c r="WFJ724"/>
      <c r="WFK724"/>
      <c r="WFL724"/>
      <c r="WFM724"/>
      <c r="WFN724"/>
      <c r="WFO724"/>
      <c r="WFP724"/>
      <c r="WFQ724"/>
      <c r="WFR724"/>
      <c r="WFS724"/>
      <c r="WFT724"/>
      <c r="WFU724"/>
      <c r="WFV724"/>
      <c r="WFW724"/>
      <c r="WFX724"/>
      <c r="WFY724"/>
      <c r="WFZ724"/>
      <c r="WGA724"/>
      <c r="WGB724"/>
      <c r="WGC724"/>
      <c r="WGD724"/>
      <c r="WGE724"/>
      <c r="WGF724"/>
      <c r="WGG724"/>
      <c r="WGH724"/>
      <c r="WGI724"/>
      <c r="WGJ724"/>
      <c r="WGK724"/>
      <c r="WGL724"/>
      <c r="WGM724"/>
      <c r="WGN724"/>
      <c r="WGO724"/>
      <c r="WGP724"/>
      <c r="WGQ724"/>
      <c r="WGR724"/>
      <c r="WGS724"/>
      <c r="WGT724"/>
      <c r="WGU724"/>
      <c r="WGV724"/>
      <c r="WGW724"/>
      <c r="WGX724"/>
      <c r="WGY724"/>
      <c r="WGZ724"/>
      <c r="WHA724"/>
      <c r="WHB724"/>
      <c r="WHC724"/>
      <c r="WHD724"/>
      <c r="WHE724"/>
      <c r="WHF724"/>
      <c r="WHG724"/>
      <c r="WHH724"/>
      <c r="WHI724"/>
      <c r="WHJ724"/>
      <c r="WHK724"/>
      <c r="WHL724"/>
      <c r="WHM724"/>
      <c r="WHN724"/>
      <c r="WHO724"/>
      <c r="WHP724"/>
      <c r="WHQ724"/>
      <c r="WHR724"/>
      <c r="WHS724"/>
      <c r="WHT724"/>
      <c r="WHU724"/>
      <c r="WHV724"/>
      <c r="WHW724"/>
      <c r="WHX724"/>
      <c r="WHY724"/>
      <c r="WHZ724"/>
      <c r="WIA724"/>
      <c r="WIB724"/>
      <c r="WIC724"/>
      <c r="WID724"/>
      <c r="WIE724"/>
      <c r="WIF724"/>
      <c r="WIG724"/>
      <c r="WIH724"/>
      <c r="WII724"/>
      <c r="WIJ724"/>
      <c r="WIK724"/>
      <c r="WIL724"/>
      <c r="WIM724"/>
      <c r="WIN724"/>
      <c r="WIO724"/>
      <c r="WIP724"/>
      <c r="WIQ724"/>
      <c r="WIR724"/>
      <c r="WIS724"/>
      <c r="WIT724"/>
      <c r="WIU724"/>
      <c r="WIV724"/>
      <c r="WIW724"/>
      <c r="WIX724"/>
      <c r="WIY724"/>
      <c r="WIZ724"/>
      <c r="WJA724"/>
      <c r="WJB724"/>
      <c r="WJC724"/>
      <c r="WJD724"/>
      <c r="WJE724"/>
      <c r="WJF724"/>
      <c r="WJG724"/>
      <c r="WJH724"/>
      <c r="WJI724"/>
      <c r="WJJ724"/>
      <c r="WJK724"/>
      <c r="WJL724"/>
      <c r="WJM724"/>
      <c r="WJN724"/>
      <c r="WJO724"/>
      <c r="WJP724"/>
      <c r="WJQ724"/>
      <c r="WJR724"/>
      <c r="WJS724"/>
      <c r="WJT724"/>
      <c r="WJU724"/>
      <c r="WJV724"/>
      <c r="WJW724"/>
      <c r="WJX724"/>
      <c r="WJY724"/>
      <c r="WJZ724"/>
      <c r="WKA724"/>
      <c r="WKB724"/>
      <c r="WKC724"/>
      <c r="WKD724"/>
      <c r="WKE724"/>
      <c r="WKF724"/>
      <c r="WKG724"/>
      <c r="WKH724"/>
      <c r="WKI724"/>
      <c r="WKJ724"/>
      <c r="WKK724"/>
      <c r="WKL724"/>
      <c r="WKM724"/>
      <c r="WKN724"/>
      <c r="WKO724"/>
      <c r="WKP724"/>
      <c r="WKQ724"/>
      <c r="WKR724"/>
      <c r="WKS724"/>
      <c r="WKT724"/>
      <c r="WKU724"/>
      <c r="WKV724"/>
      <c r="WKW724"/>
      <c r="WKX724"/>
      <c r="WKY724"/>
      <c r="WKZ724"/>
      <c r="WLA724"/>
      <c r="WLB724"/>
      <c r="WLC724"/>
      <c r="WLD724"/>
      <c r="WLE724"/>
      <c r="WLF724"/>
      <c r="WLG724"/>
      <c r="WLH724"/>
      <c r="WLI724"/>
      <c r="WLJ724"/>
      <c r="WLK724"/>
      <c r="WLL724"/>
      <c r="WLM724"/>
      <c r="WLN724"/>
      <c r="WLO724"/>
      <c r="WLP724"/>
      <c r="WLQ724"/>
      <c r="WLR724"/>
      <c r="WLS724"/>
      <c r="WLT724"/>
      <c r="WLU724"/>
      <c r="WLV724"/>
      <c r="WLW724"/>
      <c r="WLX724"/>
      <c r="WLY724"/>
      <c r="WLZ724"/>
      <c r="WMA724"/>
      <c r="WMB724"/>
      <c r="WMC724"/>
      <c r="WMD724"/>
      <c r="WME724"/>
      <c r="WMF724"/>
      <c r="WMG724"/>
      <c r="WMH724"/>
      <c r="WMI724"/>
      <c r="WMJ724"/>
      <c r="WMK724"/>
      <c r="WML724"/>
      <c r="WMM724"/>
      <c r="WMN724"/>
      <c r="WMO724"/>
      <c r="WMP724"/>
      <c r="WMQ724"/>
      <c r="WMR724"/>
      <c r="WMS724"/>
      <c r="WMT724"/>
      <c r="WMU724"/>
      <c r="WMV724"/>
      <c r="WMW724"/>
      <c r="WMX724"/>
      <c r="WMY724"/>
      <c r="WMZ724"/>
      <c r="WNA724"/>
      <c r="WNB724"/>
      <c r="WNC724"/>
      <c r="WND724"/>
      <c r="WNE724"/>
      <c r="WNF724"/>
      <c r="WNG724"/>
      <c r="WNH724"/>
      <c r="WNI724"/>
      <c r="WNJ724"/>
      <c r="WNK724"/>
      <c r="WNL724"/>
      <c r="WNM724"/>
      <c r="WNN724"/>
      <c r="WNO724"/>
      <c r="WNP724"/>
      <c r="WNQ724"/>
      <c r="WNR724"/>
      <c r="WNS724"/>
      <c r="WNT724"/>
      <c r="WNU724"/>
      <c r="WNV724"/>
      <c r="WNW724"/>
      <c r="WNX724"/>
      <c r="WNY724"/>
      <c r="WNZ724"/>
      <c r="WOA724"/>
      <c r="WOB724"/>
      <c r="WOC724"/>
      <c r="WOD724"/>
      <c r="WOE724"/>
      <c r="WOF724"/>
      <c r="WOG724"/>
      <c r="WOH724"/>
      <c r="WOI724"/>
      <c r="WOJ724"/>
      <c r="WOK724"/>
      <c r="WOL724"/>
      <c r="WOM724"/>
      <c r="WON724"/>
      <c r="WOO724"/>
      <c r="WOP724"/>
      <c r="WOQ724"/>
      <c r="WOR724"/>
      <c r="WOS724"/>
      <c r="WOT724"/>
      <c r="WOU724"/>
      <c r="WOV724"/>
      <c r="WOW724"/>
      <c r="WOX724"/>
      <c r="WOY724"/>
      <c r="WOZ724"/>
      <c r="WPA724"/>
      <c r="WPB724"/>
      <c r="WPC724"/>
      <c r="WPD724"/>
      <c r="WPE724"/>
      <c r="WPF724"/>
      <c r="WPG724"/>
      <c r="WPH724"/>
      <c r="WPI724"/>
      <c r="WPJ724"/>
      <c r="WPK724"/>
      <c r="WPL724"/>
      <c r="WPM724"/>
      <c r="WPN724"/>
      <c r="WPO724"/>
      <c r="WPP724"/>
      <c r="WPQ724"/>
      <c r="WPR724"/>
      <c r="WPS724"/>
      <c r="WPT724"/>
      <c r="WPU724"/>
      <c r="WPV724"/>
      <c r="WPW724"/>
      <c r="WPX724"/>
      <c r="WPY724"/>
      <c r="WPZ724"/>
      <c r="WQA724"/>
      <c r="WQB724"/>
      <c r="WQC724"/>
      <c r="WQD724"/>
      <c r="WQE724"/>
      <c r="WQF724"/>
      <c r="WQG724"/>
      <c r="WQH724"/>
      <c r="WQI724"/>
      <c r="WQJ724"/>
      <c r="WQK724"/>
      <c r="WQL724"/>
      <c r="WQM724"/>
      <c r="WQN724"/>
      <c r="WQO724"/>
      <c r="WQP724"/>
      <c r="WQQ724"/>
      <c r="WQR724"/>
      <c r="WQS724"/>
      <c r="WQT724"/>
      <c r="WQU724"/>
      <c r="WQV724"/>
      <c r="WQW724"/>
      <c r="WQX724"/>
      <c r="WQY724"/>
      <c r="WQZ724"/>
      <c r="WRA724"/>
      <c r="WRB724"/>
      <c r="WRC724"/>
      <c r="WRD724"/>
      <c r="WRE724"/>
      <c r="WRF724"/>
      <c r="WRG724"/>
      <c r="WRH724"/>
      <c r="WRI724"/>
      <c r="WRJ724"/>
      <c r="WRK724"/>
      <c r="WRL724"/>
      <c r="WRM724"/>
      <c r="WRN724"/>
      <c r="WRO724"/>
      <c r="WRP724"/>
      <c r="WRQ724"/>
      <c r="WRR724"/>
      <c r="WRS724"/>
      <c r="WRT724"/>
      <c r="WRU724"/>
      <c r="WRV724"/>
      <c r="WRW724"/>
      <c r="WRX724"/>
      <c r="WRY724"/>
      <c r="WRZ724"/>
      <c r="WSA724"/>
      <c r="WSB724"/>
      <c r="WSC724"/>
      <c r="WSD724"/>
      <c r="WSE724"/>
      <c r="WSF724"/>
      <c r="WSG724"/>
      <c r="WSH724"/>
      <c r="WSI724"/>
      <c r="WSJ724"/>
      <c r="WSK724"/>
      <c r="WSL724"/>
      <c r="WSM724"/>
      <c r="WSN724"/>
      <c r="WSO724"/>
      <c r="WSP724"/>
      <c r="WSQ724"/>
      <c r="WSR724"/>
      <c r="WSS724"/>
      <c r="WST724"/>
      <c r="WSU724"/>
      <c r="WSV724"/>
      <c r="WSW724"/>
      <c r="WSX724"/>
      <c r="WSY724"/>
      <c r="WSZ724"/>
      <c r="WTA724"/>
      <c r="WTB724"/>
      <c r="WTC724"/>
      <c r="WTD724"/>
      <c r="WTE724"/>
      <c r="WTF724"/>
      <c r="WTG724"/>
      <c r="WTH724"/>
      <c r="WTI724"/>
      <c r="WTJ724"/>
      <c r="WTK724"/>
      <c r="WTL724"/>
      <c r="WTM724"/>
      <c r="WTN724"/>
      <c r="WTO724"/>
      <c r="WTP724"/>
      <c r="WTQ724"/>
      <c r="WTR724"/>
      <c r="WTS724"/>
      <c r="WTT724"/>
      <c r="WTU724"/>
      <c r="WTV724"/>
      <c r="WTW724"/>
      <c r="WTX724"/>
      <c r="WTY724"/>
      <c r="WTZ724"/>
      <c r="WUA724"/>
      <c r="WUB724"/>
      <c r="WUC724"/>
      <c r="WUD724"/>
      <c r="WUE724"/>
      <c r="WUF724"/>
      <c r="WUG724"/>
      <c r="WUH724"/>
      <c r="WUI724"/>
      <c r="WUJ724"/>
      <c r="WUK724"/>
      <c r="WUL724"/>
      <c r="WUM724"/>
      <c r="WUN724"/>
      <c r="WUO724"/>
      <c r="WUP724"/>
      <c r="WUQ724"/>
      <c r="WUR724"/>
      <c r="WUS724"/>
      <c r="WUT724"/>
      <c r="WUU724"/>
      <c r="WUV724"/>
      <c r="WUW724"/>
      <c r="WUX724"/>
      <c r="WUY724"/>
      <c r="WUZ724"/>
      <c r="WVA724"/>
      <c r="WVB724"/>
      <c r="WVC724"/>
      <c r="WVD724"/>
      <c r="WVE724"/>
      <c r="WVF724"/>
      <c r="WVG724"/>
      <c r="WVH724"/>
      <c r="WVI724"/>
      <c r="WVJ724"/>
      <c r="WVK724"/>
      <c r="WVL724"/>
      <c r="WVM724"/>
      <c r="WVN724"/>
      <c r="WVO724"/>
      <c r="WVP724"/>
      <c r="WVQ724"/>
      <c r="WVR724"/>
      <c r="WVS724"/>
      <c r="WVT724"/>
      <c r="WVU724"/>
      <c r="WVV724"/>
      <c r="WVW724"/>
      <c r="WVX724"/>
      <c r="WVY724"/>
      <c r="WVZ724"/>
      <c r="WWA724"/>
      <c r="WWB724"/>
      <c r="WWC724"/>
      <c r="WWD724"/>
      <c r="WWE724"/>
      <c r="WWF724"/>
      <c r="WWG724"/>
      <c r="WWH724"/>
      <c r="WWI724"/>
      <c r="WWJ724"/>
      <c r="WWK724"/>
      <c r="WWL724"/>
      <c r="WWM724"/>
      <c r="WWN724"/>
      <c r="WWO724"/>
      <c r="WWP724"/>
      <c r="WWQ724"/>
      <c r="WWR724"/>
      <c r="WWS724"/>
      <c r="WWT724"/>
      <c r="WWU724"/>
      <c r="WWV724"/>
      <c r="WWW724"/>
      <c r="WWX724"/>
      <c r="WWY724"/>
      <c r="WWZ724"/>
      <c r="WXA724"/>
      <c r="WXB724"/>
      <c r="WXC724"/>
      <c r="WXD724"/>
      <c r="WXE724"/>
      <c r="WXF724"/>
      <c r="WXG724"/>
      <c r="WXH724"/>
      <c r="WXI724"/>
      <c r="WXJ724"/>
      <c r="WXK724"/>
      <c r="WXL724"/>
      <c r="WXM724"/>
      <c r="WXN724"/>
      <c r="WXO724"/>
      <c r="WXP724"/>
      <c r="WXQ724"/>
      <c r="WXR724"/>
      <c r="WXS724"/>
      <c r="WXT724"/>
      <c r="WXU724"/>
      <c r="WXV724"/>
      <c r="WXW724"/>
      <c r="WXX724"/>
      <c r="WXY724"/>
      <c r="WXZ724"/>
      <c r="WYA724"/>
      <c r="WYB724"/>
      <c r="WYC724"/>
      <c r="WYD724"/>
      <c r="WYE724"/>
      <c r="WYF724"/>
      <c r="WYG724"/>
      <c r="WYH724"/>
      <c r="WYI724"/>
      <c r="WYJ724"/>
      <c r="WYK724"/>
      <c r="WYL724"/>
      <c r="WYM724"/>
      <c r="WYN724"/>
      <c r="WYO724"/>
      <c r="WYP724"/>
      <c r="WYQ724"/>
      <c r="WYR724"/>
      <c r="WYS724"/>
      <c r="WYT724"/>
      <c r="WYU724"/>
      <c r="WYV724"/>
      <c r="WYW724"/>
      <c r="WYX724"/>
      <c r="WYY724"/>
      <c r="WYZ724"/>
      <c r="WZA724"/>
      <c r="WZB724"/>
      <c r="WZC724"/>
      <c r="WZD724"/>
      <c r="WZE724"/>
      <c r="WZF724"/>
      <c r="WZG724"/>
      <c r="WZH724"/>
      <c r="WZI724"/>
      <c r="WZJ724"/>
      <c r="WZK724"/>
      <c r="WZL724"/>
      <c r="WZM724"/>
      <c r="WZN724"/>
      <c r="WZO724"/>
      <c r="WZP724"/>
      <c r="WZQ724"/>
      <c r="WZR724"/>
      <c r="WZS724"/>
      <c r="WZT724"/>
      <c r="WZU724"/>
      <c r="WZV724"/>
      <c r="WZW724"/>
      <c r="WZX724"/>
      <c r="WZY724"/>
      <c r="WZZ724"/>
      <c r="XAA724"/>
      <c r="XAB724"/>
      <c r="XAC724"/>
      <c r="XAD724"/>
      <c r="XAE724"/>
      <c r="XAF724"/>
      <c r="XAG724"/>
      <c r="XAH724"/>
      <c r="XAI724"/>
      <c r="XAJ724"/>
      <c r="XAK724"/>
      <c r="XAL724"/>
      <c r="XAM724"/>
      <c r="XAN724"/>
      <c r="XAO724"/>
      <c r="XAP724"/>
      <c r="XAQ724"/>
      <c r="XAR724"/>
      <c r="XAS724"/>
      <c r="XAT724"/>
      <c r="XAU724"/>
      <c r="XAV724"/>
      <c r="XAW724"/>
      <c r="XAX724"/>
      <c r="XAY724"/>
      <c r="XAZ724"/>
      <c r="XBA724"/>
      <c r="XBB724"/>
      <c r="XBC724"/>
      <c r="XBD724"/>
      <c r="XBE724"/>
      <c r="XBF724"/>
      <c r="XBG724"/>
      <c r="XBH724"/>
      <c r="XBI724"/>
      <c r="XBJ724"/>
      <c r="XBK724"/>
      <c r="XBL724"/>
      <c r="XBM724"/>
      <c r="XBN724"/>
      <c r="XBO724"/>
      <c r="XBP724"/>
      <c r="XBQ724"/>
      <c r="XBR724"/>
      <c r="XBS724"/>
    </row>
    <row r="725" spans="1:16295" ht="24.95" customHeight="1" x14ac:dyDescent="0.25">
      <c r="A725" s="6">
        <v>717</v>
      </c>
      <c r="B725" t="s">
        <v>1204</v>
      </c>
      <c r="C725" s="6" t="s">
        <v>762</v>
      </c>
      <c r="D725" s="6" t="s">
        <v>112</v>
      </c>
      <c r="E725" s="6" t="s">
        <v>35</v>
      </c>
      <c r="F725" s="6" t="s">
        <v>36</v>
      </c>
      <c r="G725" s="7">
        <v>15000</v>
      </c>
      <c r="H725" s="7">
        <v>0</v>
      </c>
      <c r="I725" s="7">
        <v>15000</v>
      </c>
      <c r="J725" s="7">
        <v>430.5</v>
      </c>
      <c r="K725" s="7">
        <v>0</v>
      </c>
      <c r="L725" s="7">
        <f t="shared" si="34"/>
        <v>456</v>
      </c>
      <c r="M725" s="7">
        <v>25</v>
      </c>
      <c r="N725" s="7">
        <f t="shared" si="35"/>
        <v>911.5</v>
      </c>
      <c r="O725" s="7">
        <f t="shared" si="36"/>
        <v>14088.5</v>
      </c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  <c r="AO725"/>
      <c r="AP725"/>
      <c r="AQ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  <c r="CQ725"/>
      <c r="CR725"/>
      <c r="CS725"/>
      <c r="CT725"/>
      <c r="CU725"/>
      <c r="CV725"/>
      <c r="CW725"/>
      <c r="CX725"/>
      <c r="CY725"/>
      <c r="CZ725"/>
      <c r="DA725"/>
      <c r="DB725"/>
      <c r="DC725"/>
      <c r="DD725"/>
      <c r="DE725"/>
      <c r="DF725"/>
      <c r="DG725"/>
      <c r="DH725"/>
      <c r="DI725"/>
      <c r="DJ725"/>
      <c r="DK725"/>
      <c r="DL725"/>
      <c r="DM725"/>
      <c r="DN725"/>
      <c r="DO725"/>
      <c r="DP725"/>
      <c r="DQ725"/>
      <c r="DR725"/>
      <c r="DS725"/>
      <c r="DT725"/>
      <c r="DU725"/>
      <c r="DV725"/>
      <c r="DW725"/>
      <c r="DX725"/>
      <c r="DY725"/>
      <c r="DZ725"/>
      <c r="EA725"/>
      <c r="EB725"/>
      <c r="EC725"/>
      <c r="ED725"/>
      <c r="EE725"/>
      <c r="EF725"/>
      <c r="EG725"/>
      <c r="EH725"/>
      <c r="EI725"/>
      <c r="EJ725"/>
      <c r="EK725"/>
      <c r="EL725"/>
      <c r="EM725"/>
      <c r="EN725"/>
      <c r="EO725"/>
      <c r="EP725"/>
      <c r="EQ725"/>
      <c r="ER725"/>
      <c r="ES725"/>
      <c r="ET725"/>
      <c r="EU725"/>
      <c r="EV725"/>
      <c r="EW725"/>
      <c r="EX725"/>
      <c r="EY725"/>
      <c r="EZ725"/>
      <c r="FA725"/>
      <c r="FB725"/>
      <c r="FC725"/>
      <c r="FD725"/>
      <c r="FE725"/>
      <c r="FF725"/>
      <c r="FG725"/>
      <c r="FH725"/>
      <c r="FI725"/>
      <c r="FJ725"/>
      <c r="FK725"/>
      <c r="FL725"/>
      <c r="FM725"/>
      <c r="FN725"/>
      <c r="FO725"/>
      <c r="FP725"/>
      <c r="FQ725"/>
      <c r="FR725"/>
      <c r="FS725"/>
      <c r="FT725"/>
      <c r="FU725"/>
      <c r="FV725"/>
      <c r="FW725"/>
      <c r="FX725"/>
      <c r="FY725"/>
      <c r="FZ725"/>
      <c r="GA725"/>
      <c r="GB725"/>
      <c r="GC725"/>
      <c r="GD725"/>
      <c r="GE725"/>
      <c r="GF725"/>
      <c r="GG725"/>
      <c r="GH725"/>
      <c r="GI725"/>
      <c r="GJ725"/>
      <c r="GK725"/>
      <c r="GL725"/>
      <c r="GM725"/>
      <c r="GN725"/>
      <c r="GO725"/>
      <c r="GP725"/>
      <c r="GQ725"/>
      <c r="GR725"/>
      <c r="GS725"/>
      <c r="GT725"/>
      <c r="GU725"/>
      <c r="GV725"/>
      <c r="GW725"/>
      <c r="GX725"/>
      <c r="GY725"/>
      <c r="GZ725"/>
      <c r="HA725"/>
      <c r="HB725"/>
      <c r="HC725"/>
      <c r="HD725"/>
      <c r="HE725"/>
      <c r="HF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  <c r="IM725"/>
      <c r="IN725"/>
      <c r="IO725"/>
      <c r="IP725"/>
      <c r="IQ725"/>
      <c r="IR725"/>
      <c r="IS725"/>
      <c r="IT725"/>
      <c r="IU725"/>
      <c r="IV725"/>
      <c r="IW725"/>
      <c r="IX725"/>
      <c r="IY725"/>
      <c r="IZ725"/>
      <c r="JA725"/>
      <c r="JB725"/>
      <c r="JC725"/>
      <c r="JD725"/>
      <c r="JE725"/>
      <c r="JF725"/>
      <c r="JG725"/>
      <c r="JH725"/>
      <c r="JI725"/>
      <c r="JJ725"/>
      <c r="JK725"/>
      <c r="JL725"/>
      <c r="JM725"/>
      <c r="JN725"/>
      <c r="JO725"/>
      <c r="JP725"/>
      <c r="JQ725"/>
      <c r="JR725"/>
      <c r="JS725"/>
      <c r="JT725"/>
      <c r="JU725"/>
      <c r="JV725"/>
      <c r="JW725"/>
      <c r="JX725"/>
      <c r="JY725"/>
      <c r="JZ725"/>
      <c r="KA725"/>
      <c r="KB725"/>
      <c r="KC725"/>
      <c r="KD725"/>
      <c r="KE725"/>
      <c r="KF725"/>
      <c r="KG725"/>
      <c r="KH725"/>
      <c r="KI725"/>
      <c r="KJ725"/>
      <c r="KK725"/>
      <c r="KL725"/>
      <c r="KM725"/>
      <c r="KN725"/>
      <c r="KO725"/>
      <c r="KP725"/>
      <c r="KQ725"/>
      <c r="KR725"/>
      <c r="KS725"/>
      <c r="KT725"/>
      <c r="KU725"/>
      <c r="KV725"/>
      <c r="KW725"/>
      <c r="KX725"/>
      <c r="KY725"/>
      <c r="KZ725"/>
      <c r="LA725"/>
      <c r="LB725"/>
      <c r="LC725"/>
      <c r="LD725"/>
      <c r="LE725"/>
      <c r="LF725"/>
      <c r="LG725"/>
      <c r="LH725"/>
      <c r="LI725"/>
      <c r="LJ725"/>
      <c r="LK725"/>
      <c r="LL725"/>
      <c r="LM725"/>
      <c r="LN725"/>
      <c r="LO725"/>
      <c r="LP725"/>
      <c r="LQ725"/>
      <c r="LR725"/>
      <c r="LS725"/>
      <c r="LT725"/>
      <c r="LU725"/>
      <c r="LV725"/>
      <c r="LW725"/>
      <c r="LX725"/>
      <c r="LY725"/>
      <c r="LZ725"/>
      <c r="MA725"/>
      <c r="MB725"/>
      <c r="MC725"/>
      <c r="MD725"/>
      <c r="ME725"/>
      <c r="MF725"/>
      <c r="MG725"/>
      <c r="MH725"/>
      <c r="MI725"/>
      <c r="MJ725"/>
      <c r="MK725"/>
      <c r="ML725"/>
      <c r="MM725"/>
      <c r="MN725"/>
      <c r="MO725"/>
      <c r="MP725"/>
      <c r="MQ725"/>
      <c r="MR725"/>
      <c r="MS725"/>
      <c r="MT725"/>
      <c r="MU725"/>
      <c r="MV725"/>
      <c r="MW725"/>
      <c r="MX725"/>
      <c r="MY725"/>
      <c r="MZ725"/>
      <c r="NA725"/>
      <c r="NB725"/>
      <c r="NC725"/>
      <c r="ND725"/>
      <c r="NE725"/>
      <c r="NF725"/>
      <c r="NG725"/>
      <c r="NH725"/>
      <c r="NI725"/>
      <c r="NJ725"/>
      <c r="NK725"/>
      <c r="NL725"/>
      <c r="NM725"/>
      <c r="NN725"/>
      <c r="NO725"/>
      <c r="NP725"/>
      <c r="NQ725"/>
      <c r="NR725"/>
      <c r="NS725"/>
      <c r="NT725"/>
      <c r="NU725"/>
      <c r="NV725"/>
      <c r="NW725"/>
      <c r="NX725"/>
      <c r="NY725"/>
      <c r="NZ725"/>
      <c r="OA725"/>
      <c r="OB725"/>
      <c r="OC725"/>
      <c r="OD725"/>
      <c r="OE725"/>
      <c r="OF725"/>
      <c r="OG725"/>
      <c r="OH725"/>
      <c r="OI725"/>
      <c r="OJ725"/>
      <c r="OK725"/>
      <c r="OL725"/>
      <c r="OM725"/>
      <c r="ON725"/>
      <c r="OO725"/>
      <c r="OP725"/>
      <c r="OQ725"/>
      <c r="OR725"/>
      <c r="OS725"/>
      <c r="OT725"/>
      <c r="OU725"/>
      <c r="OV725"/>
      <c r="OW725"/>
      <c r="OX725"/>
      <c r="OY725"/>
      <c r="OZ725"/>
      <c r="PA725"/>
      <c r="PB725"/>
      <c r="PC725"/>
      <c r="PD725"/>
      <c r="PE725"/>
      <c r="PF725"/>
      <c r="PG725"/>
      <c r="PH725"/>
      <c r="PI725"/>
      <c r="PJ725"/>
      <c r="PK725"/>
      <c r="PL725"/>
      <c r="PM725"/>
      <c r="PN725"/>
      <c r="PO725"/>
      <c r="PP725"/>
      <c r="PQ725"/>
      <c r="PR725"/>
      <c r="PS725"/>
      <c r="PT725"/>
      <c r="PU725"/>
      <c r="PV725"/>
      <c r="PW725"/>
      <c r="PX725"/>
      <c r="PY725"/>
      <c r="PZ725"/>
      <c r="QA725"/>
      <c r="QB725"/>
      <c r="QC725"/>
      <c r="QD725"/>
      <c r="QE725"/>
      <c r="QF725"/>
      <c r="QG725"/>
      <c r="QH725"/>
      <c r="QI725"/>
      <c r="QJ725"/>
      <c r="QK725"/>
      <c r="QL725"/>
      <c r="QM725"/>
      <c r="QN725"/>
      <c r="QO725"/>
      <c r="QP725"/>
      <c r="QQ725"/>
      <c r="QR725"/>
      <c r="QS725"/>
      <c r="QT725"/>
      <c r="QU725"/>
      <c r="QV725"/>
      <c r="QW725"/>
      <c r="QX725"/>
      <c r="QY725"/>
      <c r="QZ725"/>
      <c r="RA725"/>
      <c r="RB725"/>
      <c r="RC725"/>
      <c r="RD725"/>
      <c r="RE725"/>
      <c r="RF725"/>
      <c r="RG725"/>
      <c r="RH725"/>
      <c r="RI725"/>
      <c r="RJ725"/>
      <c r="RK725"/>
      <c r="RL725"/>
      <c r="RM725"/>
      <c r="RN725"/>
      <c r="RO725"/>
      <c r="RP725"/>
      <c r="RQ725"/>
      <c r="RR725"/>
      <c r="RS725"/>
      <c r="RT725"/>
      <c r="RU725"/>
      <c r="RV725"/>
      <c r="RW725"/>
      <c r="RX725"/>
      <c r="RY725"/>
      <c r="RZ725"/>
      <c r="SA725"/>
      <c r="SB725"/>
      <c r="SC725"/>
      <c r="SD725"/>
      <c r="SE725"/>
      <c r="SF725"/>
      <c r="SG725"/>
      <c r="SH725"/>
      <c r="SI725"/>
      <c r="SJ725"/>
      <c r="SK725"/>
      <c r="SL725"/>
      <c r="SM725"/>
      <c r="SN725"/>
      <c r="SO725"/>
      <c r="SP725"/>
      <c r="SQ725"/>
      <c r="SR725"/>
      <c r="SS725"/>
      <c r="ST725"/>
      <c r="SU725"/>
      <c r="SV725"/>
      <c r="SW725"/>
      <c r="SX725"/>
      <c r="SY725"/>
      <c r="SZ725"/>
      <c r="TA725"/>
      <c r="TB725"/>
      <c r="TC725"/>
      <c r="TD725"/>
      <c r="TE725"/>
      <c r="TF725"/>
      <c r="TG725"/>
      <c r="TH725"/>
      <c r="TI725"/>
      <c r="TJ725"/>
      <c r="TK725"/>
      <c r="TL725"/>
      <c r="TM725"/>
      <c r="TN725"/>
      <c r="TO725"/>
      <c r="TP725"/>
      <c r="TQ725"/>
      <c r="TR725"/>
      <c r="TS725"/>
      <c r="TT725"/>
      <c r="TU725"/>
      <c r="TV725"/>
      <c r="TW725"/>
      <c r="TX725"/>
      <c r="TY725"/>
      <c r="TZ725"/>
      <c r="UA725"/>
      <c r="UB725"/>
      <c r="UC725"/>
      <c r="UD725"/>
      <c r="UE725"/>
      <c r="UF725"/>
      <c r="UG725"/>
      <c r="UH725"/>
      <c r="UI725"/>
      <c r="UJ725"/>
      <c r="UK725"/>
      <c r="UL725"/>
      <c r="UM725"/>
      <c r="UN725"/>
      <c r="UO725"/>
      <c r="UP725"/>
      <c r="UQ725"/>
      <c r="UR725"/>
      <c r="US725"/>
      <c r="UT725"/>
      <c r="UU725"/>
      <c r="UV725"/>
      <c r="UW725"/>
      <c r="UX725"/>
      <c r="UY725"/>
      <c r="UZ725"/>
      <c r="VA725"/>
      <c r="VB725"/>
      <c r="VC725"/>
      <c r="VD725"/>
      <c r="VE725"/>
      <c r="VF725"/>
      <c r="VG725"/>
      <c r="VH725"/>
      <c r="VI725"/>
      <c r="VJ725"/>
      <c r="VK725"/>
      <c r="VL725"/>
      <c r="VM725"/>
      <c r="VN725"/>
      <c r="VO725"/>
      <c r="VP725"/>
      <c r="VQ725"/>
      <c r="VR725"/>
      <c r="VS725"/>
      <c r="VT725"/>
      <c r="VU725"/>
      <c r="VV725"/>
      <c r="VW725"/>
      <c r="VX725"/>
      <c r="VY725"/>
      <c r="VZ725"/>
      <c r="WA725"/>
      <c r="WB725"/>
      <c r="WC725"/>
      <c r="WD725"/>
      <c r="WE725"/>
      <c r="WF725"/>
      <c r="WG725"/>
      <c r="WH725"/>
      <c r="WI725"/>
      <c r="WJ725"/>
      <c r="WK725"/>
      <c r="WL725"/>
      <c r="WM725"/>
      <c r="WN725"/>
      <c r="WO725"/>
      <c r="WP725"/>
      <c r="WQ725"/>
      <c r="WR725"/>
      <c r="WS725"/>
      <c r="WT725"/>
      <c r="WU725"/>
      <c r="WV725"/>
      <c r="WW725"/>
      <c r="WX725"/>
      <c r="WY725"/>
      <c r="WZ725"/>
      <c r="XA725"/>
      <c r="XB725"/>
      <c r="XC725"/>
      <c r="XD725"/>
      <c r="XE725"/>
      <c r="XF725"/>
      <c r="XG725"/>
      <c r="XH725"/>
      <c r="XI725"/>
      <c r="XJ725"/>
      <c r="XK725"/>
      <c r="XL725"/>
      <c r="XM725"/>
      <c r="XN725"/>
      <c r="XO725"/>
      <c r="XP725"/>
      <c r="XQ725"/>
      <c r="XR725"/>
      <c r="XS725"/>
      <c r="XT725"/>
      <c r="XU725"/>
      <c r="XV725"/>
      <c r="XW725"/>
      <c r="XX725"/>
      <c r="XY725"/>
      <c r="XZ725"/>
      <c r="YA725"/>
      <c r="YB725"/>
      <c r="YC725"/>
      <c r="YD725"/>
      <c r="YE725"/>
      <c r="YF725"/>
      <c r="YG725"/>
      <c r="YH725"/>
      <c r="YI725"/>
      <c r="YJ725"/>
      <c r="YK725"/>
      <c r="YL725"/>
      <c r="YM725"/>
      <c r="YN725"/>
      <c r="YO725"/>
      <c r="YP725"/>
      <c r="YQ725"/>
      <c r="YR725"/>
      <c r="YS725"/>
      <c r="YT725"/>
      <c r="YU725"/>
      <c r="YV725"/>
      <c r="YW725"/>
      <c r="YX725"/>
      <c r="YY725"/>
      <c r="YZ725"/>
      <c r="ZA725"/>
      <c r="ZB725"/>
      <c r="ZC725"/>
      <c r="ZD725"/>
      <c r="ZE725"/>
      <c r="ZF725"/>
      <c r="ZG725"/>
      <c r="ZH725"/>
      <c r="ZI725"/>
      <c r="ZJ725"/>
      <c r="ZK725"/>
      <c r="ZL725"/>
      <c r="ZM725"/>
      <c r="ZN725"/>
      <c r="ZO725"/>
      <c r="ZP725"/>
      <c r="ZQ725"/>
      <c r="ZR725"/>
      <c r="ZS725"/>
      <c r="ZT725"/>
      <c r="ZU725"/>
      <c r="ZV725"/>
      <c r="ZW725"/>
      <c r="ZX725"/>
      <c r="ZY725"/>
      <c r="ZZ725"/>
      <c r="AAA725"/>
      <c r="AAB725"/>
      <c r="AAC725"/>
      <c r="AAD725"/>
      <c r="AAE725"/>
      <c r="AAF725"/>
      <c r="AAG725"/>
      <c r="AAH725"/>
      <c r="AAI725"/>
      <c r="AAJ725"/>
      <c r="AAK725"/>
      <c r="AAL725"/>
      <c r="AAM725"/>
      <c r="AAN725"/>
      <c r="AAO725"/>
      <c r="AAP725"/>
      <c r="AAQ725"/>
      <c r="AAR725"/>
      <c r="AAS725"/>
      <c r="AAT725"/>
      <c r="AAU725"/>
      <c r="AAV725"/>
      <c r="AAW725"/>
      <c r="AAX725"/>
      <c r="AAY725"/>
      <c r="AAZ725"/>
      <c r="ABA725"/>
      <c r="ABB725"/>
      <c r="ABC725"/>
      <c r="ABD725"/>
      <c r="ABE725"/>
      <c r="ABF725"/>
      <c r="ABG725"/>
      <c r="ABH725"/>
      <c r="ABI725"/>
      <c r="ABJ725"/>
      <c r="ABK725"/>
      <c r="ABL725"/>
      <c r="ABM725"/>
      <c r="ABN725"/>
      <c r="ABO725"/>
      <c r="ABP725"/>
      <c r="ABQ725"/>
      <c r="ABR725"/>
      <c r="ABS725"/>
      <c r="ABT725"/>
      <c r="ABU725"/>
      <c r="ABV725"/>
      <c r="ABW725"/>
      <c r="ABX725"/>
      <c r="ABY725"/>
      <c r="ABZ725"/>
      <c r="ACA725"/>
      <c r="ACB725"/>
      <c r="ACC725"/>
      <c r="ACD725"/>
      <c r="ACE725"/>
      <c r="ACF725"/>
      <c r="ACG725"/>
      <c r="ACH725"/>
      <c r="ACI725"/>
      <c r="ACJ725"/>
      <c r="ACK725"/>
      <c r="ACL725"/>
      <c r="ACM725"/>
      <c r="ACN725"/>
      <c r="ACO725"/>
      <c r="ACP725"/>
      <c r="ACQ725"/>
      <c r="ACR725"/>
      <c r="ACS725"/>
      <c r="ACT725"/>
      <c r="ACU725"/>
      <c r="ACV725"/>
      <c r="ACW725"/>
      <c r="ACX725"/>
      <c r="ACY725"/>
      <c r="ACZ725"/>
      <c r="ADA725"/>
      <c r="ADB725"/>
      <c r="ADC725"/>
      <c r="ADD725"/>
      <c r="ADE725"/>
      <c r="ADF725"/>
      <c r="ADG725"/>
      <c r="ADH725"/>
      <c r="ADI725"/>
      <c r="ADJ725"/>
      <c r="ADK725"/>
      <c r="ADL725"/>
      <c r="ADM725"/>
      <c r="ADN725"/>
      <c r="ADO725"/>
      <c r="ADP725"/>
      <c r="ADQ725"/>
      <c r="ADR725"/>
      <c r="ADS725"/>
      <c r="ADT725"/>
      <c r="ADU725"/>
      <c r="ADV725"/>
      <c r="ADW725"/>
      <c r="ADX725"/>
      <c r="ADY725"/>
      <c r="ADZ725"/>
      <c r="AEA725"/>
      <c r="AEB725"/>
      <c r="AEC725"/>
      <c r="AED725"/>
      <c r="AEE725"/>
      <c r="AEF725"/>
      <c r="AEG725"/>
      <c r="AEH725"/>
      <c r="AEI725"/>
      <c r="AEJ725"/>
      <c r="AEK725"/>
      <c r="AEL725"/>
      <c r="AEM725"/>
      <c r="AEN725"/>
      <c r="AEO725"/>
      <c r="AEP725"/>
      <c r="AEQ725"/>
      <c r="AER725"/>
      <c r="AES725"/>
      <c r="AET725"/>
      <c r="AEU725"/>
      <c r="AEV725"/>
      <c r="AEW725"/>
      <c r="AEX725"/>
      <c r="AEY725"/>
      <c r="AEZ725"/>
      <c r="AFA725"/>
      <c r="AFB725"/>
      <c r="AFC725"/>
      <c r="AFD725"/>
      <c r="AFE725"/>
      <c r="AFF725"/>
      <c r="AFG725"/>
      <c r="AFH725"/>
      <c r="AFI725"/>
      <c r="AFJ725"/>
      <c r="AFK725"/>
      <c r="AFL725"/>
      <c r="AFM725"/>
      <c r="AFN725"/>
      <c r="AFO725"/>
      <c r="AFP725"/>
      <c r="AFQ725"/>
      <c r="AFR725"/>
      <c r="AFS725"/>
      <c r="AFT725"/>
      <c r="AFU725"/>
      <c r="AFV725"/>
      <c r="AFW725"/>
      <c r="AFX725"/>
      <c r="AFY725"/>
      <c r="AFZ725"/>
      <c r="AGA725"/>
      <c r="AGB725"/>
      <c r="AGC725"/>
      <c r="AGD725"/>
      <c r="AGE725"/>
      <c r="AGF725"/>
      <c r="AGG725"/>
      <c r="AGH725"/>
      <c r="AGI725"/>
      <c r="AGJ725"/>
      <c r="AGK725"/>
      <c r="AGL725"/>
      <c r="AGM725"/>
      <c r="AGN725"/>
      <c r="AGO725"/>
      <c r="AGP725"/>
      <c r="AGQ725"/>
      <c r="AGR725"/>
      <c r="AGS725"/>
      <c r="AGT725"/>
      <c r="AGU725"/>
      <c r="AGV725"/>
      <c r="AGW725"/>
      <c r="AGX725"/>
      <c r="AGY725"/>
      <c r="AGZ725"/>
      <c r="AHA725"/>
      <c r="AHB725"/>
      <c r="AHC725"/>
      <c r="AHD725"/>
      <c r="AHE725"/>
      <c r="AHF725"/>
      <c r="AHG725"/>
      <c r="AHH725"/>
      <c r="AHI725"/>
      <c r="AHJ725"/>
      <c r="AHK725"/>
      <c r="AHL725"/>
      <c r="AHM725"/>
      <c r="AHN725"/>
      <c r="AHO725"/>
      <c r="AHP725"/>
      <c r="AHQ725"/>
      <c r="AHR725"/>
      <c r="AHS725"/>
      <c r="AHT725"/>
      <c r="AHU725"/>
      <c r="AHV725"/>
      <c r="AHW725"/>
      <c r="AHX725"/>
      <c r="AHY725"/>
      <c r="AHZ725"/>
      <c r="AIA725"/>
      <c r="AIB725"/>
      <c r="AIC725"/>
      <c r="AID725"/>
      <c r="AIE725"/>
      <c r="AIF725"/>
      <c r="AIG725"/>
      <c r="AIH725"/>
      <c r="AII725"/>
      <c r="AIJ725"/>
      <c r="AIK725"/>
      <c r="AIL725"/>
      <c r="AIM725"/>
      <c r="AIN725"/>
      <c r="AIO725"/>
      <c r="AIP725"/>
      <c r="AIQ725"/>
      <c r="AIR725"/>
      <c r="AIS725"/>
      <c r="AIT725"/>
      <c r="AIU725"/>
      <c r="AIV725"/>
      <c r="AIW725"/>
      <c r="AIX725"/>
      <c r="AIY725"/>
      <c r="AIZ725"/>
      <c r="AJA725"/>
      <c r="AJB725"/>
      <c r="AJC725"/>
      <c r="AJD725"/>
      <c r="AJE725"/>
      <c r="AJF725"/>
      <c r="AJG725"/>
      <c r="AJH725"/>
      <c r="AJI725"/>
      <c r="AJJ725"/>
      <c r="AJK725"/>
      <c r="AJL725"/>
      <c r="AJM725"/>
      <c r="AJN725"/>
      <c r="AJO725"/>
      <c r="AJP725"/>
      <c r="AJQ725"/>
      <c r="AJR725"/>
      <c r="AJS725"/>
      <c r="AJT725"/>
      <c r="AJU725"/>
      <c r="AJV725"/>
      <c r="AJW725"/>
      <c r="AJX725"/>
      <c r="AJY725"/>
      <c r="AJZ725"/>
      <c r="AKA725"/>
      <c r="AKB725"/>
      <c r="AKC725"/>
      <c r="AKD725"/>
      <c r="AKE725"/>
      <c r="AKF725"/>
      <c r="AKG725"/>
      <c r="AKH725"/>
      <c r="AKI725"/>
      <c r="AKJ725"/>
      <c r="AKK725"/>
      <c r="AKL725"/>
      <c r="AKM725"/>
      <c r="AKN725"/>
      <c r="AKO725"/>
      <c r="AKP725"/>
      <c r="AKQ725"/>
      <c r="AKR725"/>
      <c r="AKS725"/>
      <c r="AKT725"/>
      <c r="AKU725"/>
      <c r="AKV725"/>
      <c r="AKW725"/>
      <c r="AKX725"/>
      <c r="AKY725"/>
      <c r="AKZ725"/>
      <c r="ALA725"/>
      <c r="ALB725"/>
      <c r="ALC725"/>
      <c r="ALD725"/>
      <c r="ALE725"/>
      <c r="ALF725"/>
      <c r="ALG725"/>
      <c r="ALH725"/>
      <c r="ALI725"/>
      <c r="ALJ725"/>
      <c r="ALK725"/>
      <c r="ALL725"/>
      <c r="ALM725"/>
      <c r="ALN725"/>
      <c r="ALO725"/>
      <c r="ALP725"/>
      <c r="ALQ725"/>
      <c r="ALR725"/>
      <c r="ALS725"/>
      <c r="ALT725"/>
      <c r="ALU725"/>
      <c r="ALV725"/>
      <c r="ALW725"/>
      <c r="ALX725"/>
      <c r="ALY725"/>
      <c r="ALZ725"/>
      <c r="AMA725"/>
      <c r="AMB725"/>
      <c r="AMC725"/>
      <c r="AMD725"/>
      <c r="AME725"/>
      <c r="AMF725"/>
      <c r="AMG725"/>
      <c r="AMH725"/>
      <c r="AMI725"/>
      <c r="AMJ725"/>
      <c r="AMK725"/>
      <c r="AML725"/>
      <c r="AMM725"/>
      <c r="AMN725"/>
      <c r="AMO725"/>
      <c r="AMP725"/>
      <c r="AMQ725"/>
      <c r="AMR725"/>
      <c r="AMS725"/>
      <c r="AMT725"/>
      <c r="AMU725"/>
      <c r="AMV725"/>
      <c r="AMW725"/>
      <c r="AMX725"/>
      <c r="AMY725"/>
      <c r="AMZ725"/>
      <c r="ANA725"/>
      <c r="ANB725"/>
      <c r="ANC725"/>
      <c r="AND725"/>
      <c r="ANE725"/>
      <c r="ANF725"/>
      <c r="ANG725"/>
      <c r="ANH725"/>
      <c r="ANI725"/>
      <c r="ANJ725"/>
      <c r="ANK725"/>
      <c r="ANL725"/>
      <c r="ANM725"/>
      <c r="ANN725"/>
      <c r="ANO725"/>
      <c r="ANP725"/>
      <c r="ANQ725"/>
      <c r="ANR725"/>
      <c r="ANS725"/>
      <c r="ANT725"/>
      <c r="ANU725"/>
      <c r="ANV725"/>
      <c r="ANW725"/>
      <c r="ANX725"/>
      <c r="ANY725"/>
      <c r="ANZ725"/>
      <c r="AOA725"/>
      <c r="AOB725"/>
      <c r="AOC725"/>
      <c r="AOD725"/>
      <c r="AOE725"/>
      <c r="AOF725"/>
      <c r="AOG725"/>
      <c r="AOH725"/>
      <c r="AOI725"/>
      <c r="AOJ725"/>
      <c r="AOK725"/>
      <c r="AOL725"/>
      <c r="AOM725"/>
      <c r="AON725"/>
      <c r="AOO725"/>
      <c r="AOP725"/>
      <c r="AOQ725"/>
      <c r="AOR725"/>
      <c r="AOS725"/>
      <c r="AOT725"/>
      <c r="AOU725"/>
      <c r="AOV725"/>
      <c r="AOW725"/>
      <c r="AOX725"/>
      <c r="AOY725"/>
      <c r="AOZ725"/>
      <c r="APA725"/>
      <c r="APB725"/>
      <c r="APC725"/>
      <c r="APD725"/>
      <c r="APE725"/>
      <c r="APF725"/>
      <c r="APG725"/>
      <c r="APH725"/>
      <c r="API725"/>
      <c r="APJ725"/>
      <c r="APK725"/>
      <c r="APL725"/>
      <c r="APM725"/>
      <c r="APN725"/>
      <c r="APO725"/>
      <c r="APP725"/>
      <c r="APQ725"/>
      <c r="APR725"/>
      <c r="APS725"/>
      <c r="APT725"/>
      <c r="APU725"/>
      <c r="APV725"/>
      <c r="APW725"/>
      <c r="APX725"/>
      <c r="APY725"/>
      <c r="APZ725"/>
      <c r="AQA725"/>
      <c r="AQB725"/>
      <c r="AQC725"/>
      <c r="AQD725"/>
      <c r="AQE725"/>
      <c r="AQF725"/>
      <c r="AQG725"/>
      <c r="AQH725"/>
      <c r="AQI725"/>
      <c r="AQJ725"/>
      <c r="AQK725"/>
      <c r="AQL725"/>
      <c r="AQM725"/>
      <c r="AQN725"/>
      <c r="AQO725"/>
      <c r="AQP725"/>
      <c r="AQQ725"/>
      <c r="AQR725"/>
      <c r="AQS725"/>
      <c r="AQT725"/>
      <c r="AQU725"/>
      <c r="AQV725"/>
      <c r="AQW725"/>
      <c r="AQX725"/>
      <c r="AQY725"/>
      <c r="AQZ725"/>
      <c r="ARA725"/>
      <c r="ARB725"/>
      <c r="ARC725"/>
      <c r="ARD725"/>
      <c r="ARE725"/>
      <c r="ARF725"/>
      <c r="ARG725"/>
      <c r="ARH725"/>
      <c r="ARI725"/>
      <c r="ARJ725"/>
      <c r="ARK725"/>
      <c r="ARL725"/>
      <c r="ARM725"/>
      <c r="ARN725"/>
      <c r="ARO725"/>
      <c r="ARP725"/>
      <c r="ARQ725"/>
      <c r="ARR725"/>
      <c r="ARS725"/>
      <c r="ART725"/>
      <c r="ARU725"/>
      <c r="ARV725"/>
      <c r="ARW725"/>
      <c r="ARX725"/>
      <c r="ARY725"/>
      <c r="ARZ725"/>
      <c r="ASA725"/>
      <c r="ASB725"/>
      <c r="ASC725"/>
      <c r="ASD725"/>
      <c r="ASE725"/>
      <c r="ASF725"/>
      <c r="ASG725"/>
      <c r="ASH725"/>
      <c r="ASI725"/>
      <c r="ASJ725"/>
      <c r="ASK725"/>
      <c r="ASL725"/>
      <c r="ASM725"/>
      <c r="ASN725"/>
      <c r="ASO725"/>
      <c r="ASP725"/>
      <c r="ASQ725"/>
      <c r="ASR725"/>
      <c r="ASS725"/>
      <c r="AST725"/>
      <c r="ASU725"/>
      <c r="ASV725"/>
      <c r="ASW725"/>
      <c r="ASX725"/>
      <c r="ASY725"/>
      <c r="ASZ725"/>
      <c r="ATA725"/>
      <c r="ATB725"/>
      <c r="ATC725"/>
      <c r="ATD725"/>
      <c r="ATE725"/>
      <c r="ATF725"/>
      <c r="ATG725"/>
      <c r="ATH725"/>
      <c r="ATI725"/>
      <c r="ATJ725"/>
      <c r="ATK725"/>
      <c r="ATL725"/>
      <c r="ATM725"/>
      <c r="ATN725"/>
      <c r="ATO725"/>
      <c r="ATP725"/>
      <c r="ATQ725"/>
      <c r="ATR725"/>
      <c r="ATS725"/>
      <c r="ATT725"/>
      <c r="ATU725"/>
      <c r="ATV725"/>
      <c r="ATW725"/>
      <c r="ATX725"/>
      <c r="ATY725"/>
      <c r="ATZ725"/>
      <c r="AUA725"/>
      <c r="AUB725"/>
      <c r="AUC725"/>
      <c r="AUD725"/>
      <c r="AUE725"/>
      <c r="AUF725"/>
      <c r="AUG725"/>
      <c r="AUH725"/>
      <c r="AUI725"/>
      <c r="AUJ725"/>
      <c r="AUK725"/>
      <c r="AUL725"/>
      <c r="AUM725"/>
      <c r="AUN725"/>
      <c r="AUO725"/>
      <c r="AUP725"/>
      <c r="AUQ725"/>
      <c r="AUR725"/>
      <c r="AUS725"/>
      <c r="AUT725"/>
      <c r="AUU725"/>
      <c r="AUV725"/>
      <c r="AUW725"/>
      <c r="AUX725"/>
      <c r="AUY725"/>
      <c r="AUZ725"/>
      <c r="AVA725"/>
      <c r="AVB725"/>
      <c r="AVC725"/>
      <c r="AVD725"/>
      <c r="AVE725"/>
      <c r="AVF725"/>
      <c r="AVG725"/>
      <c r="AVH725"/>
      <c r="AVI725"/>
      <c r="AVJ725"/>
      <c r="AVK725"/>
      <c r="AVL725"/>
      <c r="AVM725"/>
      <c r="AVN725"/>
      <c r="AVO725"/>
      <c r="AVP725"/>
      <c r="AVQ725"/>
      <c r="AVR725"/>
      <c r="AVS725"/>
      <c r="AVT725"/>
      <c r="AVU725"/>
      <c r="AVV725"/>
      <c r="AVW725"/>
      <c r="AVX725"/>
      <c r="AVY725"/>
      <c r="AVZ725"/>
      <c r="AWA725"/>
      <c r="AWB725"/>
      <c r="AWC725"/>
      <c r="AWD725"/>
      <c r="AWE725"/>
      <c r="AWF725"/>
      <c r="AWG725"/>
      <c r="AWH725"/>
      <c r="AWI725"/>
      <c r="AWJ725"/>
      <c r="AWK725"/>
      <c r="AWL725"/>
      <c r="AWM725"/>
      <c r="AWN725"/>
      <c r="AWO725"/>
      <c r="AWP725"/>
      <c r="AWQ725"/>
      <c r="AWR725"/>
      <c r="AWS725"/>
      <c r="AWT725"/>
      <c r="AWU725"/>
      <c r="AWV725"/>
      <c r="AWW725"/>
      <c r="AWX725"/>
      <c r="AWY725"/>
      <c r="AWZ725"/>
      <c r="AXA725"/>
      <c r="AXB725"/>
      <c r="AXC725"/>
      <c r="AXD725"/>
      <c r="AXE725"/>
      <c r="AXF725"/>
      <c r="AXG725"/>
      <c r="AXH725"/>
      <c r="AXI725"/>
      <c r="AXJ725"/>
      <c r="AXK725"/>
      <c r="AXL725"/>
      <c r="AXM725"/>
      <c r="AXN725"/>
      <c r="AXO725"/>
      <c r="AXP725"/>
      <c r="AXQ725"/>
      <c r="AXR725"/>
      <c r="AXS725"/>
      <c r="AXT725"/>
      <c r="AXU725"/>
      <c r="AXV725"/>
      <c r="AXW725"/>
      <c r="AXX725"/>
      <c r="AXY725"/>
      <c r="AXZ725"/>
      <c r="AYA725"/>
      <c r="AYB725"/>
      <c r="AYC725"/>
      <c r="AYD725"/>
      <c r="AYE725"/>
      <c r="AYF725"/>
      <c r="AYG725"/>
      <c r="AYH725"/>
      <c r="AYI725"/>
      <c r="AYJ725"/>
      <c r="AYK725"/>
      <c r="AYL725"/>
      <c r="AYM725"/>
      <c r="AYN725"/>
      <c r="AYO725"/>
      <c r="AYP725"/>
      <c r="AYQ725"/>
      <c r="AYR725"/>
      <c r="AYS725"/>
      <c r="AYT725"/>
      <c r="AYU725"/>
      <c r="AYV725"/>
      <c r="AYW725"/>
      <c r="AYX725"/>
      <c r="AYY725"/>
      <c r="AYZ725"/>
      <c r="AZA725"/>
      <c r="AZB725"/>
      <c r="AZC725"/>
      <c r="AZD725"/>
      <c r="AZE725"/>
      <c r="AZF725"/>
      <c r="AZG725"/>
      <c r="AZH725"/>
      <c r="AZI725"/>
      <c r="AZJ725"/>
      <c r="AZK725"/>
      <c r="AZL725"/>
      <c r="AZM725"/>
      <c r="AZN725"/>
      <c r="AZO725"/>
      <c r="AZP725"/>
      <c r="AZQ725"/>
      <c r="AZR725"/>
      <c r="AZS725"/>
      <c r="AZT725"/>
      <c r="AZU725"/>
      <c r="AZV725"/>
      <c r="AZW725"/>
      <c r="AZX725"/>
      <c r="AZY725"/>
      <c r="AZZ725"/>
      <c r="BAA725"/>
      <c r="BAB725"/>
      <c r="BAC725"/>
      <c r="BAD725"/>
      <c r="BAE725"/>
      <c r="BAF725"/>
      <c r="BAG725"/>
      <c r="BAH725"/>
      <c r="BAI725"/>
      <c r="BAJ725"/>
      <c r="BAK725"/>
      <c r="BAL725"/>
      <c r="BAM725"/>
      <c r="BAN725"/>
      <c r="BAO725"/>
      <c r="BAP725"/>
      <c r="BAQ725"/>
      <c r="BAR725"/>
      <c r="BAS725"/>
      <c r="BAT725"/>
      <c r="BAU725"/>
      <c r="BAV725"/>
      <c r="BAW725"/>
      <c r="BAX725"/>
      <c r="BAY725"/>
      <c r="BAZ725"/>
      <c r="BBA725"/>
      <c r="BBB725"/>
      <c r="BBC725"/>
      <c r="BBD725"/>
      <c r="BBE725"/>
      <c r="BBF725"/>
      <c r="BBG725"/>
      <c r="BBH725"/>
      <c r="BBI725"/>
      <c r="BBJ725"/>
      <c r="BBK725"/>
      <c r="BBL725"/>
      <c r="BBM725"/>
      <c r="BBN725"/>
      <c r="BBO725"/>
      <c r="BBP725"/>
      <c r="BBQ725"/>
      <c r="BBR725"/>
      <c r="BBS725"/>
      <c r="BBT725"/>
      <c r="BBU725"/>
      <c r="BBV725"/>
      <c r="BBW725"/>
      <c r="BBX725"/>
      <c r="BBY725"/>
      <c r="BBZ725"/>
      <c r="BCA725"/>
      <c r="BCB725"/>
      <c r="BCC725"/>
      <c r="BCD725"/>
      <c r="BCE725"/>
      <c r="BCF725"/>
      <c r="BCG725"/>
      <c r="BCH725"/>
      <c r="BCI725"/>
      <c r="BCJ725"/>
      <c r="BCK725"/>
      <c r="BCL725"/>
      <c r="BCM725"/>
      <c r="BCN725"/>
      <c r="BCO725"/>
      <c r="BCP725"/>
      <c r="BCQ725"/>
      <c r="BCR725"/>
      <c r="BCS725"/>
      <c r="BCT725"/>
      <c r="BCU725"/>
      <c r="BCV725"/>
      <c r="BCW725"/>
      <c r="BCX725"/>
      <c r="BCY725"/>
      <c r="BCZ725"/>
      <c r="BDA725"/>
      <c r="BDB725"/>
      <c r="BDC725"/>
      <c r="BDD725"/>
      <c r="BDE725"/>
      <c r="BDF725"/>
      <c r="BDG725"/>
      <c r="BDH725"/>
      <c r="BDI725"/>
      <c r="BDJ725"/>
      <c r="BDK725"/>
      <c r="BDL725"/>
      <c r="BDM725"/>
      <c r="BDN725"/>
      <c r="BDO725"/>
      <c r="BDP725"/>
      <c r="BDQ725"/>
      <c r="BDR725"/>
      <c r="BDS725"/>
      <c r="BDT725"/>
      <c r="BDU725"/>
      <c r="BDV725"/>
      <c r="BDW725"/>
      <c r="BDX725"/>
      <c r="BDY725"/>
      <c r="BDZ725"/>
      <c r="BEA725"/>
      <c r="BEB725"/>
      <c r="BEC725"/>
      <c r="BED725"/>
      <c r="BEE725"/>
      <c r="BEF725"/>
      <c r="BEG725"/>
      <c r="BEH725"/>
      <c r="BEI725"/>
      <c r="BEJ725"/>
      <c r="BEK725"/>
      <c r="BEL725"/>
      <c r="BEM725"/>
      <c r="BEN725"/>
      <c r="BEO725"/>
      <c r="BEP725"/>
      <c r="BEQ725"/>
      <c r="BER725"/>
      <c r="BES725"/>
      <c r="BET725"/>
      <c r="BEU725"/>
      <c r="BEV725"/>
      <c r="BEW725"/>
      <c r="BEX725"/>
      <c r="BEY725"/>
      <c r="BEZ725"/>
      <c r="BFA725"/>
      <c r="BFB725"/>
      <c r="BFC725"/>
      <c r="BFD725"/>
      <c r="BFE725"/>
      <c r="BFF725"/>
      <c r="BFG725"/>
      <c r="BFH725"/>
      <c r="BFI725"/>
      <c r="BFJ725"/>
      <c r="BFK725"/>
      <c r="BFL725"/>
      <c r="BFM725"/>
      <c r="BFN725"/>
      <c r="BFO725"/>
      <c r="BFP725"/>
      <c r="BFQ725"/>
      <c r="BFR725"/>
      <c r="BFS725"/>
      <c r="BFT725"/>
      <c r="BFU725"/>
      <c r="BFV725"/>
      <c r="BFW725"/>
      <c r="BFX725"/>
      <c r="BFY725"/>
      <c r="BFZ725"/>
      <c r="BGA725"/>
      <c r="BGB725"/>
      <c r="BGC725"/>
      <c r="BGD725"/>
      <c r="BGE725"/>
      <c r="BGF725"/>
      <c r="BGG725"/>
      <c r="BGH725"/>
      <c r="BGI725"/>
      <c r="BGJ725"/>
      <c r="BGK725"/>
      <c r="BGL725"/>
      <c r="BGM725"/>
      <c r="BGN725"/>
      <c r="BGO725"/>
      <c r="BGP725"/>
      <c r="BGQ725"/>
      <c r="BGR725"/>
      <c r="BGS725"/>
      <c r="BGT725"/>
      <c r="BGU725"/>
      <c r="BGV725"/>
      <c r="BGW725"/>
      <c r="BGX725"/>
      <c r="BGY725"/>
      <c r="BGZ725"/>
      <c r="BHA725"/>
      <c r="BHB725"/>
      <c r="BHC725"/>
      <c r="BHD725"/>
      <c r="BHE725"/>
      <c r="BHF725"/>
      <c r="BHG725"/>
      <c r="BHH725"/>
      <c r="BHI725"/>
      <c r="BHJ725"/>
      <c r="BHK725"/>
      <c r="BHL725"/>
      <c r="BHM725"/>
      <c r="BHN725"/>
      <c r="BHO725"/>
      <c r="BHP725"/>
      <c r="BHQ725"/>
      <c r="BHR725"/>
      <c r="BHS725"/>
      <c r="BHT725"/>
      <c r="BHU725"/>
      <c r="BHV725"/>
      <c r="BHW725"/>
      <c r="BHX725"/>
      <c r="BHY725"/>
      <c r="BHZ725"/>
      <c r="BIA725"/>
      <c r="BIB725"/>
      <c r="BIC725"/>
      <c r="BID725"/>
      <c r="BIE725"/>
      <c r="BIF725"/>
      <c r="BIG725"/>
      <c r="BIH725"/>
      <c r="BII725"/>
      <c r="BIJ725"/>
      <c r="BIK725"/>
      <c r="BIL725"/>
      <c r="BIM725"/>
      <c r="BIN725"/>
      <c r="BIO725"/>
      <c r="BIP725"/>
      <c r="BIQ725"/>
      <c r="BIR725"/>
      <c r="BIS725"/>
      <c r="BIT725"/>
      <c r="BIU725"/>
      <c r="BIV725"/>
      <c r="BIW725"/>
      <c r="BIX725"/>
      <c r="BIY725"/>
      <c r="BIZ725"/>
      <c r="BJA725"/>
      <c r="BJB725"/>
      <c r="BJC725"/>
      <c r="BJD725"/>
      <c r="BJE725"/>
      <c r="BJF725"/>
      <c r="BJG725"/>
      <c r="BJH725"/>
      <c r="BJI725"/>
      <c r="BJJ725"/>
      <c r="BJK725"/>
      <c r="BJL725"/>
      <c r="BJM725"/>
      <c r="BJN725"/>
      <c r="BJO725"/>
      <c r="BJP725"/>
      <c r="BJQ725"/>
      <c r="BJR725"/>
      <c r="BJS725"/>
      <c r="BJT725"/>
      <c r="BJU725"/>
      <c r="BJV725"/>
      <c r="BJW725"/>
      <c r="BJX725"/>
      <c r="BJY725"/>
      <c r="BJZ725"/>
      <c r="BKA725"/>
      <c r="BKB725"/>
      <c r="BKC725"/>
      <c r="BKD725"/>
      <c r="BKE725"/>
      <c r="BKF725"/>
      <c r="BKG725"/>
      <c r="BKH725"/>
      <c r="BKI725"/>
      <c r="BKJ725"/>
      <c r="BKK725"/>
      <c r="BKL725"/>
      <c r="BKM725"/>
      <c r="BKN725"/>
      <c r="BKO725"/>
      <c r="BKP725"/>
      <c r="BKQ725"/>
      <c r="BKR725"/>
      <c r="BKS725"/>
      <c r="BKT725"/>
      <c r="BKU725"/>
      <c r="BKV725"/>
      <c r="BKW725"/>
      <c r="BKX725"/>
      <c r="BKY725"/>
      <c r="BKZ725"/>
      <c r="BLA725"/>
      <c r="BLB725"/>
      <c r="BLC725"/>
      <c r="BLD725"/>
      <c r="BLE725"/>
      <c r="BLF725"/>
      <c r="BLG725"/>
      <c r="BLH725"/>
      <c r="BLI725"/>
      <c r="BLJ725"/>
      <c r="BLK725"/>
      <c r="BLL725"/>
      <c r="BLM725"/>
      <c r="BLN725"/>
      <c r="BLO725"/>
      <c r="BLP725"/>
      <c r="BLQ725"/>
      <c r="BLR725"/>
      <c r="BLS725"/>
      <c r="BLT725"/>
      <c r="BLU725"/>
      <c r="BLV725"/>
      <c r="BLW725"/>
      <c r="BLX725"/>
      <c r="BLY725"/>
      <c r="BLZ725"/>
      <c r="BMA725"/>
      <c r="BMB725"/>
      <c r="BMC725"/>
      <c r="BMD725"/>
      <c r="BME725"/>
      <c r="BMF725"/>
      <c r="BMG725"/>
      <c r="BMH725"/>
      <c r="BMI725"/>
      <c r="BMJ725"/>
      <c r="BMK725"/>
      <c r="BML725"/>
      <c r="BMM725"/>
      <c r="BMN725"/>
      <c r="BMO725"/>
      <c r="BMP725"/>
      <c r="BMQ725"/>
      <c r="BMR725"/>
      <c r="BMS725"/>
      <c r="BMT725"/>
      <c r="BMU725"/>
      <c r="BMV725"/>
      <c r="BMW725"/>
      <c r="BMX725"/>
      <c r="BMY725"/>
      <c r="BMZ725"/>
      <c r="BNA725"/>
      <c r="BNB725"/>
      <c r="BNC725"/>
      <c r="BND725"/>
      <c r="BNE725"/>
      <c r="BNF725"/>
      <c r="BNG725"/>
      <c r="BNH725"/>
      <c r="BNI725"/>
      <c r="BNJ725"/>
      <c r="BNK725"/>
      <c r="BNL725"/>
      <c r="BNM725"/>
      <c r="BNN725"/>
      <c r="BNO725"/>
      <c r="BNP725"/>
      <c r="BNQ725"/>
      <c r="BNR725"/>
      <c r="BNS725"/>
      <c r="BNT725"/>
      <c r="BNU725"/>
      <c r="BNV725"/>
      <c r="BNW725"/>
      <c r="BNX725"/>
      <c r="BNY725"/>
      <c r="BNZ725"/>
      <c r="BOA725"/>
      <c r="BOB725"/>
      <c r="BOC725"/>
      <c r="BOD725"/>
      <c r="BOE725"/>
      <c r="BOF725"/>
      <c r="BOG725"/>
      <c r="BOH725"/>
      <c r="BOI725"/>
      <c r="BOJ725"/>
      <c r="BOK725"/>
      <c r="BOL725"/>
      <c r="BOM725"/>
      <c r="BON725"/>
      <c r="BOO725"/>
      <c r="BOP725"/>
      <c r="BOQ725"/>
      <c r="BOR725"/>
      <c r="BOS725"/>
      <c r="BOT725"/>
      <c r="BOU725"/>
      <c r="BOV725"/>
      <c r="BOW725"/>
      <c r="BOX725"/>
      <c r="BOY725"/>
      <c r="BOZ725"/>
      <c r="BPA725"/>
      <c r="BPB725"/>
      <c r="BPC725"/>
      <c r="BPD725"/>
      <c r="BPE725"/>
      <c r="BPF725"/>
      <c r="BPG725"/>
      <c r="BPH725"/>
      <c r="BPI725"/>
      <c r="BPJ725"/>
      <c r="BPK725"/>
      <c r="BPL725"/>
      <c r="BPM725"/>
      <c r="BPN725"/>
      <c r="BPO725"/>
      <c r="BPP725"/>
      <c r="BPQ725"/>
      <c r="BPR725"/>
      <c r="BPS725"/>
      <c r="BPT725"/>
      <c r="BPU725"/>
      <c r="BPV725"/>
      <c r="BPW725"/>
      <c r="BPX725"/>
      <c r="BPY725"/>
      <c r="BPZ725"/>
      <c r="BQA725"/>
      <c r="BQB725"/>
      <c r="BQC725"/>
      <c r="BQD725"/>
      <c r="BQE725"/>
      <c r="BQF725"/>
      <c r="BQG725"/>
      <c r="BQH725"/>
      <c r="BQI725"/>
      <c r="BQJ725"/>
      <c r="BQK725"/>
      <c r="BQL725"/>
      <c r="BQM725"/>
      <c r="BQN725"/>
      <c r="BQO725"/>
      <c r="BQP725"/>
      <c r="BQQ725"/>
      <c r="BQR725"/>
      <c r="BQS725"/>
      <c r="BQT725"/>
      <c r="BQU725"/>
      <c r="BQV725"/>
      <c r="BQW725"/>
      <c r="BQX725"/>
      <c r="BQY725"/>
      <c r="BQZ725"/>
      <c r="BRA725"/>
      <c r="BRB725"/>
      <c r="BRC725"/>
      <c r="BRD725"/>
      <c r="BRE725"/>
      <c r="BRF725"/>
      <c r="BRG725"/>
      <c r="BRH725"/>
      <c r="BRI725"/>
      <c r="BRJ725"/>
      <c r="BRK725"/>
      <c r="BRL725"/>
      <c r="BRM725"/>
      <c r="BRN725"/>
      <c r="BRO725"/>
      <c r="BRP725"/>
      <c r="BRQ725"/>
      <c r="BRR725"/>
      <c r="BRS725"/>
      <c r="BRT725"/>
      <c r="BRU725"/>
      <c r="BRV725"/>
      <c r="BRW725"/>
      <c r="BRX725"/>
      <c r="BRY725"/>
      <c r="BRZ725"/>
      <c r="BSA725"/>
      <c r="BSB725"/>
      <c r="BSC725"/>
      <c r="BSD725"/>
      <c r="BSE725"/>
      <c r="BSF725"/>
      <c r="BSG725"/>
      <c r="BSH725"/>
      <c r="BSI725"/>
      <c r="BSJ725"/>
      <c r="BSK725"/>
      <c r="BSL725"/>
      <c r="BSM725"/>
      <c r="BSN725"/>
      <c r="BSO725"/>
      <c r="BSP725"/>
      <c r="BSQ725"/>
      <c r="BSR725"/>
      <c r="BSS725"/>
      <c r="BST725"/>
      <c r="BSU725"/>
      <c r="BSV725"/>
      <c r="BSW725"/>
      <c r="BSX725"/>
      <c r="BSY725"/>
      <c r="BSZ725"/>
      <c r="BTA725"/>
      <c r="BTB725"/>
      <c r="BTC725"/>
      <c r="BTD725"/>
      <c r="BTE725"/>
      <c r="BTF725"/>
      <c r="BTG725"/>
      <c r="BTH725"/>
      <c r="BTI725"/>
      <c r="BTJ725"/>
      <c r="BTK725"/>
      <c r="BTL725"/>
      <c r="BTM725"/>
      <c r="BTN725"/>
      <c r="BTO725"/>
      <c r="BTP725"/>
      <c r="BTQ725"/>
      <c r="BTR725"/>
      <c r="BTS725"/>
      <c r="BTT725"/>
      <c r="BTU725"/>
      <c r="BTV725"/>
      <c r="BTW725"/>
      <c r="BTX725"/>
      <c r="BTY725"/>
      <c r="BTZ725"/>
      <c r="BUA725"/>
      <c r="BUB725"/>
      <c r="BUC725"/>
      <c r="BUD725"/>
      <c r="BUE725"/>
      <c r="BUF725"/>
      <c r="BUG725"/>
      <c r="BUH725"/>
      <c r="BUI725"/>
      <c r="BUJ725"/>
      <c r="BUK725"/>
      <c r="BUL725"/>
      <c r="BUM725"/>
      <c r="BUN725"/>
      <c r="BUO725"/>
      <c r="BUP725"/>
      <c r="BUQ725"/>
      <c r="BUR725"/>
      <c r="BUS725"/>
      <c r="BUT725"/>
      <c r="BUU725"/>
      <c r="BUV725"/>
      <c r="BUW725"/>
      <c r="BUX725"/>
      <c r="BUY725"/>
      <c r="BUZ725"/>
      <c r="BVA725"/>
      <c r="BVB725"/>
      <c r="BVC725"/>
      <c r="BVD725"/>
      <c r="BVE725"/>
      <c r="BVF725"/>
      <c r="BVG725"/>
      <c r="BVH725"/>
      <c r="BVI725"/>
      <c r="BVJ725"/>
      <c r="BVK725"/>
      <c r="BVL725"/>
      <c r="BVM725"/>
      <c r="BVN725"/>
      <c r="BVO725"/>
      <c r="BVP725"/>
      <c r="BVQ725"/>
      <c r="BVR725"/>
      <c r="BVS725"/>
      <c r="BVT725"/>
      <c r="BVU725"/>
      <c r="BVV725"/>
      <c r="BVW725"/>
      <c r="BVX725"/>
      <c r="BVY725"/>
      <c r="BVZ725"/>
      <c r="BWA725"/>
      <c r="BWB725"/>
      <c r="BWC725"/>
      <c r="BWD725"/>
      <c r="BWE725"/>
      <c r="BWF725"/>
      <c r="BWG725"/>
      <c r="BWH725"/>
      <c r="BWI725"/>
      <c r="BWJ725"/>
      <c r="BWK725"/>
      <c r="BWL725"/>
      <c r="BWM725"/>
      <c r="BWN725"/>
      <c r="BWO725"/>
      <c r="BWP725"/>
      <c r="BWQ725"/>
      <c r="BWR725"/>
      <c r="BWS725"/>
      <c r="BWT725"/>
      <c r="BWU725"/>
      <c r="BWV725"/>
      <c r="BWW725"/>
      <c r="BWX725"/>
      <c r="BWY725"/>
      <c r="BWZ725"/>
      <c r="BXA725"/>
      <c r="BXB725"/>
      <c r="BXC725"/>
      <c r="BXD725"/>
      <c r="BXE725"/>
      <c r="BXF725"/>
      <c r="BXG725"/>
      <c r="BXH725"/>
      <c r="BXI725"/>
      <c r="BXJ725"/>
      <c r="BXK725"/>
      <c r="BXL725"/>
      <c r="BXM725"/>
      <c r="BXN725"/>
      <c r="BXO725"/>
      <c r="BXP725"/>
      <c r="BXQ725"/>
      <c r="BXR725"/>
      <c r="BXS725"/>
      <c r="BXT725"/>
      <c r="BXU725"/>
      <c r="BXV725"/>
      <c r="BXW725"/>
      <c r="BXX725"/>
      <c r="BXY725"/>
      <c r="BXZ725"/>
      <c r="BYA725"/>
      <c r="BYB725"/>
      <c r="BYC725"/>
      <c r="BYD725"/>
      <c r="BYE725"/>
      <c r="BYF725"/>
      <c r="BYG725"/>
      <c r="BYH725"/>
      <c r="BYI725"/>
      <c r="BYJ725"/>
      <c r="BYK725"/>
      <c r="BYL725"/>
      <c r="BYM725"/>
      <c r="BYN725"/>
      <c r="BYO725"/>
      <c r="BYP725"/>
      <c r="BYQ725"/>
      <c r="BYR725"/>
      <c r="BYS725"/>
      <c r="BYT725"/>
      <c r="BYU725"/>
      <c r="BYV725"/>
      <c r="BYW725"/>
      <c r="BYX725"/>
      <c r="BYY725"/>
      <c r="BYZ725"/>
      <c r="BZA725"/>
      <c r="BZB725"/>
      <c r="BZC725"/>
      <c r="BZD725"/>
      <c r="BZE725"/>
      <c r="BZF725"/>
      <c r="BZG725"/>
      <c r="BZH725"/>
      <c r="BZI725"/>
      <c r="BZJ725"/>
      <c r="BZK725"/>
      <c r="BZL725"/>
      <c r="BZM725"/>
      <c r="BZN725"/>
      <c r="BZO725"/>
      <c r="BZP725"/>
      <c r="BZQ725"/>
      <c r="BZR725"/>
      <c r="BZS725"/>
      <c r="BZT725"/>
      <c r="BZU725"/>
      <c r="BZV725"/>
      <c r="BZW725"/>
      <c r="BZX725"/>
      <c r="BZY725"/>
      <c r="BZZ725"/>
      <c r="CAA725"/>
      <c r="CAB725"/>
      <c r="CAC725"/>
      <c r="CAD725"/>
      <c r="CAE725"/>
      <c r="CAF725"/>
      <c r="CAG725"/>
      <c r="CAH725"/>
      <c r="CAI725"/>
      <c r="CAJ725"/>
      <c r="CAK725"/>
      <c r="CAL725"/>
      <c r="CAM725"/>
      <c r="CAN725"/>
      <c r="CAO725"/>
      <c r="CAP725"/>
      <c r="CAQ725"/>
      <c r="CAR725"/>
      <c r="CAS725"/>
      <c r="CAT725"/>
      <c r="CAU725"/>
      <c r="CAV725"/>
      <c r="CAW725"/>
      <c r="CAX725"/>
      <c r="CAY725"/>
      <c r="CAZ725"/>
      <c r="CBA725"/>
      <c r="CBB725"/>
      <c r="CBC725"/>
      <c r="CBD725"/>
      <c r="CBE725"/>
      <c r="CBF725"/>
      <c r="CBG725"/>
      <c r="CBH725"/>
      <c r="CBI725"/>
      <c r="CBJ725"/>
      <c r="CBK725"/>
      <c r="CBL725"/>
      <c r="CBM725"/>
      <c r="CBN725"/>
      <c r="CBO725"/>
      <c r="CBP725"/>
      <c r="CBQ725"/>
      <c r="CBR725"/>
      <c r="CBS725"/>
      <c r="CBT725"/>
      <c r="CBU725"/>
      <c r="CBV725"/>
      <c r="CBW725"/>
      <c r="CBX725"/>
      <c r="CBY725"/>
      <c r="CBZ725"/>
      <c r="CCA725"/>
      <c r="CCB725"/>
      <c r="CCC725"/>
      <c r="CCD725"/>
      <c r="CCE725"/>
      <c r="CCF725"/>
      <c r="CCG725"/>
      <c r="CCH725"/>
      <c r="CCI725"/>
      <c r="CCJ725"/>
      <c r="CCK725"/>
      <c r="CCL725"/>
      <c r="CCM725"/>
      <c r="CCN725"/>
      <c r="CCO725"/>
      <c r="CCP725"/>
      <c r="CCQ725"/>
      <c r="CCR725"/>
      <c r="CCS725"/>
      <c r="CCT725"/>
      <c r="CCU725"/>
      <c r="CCV725"/>
      <c r="CCW725"/>
      <c r="CCX725"/>
      <c r="CCY725"/>
      <c r="CCZ725"/>
      <c r="CDA725"/>
      <c r="CDB725"/>
      <c r="CDC725"/>
      <c r="CDD725"/>
      <c r="CDE725"/>
      <c r="CDF725"/>
      <c r="CDG725"/>
      <c r="CDH725"/>
      <c r="CDI725"/>
      <c r="CDJ725"/>
      <c r="CDK725"/>
      <c r="CDL725"/>
      <c r="CDM725"/>
      <c r="CDN725"/>
      <c r="CDO725"/>
      <c r="CDP725"/>
      <c r="CDQ725"/>
      <c r="CDR725"/>
      <c r="CDS725"/>
      <c r="CDT725"/>
      <c r="CDU725"/>
      <c r="CDV725"/>
      <c r="CDW725"/>
      <c r="CDX725"/>
      <c r="CDY725"/>
      <c r="CDZ725"/>
      <c r="CEA725"/>
      <c r="CEB725"/>
      <c r="CEC725"/>
      <c r="CED725"/>
      <c r="CEE725"/>
      <c r="CEF725"/>
      <c r="CEG725"/>
      <c r="CEH725"/>
      <c r="CEI725"/>
      <c r="CEJ725"/>
      <c r="CEK725"/>
      <c r="CEL725"/>
      <c r="CEM725"/>
      <c r="CEN725"/>
      <c r="CEO725"/>
      <c r="CEP725"/>
      <c r="CEQ725"/>
      <c r="CER725"/>
      <c r="CES725"/>
      <c r="CET725"/>
      <c r="CEU725"/>
      <c r="CEV725"/>
      <c r="CEW725"/>
      <c r="CEX725"/>
      <c r="CEY725"/>
      <c r="CEZ725"/>
      <c r="CFA725"/>
      <c r="CFB725"/>
      <c r="CFC725"/>
      <c r="CFD725"/>
      <c r="CFE725"/>
      <c r="CFF725"/>
      <c r="CFG725"/>
      <c r="CFH725"/>
      <c r="CFI725"/>
      <c r="CFJ725"/>
      <c r="CFK725"/>
      <c r="CFL725"/>
      <c r="CFM725"/>
      <c r="CFN725"/>
      <c r="CFO725"/>
      <c r="CFP725"/>
      <c r="CFQ725"/>
      <c r="CFR725"/>
      <c r="CFS725"/>
      <c r="CFT725"/>
      <c r="CFU725"/>
      <c r="CFV725"/>
      <c r="CFW725"/>
      <c r="CFX725"/>
      <c r="CFY725"/>
      <c r="CFZ725"/>
      <c r="CGA725"/>
      <c r="CGB725"/>
      <c r="CGC725"/>
      <c r="CGD725"/>
      <c r="CGE725"/>
      <c r="CGF725"/>
      <c r="CGG725"/>
      <c r="CGH725"/>
      <c r="CGI725"/>
      <c r="CGJ725"/>
      <c r="CGK725"/>
      <c r="CGL725"/>
      <c r="CGM725"/>
      <c r="CGN725"/>
      <c r="CGO725"/>
      <c r="CGP725"/>
      <c r="CGQ725"/>
      <c r="CGR725"/>
      <c r="CGS725"/>
      <c r="CGT725"/>
      <c r="CGU725"/>
      <c r="CGV725"/>
      <c r="CGW725"/>
      <c r="CGX725"/>
      <c r="CGY725"/>
      <c r="CGZ725"/>
      <c r="CHA725"/>
      <c r="CHB725"/>
      <c r="CHC725"/>
      <c r="CHD725"/>
      <c r="CHE725"/>
      <c r="CHF725"/>
      <c r="CHG725"/>
      <c r="CHH725"/>
      <c r="CHI725"/>
      <c r="CHJ725"/>
      <c r="CHK725"/>
      <c r="CHL725"/>
      <c r="CHM725"/>
      <c r="CHN725"/>
      <c r="CHO725"/>
      <c r="CHP725"/>
      <c r="CHQ725"/>
      <c r="CHR725"/>
      <c r="CHS725"/>
      <c r="CHT725"/>
      <c r="CHU725"/>
      <c r="CHV725"/>
      <c r="CHW725"/>
      <c r="CHX725"/>
      <c r="CHY725"/>
      <c r="CHZ725"/>
      <c r="CIA725"/>
      <c r="CIB725"/>
      <c r="CIC725"/>
      <c r="CID725"/>
      <c r="CIE725"/>
      <c r="CIF725"/>
      <c r="CIG725"/>
      <c r="CIH725"/>
      <c r="CII725"/>
      <c r="CIJ725"/>
      <c r="CIK725"/>
      <c r="CIL725"/>
      <c r="CIM725"/>
      <c r="CIN725"/>
      <c r="CIO725"/>
      <c r="CIP725"/>
      <c r="CIQ725"/>
      <c r="CIR725"/>
      <c r="CIS725"/>
      <c r="CIT725"/>
      <c r="CIU725"/>
      <c r="CIV725"/>
      <c r="CIW725"/>
      <c r="CIX725"/>
      <c r="CIY725"/>
      <c r="CIZ725"/>
      <c r="CJA725"/>
      <c r="CJB725"/>
      <c r="CJC725"/>
      <c r="CJD725"/>
      <c r="CJE725"/>
      <c r="CJF725"/>
      <c r="CJG725"/>
      <c r="CJH725"/>
      <c r="CJI725"/>
      <c r="CJJ725"/>
      <c r="CJK725"/>
      <c r="CJL725"/>
      <c r="CJM725"/>
      <c r="CJN725"/>
      <c r="CJO725"/>
      <c r="CJP725"/>
      <c r="CJQ725"/>
      <c r="CJR725"/>
      <c r="CJS725"/>
      <c r="CJT725"/>
      <c r="CJU725"/>
      <c r="CJV725"/>
      <c r="CJW725"/>
      <c r="CJX725"/>
      <c r="CJY725"/>
      <c r="CJZ725"/>
      <c r="CKA725"/>
      <c r="CKB725"/>
      <c r="CKC725"/>
      <c r="CKD725"/>
      <c r="CKE725"/>
      <c r="CKF725"/>
      <c r="CKG725"/>
      <c r="CKH725"/>
      <c r="CKI725"/>
      <c r="CKJ725"/>
      <c r="CKK725"/>
      <c r="CKL725"/>
      <c r="CKM725"/>
      <c r="CKN725"/>
      <c r="CKO725"/>
      <c r="CKP725"/>
      <c r="CKQ725"/>
      <c r="CKR725"/>
      <c r="CKS725"/>
      <c r="CKT725"/>
      <c r="CKU725"/>
      <c r="CKV725"/>
      <c r="CKW725"/>
      <c r="CKX725"/>
      <c r="CKY725"/>
      <c r="CKZ725"/>
      <c r="CLA725"/>
      <c r="CLB725"/>
      <c r="CLC725"/>
      <c r="CLD725"/>
      <c r="CLE725"/>
      <c r="CLF725"/>
      <c r="CLG725"/>
      <c r="CLH725"/>
      <c r="CLI725"/>
      <c r="CLJ725"/>
      <c r="CLK725"/>
      <c r="CLL725"/>
      <c r="CLM725"/>
      <c r="CLN725"/>
      <c r="CLO725"/>
      <c r="CLP725"/>
      <c r="CLQ725"/>
      <c r="CLR725"/>
      <c r="CLS725"/>
      <c r="CLT725"/>
      <c r="CLU725"/>
      <c r="CLV725"/>
      <c r="CLW725"/>
      <c r="CLX725"/>
      <c r="CLY725"/>
      <c r="CLZ725"/>
      <c r="CMA725"/>
      <c r="CMB725"/>
      <c r="CMC725"/>
      <c r="CMD725"/>
      <c r="CME725"/>
      <c r="CMF725"/>
      <c r="CMG725"/>
      <c r="CMH725"/>
      <c r="CMI725"/>
      <c r="CMJ725"/>
      <c r="CMK725"/>
      <c r="CML725"/>
      <c r="CMM725"/>
      <c r="CMN725"/>
      <c r="CMO725"/>
      <c r="CMP725"/>
      <c r="CMQ725"/>
      <c r="CMR725"/>
      <c r="CMS725"/>
      <c r="CMT725"/>
      <c r="CMU725"/>
      <c r="CMV725"/>
      <c r="CMW725"/>
      <c r="CMX725"/>
      <c r="CMY725"/>
      <c r="CMZ725"/>
      <c r="CNA725"/>
      <c r="CNB725"/>
      <c r="CNC725"/>
      <c r="CND725"/>
      <c r="CNE725"/>
      <c r="CNF725"/>
      <c r="CNG725"/>
      <c r="CNH725"/>
      <c r="CNI725"/>
      <c r="CNJ725"/>
      <c r="CNK725"/>
      <c r="CNL725"/>
      <c r="CNM725"/>
      <c r="CNN725"/>
      <c r="CNO725"/>
      <c r="CNP725"/>
      <c r="CNQ725"/>
      <c r="CNR725"/>
      <c r="CNS725"/>
      <c r="CNT725"/>
      <c r="CNU725"/>
      <c r="CNV725"/>
      <c r="CNW725"/>
      <c r="CNX725"/>
      <c r="CNY725"/>
      <c r="CNZ725"/>
      <c r="COA725"/>
      <c r="COB725"/>
      <c r="COC725"/>
      <c r="COD725"/>
      <c r="COE725"/>
      <c r="COF725"/>
      <c r="COG725"/>
      <c r="COH725"/>
      <c r="COI725"/>
      <c r="COJ725"/>
      <c r="COK725"/>
      <c r="COL725"/>
      <c r="COM725"/>
      <c r="CON725"/>
      <c r="COO725"/>
      <c r="COP725"/>
      <c r="COQ725"/>
      <c r="COR725"/>
      <c r="COS725"/>
      <c r="COT725"/>
      <c r="COU725"/>
      <c r="COV725"/>
      <c r="COW725"/>
      <c r="COX725"/>
      <c r="COY725"/>
      <c r="COZ725"/>
      <c r="CPA725"/>
      <c r="CPB725"/>
      <c r="CPC725"/>
      <c r="CPD725"/>
      <c r="CPE725"/>
      <c r="CPF725"/>
      <c r="CPG725"/>
      <c r="CPH725"/>
      <c r="CPI725"/>
      <c r="CPJ725"/>
      <c r="CPK725"/>
      <c r="CPL725"/>
      <c r="CPM725"/>
      <c r="CPN725"/>
      <c r="CPO725"/>
      <c r="CPP725"/>
      <c r="CPQ725"/>
      <c r="CPR725"/>
      <c r="CPS725"/>
      <c r="CPT725"/>
      <c r="CPU725"/>
      <c r="CPV725"/>
      <c r="CPW725"/>
      <c r="CPX725"/>
      <c r="CPY725"/>
      <c r="CPZ725"/>
      <c r="CQA725"/>
      <c r="CQB725"/>
      <c r="CQC725"/>
      <c r="CQD725"/>
      <c r="CQE725"/>
      <c r="CQF725"/>
      <c r="CQG725"/>
      <c r="CQH725"/>
      <c r="CQI725"/>
      <c r="CQJ725"/>
      <c r="CQK725"/>
      <c r="CQL725"/>
      <c r="CQM725"/>
      <c r="CQN725"/>
      <c r="CQO725"/>
      <c r="CQP725"/>
      <c r="CQQ725"/>
      <c r="CQR725"/>
      <c r="CQS725"/>
      <c r="CQT725"/>
      <c r="CQU725"/>
      <c r="CQV725"/>
      <c r="CQW725"/>
      <c r="CQX725"/>
      <c r="CQY725"/>
      <c r="CQZ725"/>
      <c r="CRA725"/>
      <c r="CRB725"/>
      <c r="CRC725"/>
      <c r="CRD725"/>
      <c r="CRE725"/>
      <c r="CRF725"/>
      <c r="CRG725"/>
      <c r="CRH725"/>
      <c r="CRI725"/>
      <c r="CRJ725"/>
      <c r="CRK725"/>
      <c r="CRL725"/>
      <c r="CRM725"/>
      <c r="CRN725"/>
      <c r="CRO725"/>
      <c r="CRP725"/>
      <c r="CRQ725"/>
      <c r="CRR725"/>
      <c r="CRS725"/>
      <c r="CRT725"/>
      <c r="CRU725"/>
      <c r="CRV725"/>
      <c r="CRW725"/>
      <c r="CRX725"/>
      <c r="CRY725"/>
      <c r="CRZ725"/>
      <c r="CSA725"/>
      <c r="CSB725"/>
      <c r="CSC725"/>
      <c r="CSD725"/>
      <c r="CSE725"/>
      <c r="CSF725"/>
      <c r="CSG725"/>
      <c r="CSH725"/>
      <c r="CSI725"/>
      <c r="CSJ725"/>
      <c r="CSK725"/>
      <c r="CSL725"/>
      <c r="CSM725"/>
      <c r="CSN725"/>
      <c r="CSO725"/>
      <c r="CSP725"/>
      <c r="CSQ725"/>
      <c r="CSR725"/>
      <c r="CSS725"/>
      <c r="CST725"/>
      <c r="CSU725"/>
      <c r="CSV725"/>
      <c r="CSW725"/>
      <c r="CSX725"/>
      <c r="CSY725"/>
      <c r="CSZ725"/>
      <c r="CTA725"/>
      <c r="CTB725"/>
      <c r="CTC725"/>
      <c r="CTD725"/>
      <c r="CTE725"/>
      <c r="CTF725"/>
      <c r="CTG725"/>
      <c r="CTH725"/>
      <c r="CTI725"/>
      <c r="CTJ725"/>
      <c r="CTK725"/>
      <c r="CTL725"/>
      <c r="CTM725"/>
      <c r="CTN725"/>
      <c r="CTO725"/>
      <c r="CTP725"/>
      <c r="CTQ725"/>
      <c r="CTR725"/>
      <c r="CTS725"/>
      <c r="CTT725"/>
      <c r="CTU725"/>
      <c r="CTV725"/>
      <c r="CTW725"/>
      <c r="CTX725"/>
      <c r="CTY725"/>
      <c r="CTZ725"/>
      <c r="CUA725"/>
      <c r="CUB725"/>
      <c r="CUC725"/>
      <c r="CUD725"/>
      <c r="CUE725"/>
      <c r="CUF725"/>
      <c r="CUG725"/>
      <c r="CUH725"/>
      <c r="CUI725"/>
      <c r="CUJ725"/>
      <c r="CUK725"/>
      <c r="CUL725"/>
      <c r="CUM725"/>
      <c r="CUN725"/>
      <c r="CUO725"/>
      <c r="CUP725"/>
      <c r="CUQ725"/>
      <c r="CUR725"/>
      <c r="CUS725"/>
      <c r="CUT725"/>
      <c r="CUU725"/>
      <c r="CUV725"/>
      <c r="CUW725"/>
      <c r="CUX725"/>
      <c r="CUY725"/>
      <c r="CUZ725"/>
      <c r="CVA725"/>
      <c r="CVB725"/>
      <c r="CVC725"/>
      <c r="CVD725"/>
      <c r="CVE725"/>
      <c r="CVF725"/>
      <c r="CVG725"/>
      <c r="CVH725"/>
      <c r="CVI725"/>
      <c r="CVJ725"/>
      <c r="CVK725"/>
      <c r="CVL725"/>
      <c r="CVM725"/>
      <c r="CVN725"/>
      <c r="CVO725"/>
      <c r="CVP725"/>
      <c r="CVQ725"/>
      <c r="CVR725"/>
      <c r="CVS725"/>
      <c r="CVT725"/>
      <c r="CVU725"/>
      <c r="CVV725"/>
      <c r="CVW725"/>
      <c r="CVX725"/>
      <c r="CVY725"/>
      <c r="CVZ725"/>
      <c r="CWA725"/>
      <c r="CWB725"/>
      <c r="CWC725"/>
      <c r="CWD725"/>
      <c r="CWE725"/>
      <c r="CWF725"/>
      <c r="CWG725"/>
      <c r="CWH725"/>
      <c r="CWI725"/>
      <c r="CWJ725"/>
      <c r="CWK725"/>
      <c r="CWL725"/>
      <c r="CWM725"/>
      <c r="CWN725"/>
      <c r="CWO725"/>
      <c r="CWP725"/>
      <c r="CWQ725"/>
      <c r="CWR725"/>
      <c r="CWS725"/>
      <c r="CWT725"/>
      <c r="CWU725"/>
      <c r="CWV725"/>
      <c r="CWW725"/>
      <c r="CWX725"/>
      <c r="CWY725"/>
      <c r="CWZ725"/>
      <c r="CXA725"/>
      <c r="CXB725"/>
      <c r="CXC725"/>
      <c r="CXD725"/>
      <c r="CXE725"/>
      <c r="CXF725"/>
      <c r="CXG725"/>
      <c r="CXH725"/>
      <c r="CXI725"/>
      <c r="CXJ725"/>
      <c r="CXK725"/>
      <c r="CXL725"/>
      <c r="CXM725"/>
      <c r="CXN725"/>
      <c r="CXO725"/>
      <c r="CXP725"/>
      <c r="CXQ725"/>
      <c r="CXR725"/>
      <c r="CXS725"/>
      <c r="CXT725"/>
      <c r="CXU725"/>
      <c r="CXV725"/>
      <c r="CXW725"/>
      <c r="CXX725"/>
      <c r="CXY725"/>
      <c r="CXZ725"/>
      <c r="CYA725"/>
      <c r="CYB725"/>
      <c r="CYC725"/>
      <c r="CYD725"/>
      <c r="CYE725"/>
      <c r="CYF725"/>
      <c r="CYG725"/>
      <c r="CYH725"/>
      <c r="CYI725"/>
      <c r="CYJ725"/>
      <c r="CYK725"/>
      <c r="CYL725"/>
      <c r="CYM725"/>
      <c r="CYN725"/>
      <c r="CYO725"/>
      <c r="CYP725"/>
      <c r="CYQ725"/>
      <c r="CYR725"/>
      <c r="CYS725"/>
      <c r="CYT725"/>
      <c r="CYU725"/>
      <c r="CYV725"/>
      <c r="CYW725"/>
      <c r="CYX725"/>
      <c r="CYY725"/>
      <c r="CYZ725"/>
      <c r="CZA725"/>
      <c r="CZB725"/>
      <c r="CZC725"/>
      <c r="CZD725"/>
      <c r="CZE725"/>
      <c r="CZF725"/>
      <c r="CZG725"/>
      <c r="CZH725"/>
      <c r="CZI725"/>
      <c r="CZJ725"/>
      <c r="CZK725"/>
      <c r="CZL725"/>
      <c r="CZM725"/>
      <c r="CZN725"/>
      <c r="CZO725"/>
      <c r="CZP725"/>
      <c r="CZQ725"/>
      <c r="CZR725"/>
      <c r="CZS725"/>
      <c r="CZT725"/>
      <c r="CZU725"/>
      <c r="CZV725"/>
      <c r="CZW725"/>
      <c r="CZX725"/>
      <c r="CZY725"/>
      <c r="CZZ725"/>
      <c r="DAA725"/>
      <c r="DAB725"/>
      <c r="DAC725"/>
      <c r="DAD725"/>
      <c r="DAE725"/>
      <c r="DAF725"/>
      <c r="DAG725"/>
      <c r="DAH725"/>
      <c r="DAI725"/>
      <c r="DAJ725"/>
      <c r="DAK725"/>
      <c r="DAL725"/>
      <c r="DAM725"/>
      <c r="DAN725"/>
      <c r="DAO725"/>
      <c r="DAP725"/>
      <c r="DAQ725"/>
      <c r="DAR725"/>
      <c r="DAS725"/>
      <c r="DAT725"/>
      <c r="DAU725"/>
      <c r="DAV725"/>
      <c r="DAW725"/>
      <c r="DAX725"/>
      <c r="DAY725"/>
      <c r="DAZ725"/>
      <c r="DBA725"/>
      <c r="DBB725"/>
      <c r="DBC725"/>
      <c r="DBD725"/>
      <c r="DBE725"/>
      <c r="DBF725"/>
      <c r="DBG725"/>
      <c r="DBH725"/>
      <c r="DBI725"/>
      <c r="DBJ725"/>
      <c r="DBK725"/>
      <c r="DBL725"/>
      <c r="DBM725"/>
      <c r="DBN725"/>
      <c r="DBO725"/>
      <c r="DBP725"/>
      <c r="DBQ725"/>
      <c r="DBR725"/>
      <c r="DBS725"/>
      <c r="DBT725"/>
      <c r="DBU725"/>
      <c r="DBV725"/>
      <c r="DBW725"/>
      <c r="DBX725"/>
      <c r="DBY725"/>
      <c r="DBZ725"/>
      <c r="DCA725"/>
      <c r="DCB725"/>
      <c r="DCC725"/>
      <c r="DCD725"/>
      <c r="DCE725"/>
      <c r="DCF725"/>
      <c r="DCG725"/>
      <c r="DCH725"/>
      <c r="DCI725"/>
      <c r="DCJ725"/>
      <c r="DCK725"/>
      <c r="DCL725"/>
      <c r="DCM725"/>
      <c r="DCN725"/>
      <c r="DCO725"/>
      <c r="DCP725"/>
      <c r="DCQ725"/>
      <c r="DCR725"/>
      <c r="DCS725"/>
      <c r="DCT725"/>
      <c r="DCU725"/>
      <c r="DCV725"/>
      <c r="DCW725"/>
      <c r="DCX725"/>
      <c r="DCY725"/>
      <c r="DCZ725"/>
      <c r="DDA725"/>
      <c r="DDB725"/>
      <c r="DDC725"/>
      <c r="DDD725"/>
      <c r="DDE725"/>
      <c r="DDF725"/>
      <c r="DDG725"/>
      <c r="DDH725"/>
      <c r="DDI725"/>
      <c r="DDJ725"/>
      <c r="DDK725"/>
      <c r="DDL725"/>
      <c r="DDM725"/>
      <c r="DDN725"/>
      <c r="DDO725"/>
      <c r="DDP725"/>
      <c r="DDQ725"/>
      <c r="DDR725"/>
      <c r="DDS725"/>
      <c r="DDT725"/>
      <c r="DDU725"/>
      <c r="DDV725"/>
      <c r="DDW725"/>
      <c r="DDX725"/>
      <c r="DDY725"/>
      <c r="DDZ725"/>
      <c r="DEA725"/>
      <c r="DEB725"/>
      <c r="DEC725"/>
      <c r="DED725"/>
      <c r="DEE725"/>
      <c r="DEF725"/>
      <c r="DEG725"/>
      <c r="DEH725"/>
      <c r="DEI725"/>
      <c r="DEJ725"/>
      <c r="DEK725"/>
      <c r="DEL725"/>
      <c r="DEM725"/>
      <c r="DEN725"/>
      <c r="DEO725"/>
      <c r="DEP725"/>
      <c r="DEQ725"/>
      <c r="DER725"/>
      <c r="DES725"/>
      <c r="DET725"/>
      <c r="DEU725"/>
      <c r="DEV725"/>
      <c r="DEW725"/>
      <c r="DEX725"/>
      <c r="DEY725"/>
      <c r="DEZ725"/>
      <c r="DFA725"/>
      <c r="DFB725"/>
      <c r="DFC725"/>
      <c r="DFD725"/>
      <c r="DFE725"/>
      <c r="DFF725"/>
      <c r="DFG725"/>
      <c r="DFH725"/>
      <c r="DFI725"/>
      <c r="DFJ725"/>
      <c r="DFK725"/>
      <c r="DFL725"/>
      <c r="DFM725"/>
      <c r="DFN725"/>
      <c r="DFO725"/>
      <c r="DFP725"/>
      <c r="DFQ725"/>
      <c r="DFR725"/>
      <c r="DFS725"/>
      <c r="DFT725"/>
      <c r="DFU725"/>
      <c r="DFV725"/>
      <c r="DFW725"/>
      <c r="DFX725"/>
      <c r="DFY725"/>
      <c r="DFZ725"/>
      <c r="DGA725"/>
      <c r="DGB725"/>
      <c r="DGC725"/>
      <c r="DGD725"/>
      <c r="DGE725"/>
      <c r="DGF725"/>
      <c r="DGG725"/>
      <c r="DGH725"/>
      <c r="DGI725"/>
      <c r="DGJ725"/>
      <c r="DGK725"/>
      <c r="DGL725"/>
      <c r="DGM725"/>
      <c r="DGN725"/>
      <c r="DGO725"/>
      <c r="DGP725"/>
      <c r="DGQ725"/>
      <c r="DGR725"/>
      <c r="DGS725"/>
      <c r="DGT725"/>
      <c r="DGU725"/>
      <c r="DGV725"/>
      <c r="DGW725"/>
      <c r="DGX725"/>
      <c r="DGY725"/>
      <c r="DGZ725"/>
      <c r="DHA725"/>
      <c r="DHB725"/>
      <c r="DHC725"/>
      <c r="DHD725"/>
      <c r="DHE725"/>
      <c r="DHF725"/>
      <c r="DHG725"/>
      <c r="DHH725"/>
      <c r="DHI725"/>
      <c r="DHJ725"/>
      <c r="DHK725"/>
      <c r="DHL725"/>
      <c r="DHM725"/>
      <c r="DHN725"/>
      <c r="DHO725"/>
      <c r="DHP725"/>
      <c r="DHQ725"/>
      <c r="DHR725"/>
      <c r="DHS725"/>
      <c r="DHT725"/>
      <c r="DHU725"/>
      <c r="DHV725"/>
      <c r="DHW725"/>
      <c r="DHX725"/>
      <c r="DHY725"/>
      <c r="DHZ725"/>
      <c r="DIA725"/>
      <c r="DIB725"/>
      <c r="DIC725"/>
      <c r="DID725"/>
      <c r="DIE725"/>
      <c r="DIF725"/>
      <c r="DIG725"/>
      <c r="DIH725"/>
      <c r="DII725"/>
      <c r="DIJ725"/>
      <c r="DIK725"/>
      <c r="DIL725"/>
      <c r="DIM725"/>
      <c r="DIN725"/>
      <c r="DIO725"/>
      <c r="DIP725"/>
      <c r="DIQ725"/>
      <c r="DIR725"/>
      <c r="DIS725"/>
      <c r="DIT725"/>
      <c r="DIU725"/>
      <c r="DIV725"/>
      <c r="DIW725"/>
      <c r="DIX725"/>
      <c r="DIY725"/>
      <c r="DIZ725"/>
      <c r="DJA725"/>
      <c r="DJB725"/>
      <c r="DJC725"/>
      <c r="DJD725"/>
      <c r="DJE725"/>
      <c r="DJF725"/>
      <c r="DJG725"/>
      <c r="DJH725"/>
      <c r="DJI725"/>
      <c r="DJJ725"/>
      <c r="DJK725"/>
      <c r="DJL725"/>
      <c r="DJM725"/>
      <c r="DJN725"/>
      <c r="DJO725"/>
      <c r="DJP725"/>
      <c r="DJQ725"/>
      <c r="DJR725"/>
      <c r="DJS725"/>
      <c r="DJT725"/>
      <c r="DJU725"/>
      <c r="DJV725"/>
      <c r="DJW725"/>
      <c r="DJX725"/>
      <c r="DJY725"/>
      <c r="DJZ725"/>
      <c r="DKA725"/>
      <c r="DKB725"/>
      <c r="DKC725"/>
      <c r="DKD725"/>
      <c r="DKE725"/>
      <c r="DKF725"/>
      <c r="DKG725"/>
      <c r="DKH725"/>
      <c r="DKI725"/>
      <c r="DKJ725"/>
      <c r="DKK725"/>
      <c r="DKL725"/>
      <c r="DKM725"/>
      <c r="DKN725"/>
      <c r="DKO725"/>
      <c r="DKP725"/>
      <c r="DKQ725"/>
      <c r="DKR725"/>
      <c r="DKS725"/>
      <c r="DKT725"/>
      <c r="DKU725"/>
      <c r="DKV725"/>
      <c r="DKW725"/>
      <c r="DKX725"/>
      <c r="DKY725"/>
      <c r="DKZ725"/>
      <c r="DLA725"/>
      <c r="DLB725"/>
      <c r="DLC725"/>
      <c r="DLD725"/>
      <c r="DLE725"/>
      <c r="DLF725"/>
      <c r="DLG725"/>
      <c r="DLH725"/>
      <c r="DLI725"/>
      <c r="DLJ725"/>
      <c r="DLK725"/>
      <c r="DLL725"/>
      <c r="DLM725"/>
      <c r="DLN725"/>
      <c r="DLO725"/>
      <c r="DLP725"/>
      <c r="DLQ725"/>
      <c r="DLR725"/>
      <c r="DLS725"/>
      <c r="DLT725"/>
      <c r="DLU725"/>
      <c r="DLV725"/>
      <c r="DLW725"/>
      <c r="DLX725"/>
      <c r="DLY725"/>
      <c r="DLZ725"/>
      <c r="DMA725"/>
      <c r="DMB725"/>
      <c r="DMC725"/>
      <c r="DMD725"/>
      <c r="DME725"/>
      <c r="DMF725"/>
      <c r="DMG725"/>
      <c r="DMH725"/>
      <c r="DMI725"/>
      <c r="DMJ725"/>
      <c r="DMK725"/>
      <c r="DML725"/>
      <c r="DMM725"/>
      <c r="DMN725"/>
      <c r="DMO725"/>
      <c r="DMP725"/>
      <c r="DMQ725"/>
      <c r="DMR725"/>
      <c r="DMS725"/>
      <c r="DMT725"/>
      <c r="DMU725"/>
      <c r="DMV725"/>
      <c r="DMW725"/>
      <c r="DMX725"/>
      <c r="DMY725"/>
      <c r="DMZ725"/>
      <c r="DNA725"/>
      <c r="DNB725"/>
      <c r="DNC725"/>
      <c r="DND725"/>
      <c r="DNE725"/>
      <c r="DNF725"/>
      <c r="DNG725"/>
      <c r="DNH725"/>
      <c r="DNI725"/>
      <c r="DNJ725"/>
      <c r="DNK725"/>
      <c r="DNL725"/>
      <c r="DNM725"/>
      <c r="DNN725"/>
      <c r="DNO725"/>
      <c r="DNP725"/>
      <c r="DNQ725"/>
      <c r="DNR725"/>
      <c r="DNS725"/>
      <c r="DNT725"/>
      <c r="DNU725"/>
      <c r="DNV725"/>
      <c r="DNW725"/>
      <c r="DNX725"/>
      <c r="DNY725"/>
      <c r="DNZ725"/>
      <c r="DOA725"/>
      <c r="DOB725"/>
      <c r="DOC725"/>
      <c r="DOD725"/>
      <c r="DOE725"/>
      <c r="DOF725"/>
      <c r="DOG725"/>
      <c r="DOH725"/>
      <c r="DOI725"/>
      <c r="DOJ725"/>
      <c r="DOK725"/>
      <c r="DOL725"/>
      <c r="DOM725"/>
      <c r="DON725"/>
      <c r="DOO725"/>
      <c r="DOP725"/>
      <c r="DOQ725"/>
      <c r="DOR725"/>
      <c r="DOS725"/>
      <c r="DOT725"/>
      <c r="DOU725"/>
      <c r="DOV725"/>
      <c r="DOW725"/>
      <c r="DOX725"/>
      <c r="DOY725"/>
      <c r="DOZ725"/>
      <c r="DPA725"/>
      <c r="DPB725"/>
      <c r="DPC725"/>
      <c r="DPD725"/>
      <c r="DPE725"/>
      <c r="DPF725"/>
      <c r="DPG725"/>
      <c r="DPH725"/>
      <c r="DPI725"/>
      <c r="DPJ725"/>
      <c r="DPK725"/>
      <c r="DPL725"/>
      <c r="DPM725"/>
      <c r="DPN725"/>
      <c r="DPO725"/>
      <c r="DPP725"/>
      <c r="DPQ725"/>
      <c r="DPR725"/>
      <c r="DPS725"/>
      <c r="DPT725"/>
      <c r="DPU725"/>
      <c r="DPV725"/>
      <c r="DPW725"/>
      <c r="DPX725"/>
      <c r="DPY725"/>
      <c r="DPZ725"/>
      <c r="DQA725"/>
      <c r="DQB725"/>
      <c r="DQC725"/>
      <c r="DQD725"/>
      <c r="DQE725"/>
      <c r="DQF725"/>
      <c r="DQG725"/>
      <c r="DQH725"/>
      <c r="DQI725"/>
      <c r="DQJ725"/>
      <c r="DQK725"/>
      <c r="DQL725"/>
      <c r="DQM725"/>
      <c r="DQN725"/>
      <c r="DQO725"/>
      <c r="DQP725"/>
      <c r="DQQ725"/>
      <c r="DQR725"/>
      <c r="DQS725"/>
      <c r="DQT725"/>
      <c r="DQU725"/>
      <c r="DQV725"/>
      <c r="DQW725"/>
      <c r="DQX725"/>
      <c r="DQY725"/>
      <c r="DQZ725"/>
      <c r="DRA725"/>
      <c r="DRB725"/>
      <c r="DRC725"/>
      <c r="DRD725"/>
      <c r="DRE725"/>
      <c r="DRF725"/>
      <c r="DRG725"/>
      <c r="DRH725"/>
      <c r="DRI725"/>
      <c r="DRJ725"/>
      <c r="DRK725"/>
      <c r="DRL725"/>
      <c r="DRM725"/>
      <c r="DRN725"/>
      <c r="DRO725"/>
      <c r="DRP725"/>
      <c r="DRQ725"/>
      <c r="DRR725"/>
      <c r="DRS725"/>
      <c r="DRT725"/>
      <c r="DRU725"/>
      <c r="DRV725"/>
      <c r="DRW725"/>
      <c r="DRX725"/>
      <c r="DRY725"/>
      <c r="DRZ725"/>
      <c r="DSA725"/>
      <c r="DSB725"/>
      <c r="DSC725"/>
      <c r="DSD725"/>
      <c r="DSE725"/>
      <c r="DSF725"/>
      <c r="DSG725"/>
      <c r="DSH725"/>
      <c r="DSI725"/>
      <c r="DSJ725"/>
      <c r="DSK725"/>
      <c r="DSL725"/>
      <c r="DSM725"/>
      <c r="DSN725"/>
      <c r="DSO725"/>
      <c r="DSP725"/>
      <c r="DSQ725"/>
      <c r="DSR725"/>
      <c r="DSS725"/>
      <c r="DST725"/>
      <c r="DSU725"/>
      <c r="DSV725"/>
      <c r="DSW725"/>
      <c r="DSX725"/>
      <c r="DSY725"/>
      <c r="DSZ725"/>
      <c r="DTA725"/>
      <c r="DTB725"/>
      <c r="DTC725"/>
      <c r="DTD725"/>
      <c r="DTE725"/>
      <c r="DTF725"/>
      <c r="DTG725"/>
      <c r="DTH725"/>
      <c r="DTI725"/>
      <c r="DTJ725"/>
      <c r="DTK725"/>
      <c r="DTL725"/>
      <c r="DTM725"/>
      <c r="DTN725"/>
      <c r="DTO725"/>
      <c r="DTP725"/>
      <c r="DTQ725"/>
      <c r="DTR725"/>
      <c r="DTS725"/>
      <c r="DTT725"/>
      <c r="DTU725"/>
      <c r="DTV725"/>
      <c r="DTW725"/>
      <c r="DTX725"/>
      <c r="DTY725"/>
      <c r="DTZ725"/>
      <c r="DUA725"/>
      <c r="DUB725"/>
      <c r="DUC725"/>
      <c r="DUD725"/>
      <c r="DUE725"/>
      <c r="DUF725"/>
      <c r="DUG725"/>
      <c r="DUH725"/>
      <c r="DUI725"/>
      <c r="DUJ725"/>
      <c r="DUK725"/>
      <c r="DUL725"/>
      <c r="DUM725"/>
      <c r="DUN725"/>
      <c r="DUO725"/>
      <c r="DUP725"/>
      <c r="DUQ725"/>
      <c r="DUR725"/>
      <c r="DUS725"/>
      <c r="DUT725"/>
      <c r="DUU725"/>
      <c r="DUV725"/>
      <c r="DUW725"/>
      <c r="DUX725"/>
      <c r="DUY725"/>
      <c r="DUZ725"/>
      <c r="DVA725"/>
      <c r="DVB725"/>
      <c r="DVC725"/>
      <c r="DVD725"/>
      <c r="DVE725"/>
      <c r="DVF725"/>
      <c r="DVG725"/>
      <c r="DVH725"/>
      <c r="DVI725"/>
      <c r="DVJ725"/>
      <c r="DVK725"/>
      <c r="DVL725"/>
      <c r="DVM725"/>
      <c r="DVN725"/>
      <c r="DVO725"/>
      <c r="DVP725"/>
      <c r="DVQ725"/>
      <c r="DVR725"/>
      <c r="DVS725"/>
      <c r="DVT725"/>
      <c r="DVU725"/>
      <c r="DVV725"/>
      <c r="DVW725"/>
      <c r="DVX725"/>
      <c r="DVY725"/>
      <c r="DVZ725"/>
      <c r="DWA725"/>
      <c r="DWB725"/>
      <c r="DWC725"/>
      <c r="DWD725"/>
      <c r="DWE725"/>
      <c r="DWF725"/>
      <c r="DWG725"/>
      <c r="DWH725"/>
      <c r="DWI725"/>
      <c r="DWJ725"/>
      <c r="DWK725"/>
      <c r="DWL725"/>
      <c r="DWM725"/>
      <c r="DWN725"/>
      <c r="DWO725"/>
      <c r="DWP725"/>
      <c r="DWQ725"/>
      <c r="DWR725"/>
      <c r="DWS725"/>
      <c r="DWT725"/>
      <c r="DWU725"/>
      <c r="DWV725"/>
      <c r="DWW725"/>
      <c r="DWX725"/>
      <c r="DWY725"/>
      <c r="DWZ725"/>
      <c r="DXA725"/>
      <c r="DXB725"/>
      <c r="DXC725"/>
      <c r="DXD725"/>
      <c r="DXE725"/>
      <c r="DXF725"/>
      <c r="DXG725"/>
      <c r="DXH725"/>
      <c r="DXI725"/>
      <c r="DXJ725"/>
      <c r="DXK725"/>
      <c r="DXL725"/>
      <c r="DXM725"/>
      <c r="DXN725"/>
      <c r="DXO725"/>
      <c r="DXP725"/>
      <c r="DXQ725"/>
      <c r="DXR725"/>
      <c r="DXS725"/>
      <c r="DXT725"/>
      <c r="DXU725"/>
      <c r="DXV725"/>
      <c r="DXW725"/>
      <c r="DXX725"/>
      <c r="DXY725"/>
      <c r="DXZ725"/>
      <c r="DYA725"/>
      <c r="DYB725"/>
      <c r="DYC725"/>
      <c r="DYD725"/>
      <c r="DYE725"/>
      <c r="DYF725"/>
      <c r="DYG725"/>
      <c r="DYH725"/>
      <c r="DYI725"/>
      <c r="DYJ725"/>
      <c r="DYK725"/>
      <c r="DYL725"/>
      <c r="DYM725"/>
      <c r="DYN725"/>
      <c r="DYO725"/>
      <c r="DYP725"/>
      <c r="DYQ725"/>
      <c r="DYR725"/>
      <c r="DYS725"/>
      <c r="DYT725"/>
      <c r="DYU725"/>
      <c r="DYV725"/>
      <c r="DYW725"/>
      <c r="DYX725"/>
      <c r="DYY725"/>
      <c r="DYZ725"/>
      <c r="DZA725"/>
      <c r="DZB725"/>
      <c r="DZC725"/>
      <c r="DZD725"/>
      <c r="DZE725"/>
      <c r="DZF725"/>
      <c r="DZG725"/>
      <c r="DZH725"/>
      <c r="DZI725"/>
      <c r="DZJ725"/>
      <c r="DZK725"/>
      <c r="DZL725"/>
      <c r="DZM725"/>
      <c r="DZN725"/>
      <c r="DZO725"/>
      <c r="DZP725"/>
      <c r="DZQ725"/>
      <c r="DZR725"/>
      <c r="DZS725"/>
      <c r="DZT725"/>
      <c r="DZU725"/>
      <c r="DZV725"/>
      <c r="DZW725"/>
      <c r="DZX725"/>
      <c r="DZY725"/>
      <c r="DZZ725"/>
      <c r="EAA725"/>
      <c r="EAB725"/>
      <c r="EAC725"/>
      <c r="EAD725"/>
      <c r="EAE725"/>
      <c r="EAF725"/>
      <c r="EAG725"/>
      <c r="EAH725"/>
      <c r="EAI725"/>
      <c r="EAJ725"/>
      <c r="EAK725"/>
      <c r="EAL725"/>
      <c r="EAM725"/>
      <c r="EAN725"/>
      <c r="EAO725"/>
      <c r="EAP725"/>
      <c r="EAQ725"/>
      <c r="EAR725"/>
      <c r="EAS725"/>
      <c r="EAT725"/>
      <c r="EAU725"/>
      <c r="EAV725"/>
      <c r="EAW725"/>
      <c r="EAX725"/>
      <c r="EAY725"/>
      <c r="EAZ725"/>
      <c r="EBA725"/>
      <c r="EBB725"/>
      <c r="EBC725"/>
      <c r="EBD725"/>
      <c r="EBE725"/>
      <c r="EBF725"/>
      <c r="EBG725"/>
      <c r="EBH725"/>
      <c r="EBI725"/>
      <c r="EBJ725"/>
      <c r="EBK725"/>
      <c r="EBL725"/>
      <c r="EBM725"/>
      <c r="EBN725"/>
      <c r="EBO725"/>
      <c r="EBP725"/>
      <c r="EBQ725"/>
      <c r="EBR725"/>
      <c r="EBS725"/>
      <c r="EBT725"/>
      <c r="EBU725"/>
      <c r="EBV725"/>
      <c r="EBW725"/>
      <c r="EBX725"/>
      <c r="EBY725"/>
      <c r="EBZ725"/>
      <c r="ECA725"/>
      <c r="ECB725"/>
      <c r="ECC725"/>
      <c r="ECD725"/>
      <c r="ECE725"/>
      <c r="ECF725"/>
      <c r="ECG725"/>
      <c r="ECH725"/>
      <c r="ECI725"/>
      <c r="ECJ725"/>
      <c r="ECK725"/>
      <c r="ECL725"/>
      <c r="ECM725"/>
      <c r="ECN725"/>
      <c r="ECO725"/>
      <c r="ECP725"/>
      <c r="ECQ725"/>
      <c r="ECR725"/>
      <c r="ECS725"/>
      <c r="ECT725"/>
      <c r="ECU725"/>
      <c r="ECV725"/>
      <c r="ECW725"/>
      <c r="ECX725"/>
      <c r="ECY725"/>
      <c r="ECZ725"/>
      <c r="EDA725"/>
      <c r="EDB725"/>
      <c r="EDC725"/>
      <c r="EDD725"/>
      <c r="EDE725"/>
      <c r="EDF725"/>
      <c r="EDG725"/>
      <c r="EDH725"/>
      <c r="EDI725"/>
      <c r="EDJ725"/>
      <c r="EDK725"/>
      <c r="EDL725"/>
      <c r="EDM725"/>
      <c r="EDN725"/>
      <c r="EDO725"/>
      <c r="EDP725"/>
      <c r="EDQ725"/>
      <c r="EDR725"/>
      <c r="EDS725"/>
      <c r="EDT725"/>
      <c r="EDU725"/>
      <c r="EDV725"/>
      <c r="EDW725"/>
      <c r="EDX725"/>
      <c r="EDY725"/>
      <c r="EDZ725"/>
      <c r="EEA725"/>
      <c r="EEB725"/>
      <c r="EEC725"/>
      <c r="EED725"/>
      <c r="EEE725"/>
      <c r="EEF725"/>
      <c r="EEG725"/>
      <c r="EEH725"/>
      <c r="EEI725"/>
      <c r="EEJ725"/>
      <c r="EEK725"/>
      <c r="EEL725"/>
      <c r="EEM725"/>
      <c r="EEN725"/>
      <c r="EEO725"/>
      <c r="EEP725"/>
      <c r="EEQ725"/>
      <c r="EER725"/>
      <c r="EES725"/>
      <c r="EET725"/>
      <c r="EEU725"/>
      <c r="EEV725"/>
      <c r="EEW725"/>
      <c r="EEX725"/>
      <c r="EEY725"/>
      <c r="EEZ725"/>
      <c r="EFA725"/>
      <c r="EFB725"/>
      <c r="EFC725"/>
      <c r="EFD725"/>
      <c r="EFE725"/>
      <c r="EFF725"/>
      <c r="EFG725"/>
      <c r="EFH725"/>
      <c r="EFI725"/>
      <c r="EFJ725"/>
      <c r="EFK725"/>
      <c r="EFL725"/>
      <c r="EFM725"/>
      <c r="EFN725"/>
      <c r="EFO725"/>
      <c r="EFP725"/>
      <c r="EFQ725"/>
      <c r="EFR725"/>
      <c r="EFS725"/>
      <c r="EFT725"/>
      <c r="EFU725"/>
      <c r="EFV725"/>
      <c r="EFW725"/>
      <c r="EFX725"/>
      <c r="EFY725"/>
      <c r="EFZ725"/>
      <c r="EGA725"/>
      <c r="EGB725"/>
      <c r="EGC725"/>
      <c r="EGD725"/>
      <c r="EGE725"/>
      <c r="EGF725"/>
      <c r="EGG725"/>
      <c r="EGH725"/>
      <c r="EGI725"/>
      <c r="EGJ725"/>
      <c r="EGK725"/>
      <c r="EGL725"/>
      <c r="EGM725"/>
      <c r="EGN725"/>
      <c r="EGO725"/>
      <c r="EGP725"/>
      <c r="EGQ725"/>
      <c r="EGR725"/>
      <c r="EGS725"/>
      <c r="EGT725"/>
      <c r="EGU725"/>
      <c r="EGV725"/>
      <c r="EGW725"/>
      <c r="EGX725"/>
      <c r="EGY725"/>
      <c r="EGZ725"/>
      <c r="EHA725"/>
      <c r="EHB725"/>
      <c r="EHC725"/>
      <c r="EHD725"/>
      <c r="EHE725"/>
      <c r="EHF725"/>
      <c r="EHG725"/>
      <c r="EHH725"/>
      <c r="EHI725"/>
      <c r="EHJ725"/>
      <c r="EHK725"/>
      <c r="EHL725"/>
      <c r="EHM725"/>
      <c r="EHN725"/>
      <c r="EHO725"/>
      <c r="EHP725"/>
      <c r="EHQ725"/>
      <c r="EHR725"/>
      <c r="EHS725"/>
      <c r="EHT725"/>
      <c r="EHU725"/>
      <c r="EHV725"/>
      <c r="EHW725"/>
      <c r="EHX725"/>
      <c r="EHY725"/>
      <c r="EHZ725"/>
      <c r="EIA725"/>
      <c r="EIB725"/>
      <c r="EIC725"/>
      <c r="EID725"/>
      <c r="EIE725"/>
      <c r="EIF725"/>
      <c r="EIG725"/>
      <c r="EIH725"/>
      <c r="EII725"/>
      <c r="EIJ725"/>
      <c r="EIK725"/>
      <c r="EIL725"/>
      <c r="EIM725"/>
      <c r="EIN725"/>
      <c r="EIO725"/>
      <c r="EIP725"/>
      <c r="EIQ725"/>
      <c r="EIR725"/>
      <c r="EIS725"/>
      <c r="EIT725"/>
      <c r="EIU725"/>
      <c r="EIV725"/>
      <c r="EIW725"/>
      <c r="EIX725"/>
      <c r="EIY725"/>
      <c r="EIZ725"/>
      <c r="EJA725"/>
      <c r="EJB725"/>
      <c r="EJC725"/>
      <c r="EJD725"/>
      <c r="EJE725"/>
      <c r="EJF725"/>
      <c r="EJG725"/>
      <c r="EJH725"/>
      <c r="EJI725"/>
      <c r="EJJ725"/>
      <c r="EJK725"/>
      <c r="EJL725"/>
      <c r="EJM725"/>
      <c r="EJN725"/>
      <c r="EJO725"/>
      <c r="EJP725"/>
      <c r="EJQ725"/>
      <c r="EJR725"/>
      <c r="EJS725"/>
      <c r="EJT725"/>
      <c r="EJU725"/>
      <c r="EJV725"/>
      <c r="EJW725"/>
      <c r="EJX725"/>
      <c r="EJY725"/>
      <c r="EJZ725"/>
      <c r="EKA725"/>
      <c r="EKB725"/>
      <c r="EKC725"/>
      <c r="EKD725"/>
      <c r="EKE725"/>
      <c r="EKF725"/>
      <c r="EKG725"/>
      <c r="EKH725"/>
      <c r="EKI725"/>
      <c r="EKJ725"/>
      <c r="EKK725"/>
      <c r="EKL725"/>
      <c r="EKM725"/>
      <c r="EKN725"/>
      <c r="EKO725"/>
      <c r="EKP725"/>
      <c r="EKQ725"/>
      <c r="EKR725"/>
      <c r="EKS725"/>
      <c r="EKT725"/>
      <c r="EKU725"/>
      <c r="EKV725"/>
      <c r="EKW725"/>
      <c r="EKX725"/>
      <c r="EKY725"/>
      <c r="EKZ725"/>
      <c r="ELA725"/>
      <c r="ELB725"/>
      <c r="ELC725"/>
      <c r="ELD725"/>
      <c r="ELE725"/>
      <c r="ELF725"/>
      <c r="ELG725"/>
      <c r="ELH725"/>
      <c r="ELI725"/>
      <c r="ELJ725"/>
      <c r="ELK725"/>
      <c r="ELL725"/>
      <c r="ELM725"/>
      <c r="ELN725"/>
      <c r="ELO725"/>
      <c r="ELP725"/>
      <c r="ELQ725"/>
      <c r="ELR725"/>
      <c r="ELS725"/>
      <c r="ELT725"/>
      <c r="ELU725"/>
      <c r="ELV725"/>
      <c r="ELW725"/>
      <c r="ELX725"/>
      <c r="ELY725"/>
      <c r="ELZ725"/>
      <c r="EMA725"/>
      <c r="EMB725"/>
      <c r="EMC725"/>
      <c r="EMD725"/>
      <c r="EME725"/>
      <c r="EMF725"/>
      <c r="EMG725"/>
      <c r="EMH725"/>
      <c r="EMI725"/>
      <c r="EMJ725"/>
      <c r="EMK725"/>
      <c r="EML725"/>
      <c r="EMM725"/>
      <c r="EMN725"/>
      <c r="EMO725"/>
      <c r="EMP725"/>
      <c r="EMQ725"/>
      <c r="EMR725"/>
      <c r="EMS725"/>
      <c r="EMT725"/>
      <c r="EMU725"/>
      <c r="EMV725"/>
      <c r="EMW725"/>
      <c r="EMX725"/>
      <c r="EMY725"/>
      <c r="EMZ725"/>
      <c r="ENA725"/>
      <c r="ENB725"/>
      <c r="ENC725"/>
      <c r="END725"/>
      <c r="ENE725"/>
      <c r="ENF725"/>
      <c r="ENG725"/>
      <c r="ENH725"/>
      <c r="ENI725"/>
      <c r="ENJ725"/>
      <c r="ENK725"/>
      <c r="ENL725"/>
      <c r="ENM725"/>
      <c r="ENN725"/>
      <c r="ENO725"/>
      <c r="ENP725"/>
      <c r="ENQ725"/>
      <c r="ENR725"/>
      <c r="ENS725"/>
      <c r="ENT725"/>
      <c r="ENU725"/>
      <c r="ENV725"/>
      <c r="ENW725"/>
      <c r="ENX725"/>
      <c r="ENY725"/>
      <c r="ENZ725"/>
      <c r="EOA725"/>
      <c r="EOB725"/>
      <c r="EOC725"/>
      <c r="EOD725"/>
      <c r="EOE725"/>
      <c r="EOF725"/>
      <c r="EOG725"/>
      <c r="EOH725"/>
      <c r="EOI725"/>
      <c r="EOJ725"/>
      <c r="EOK725"/>
      <c r="EOL725"/>
      <c r="EOM725"/>
      <c r="EON725"/>
      <c r="EOO725"/>
      <c r="EOP725"/>
      <c r="EOQ725"/>
      <c r="EOR725"/>
      <c r="EOS725"/>
      <c r="EOT725"/>
      <c r="EOU725"/>
      <c r="EOV725"/>
      <c r="EOW725"/>
      <c r="EOX725"/>
      <c r="EOY725"/>
      <c r="EOZ725"/>
      <c r="EPA725"/>
      <c r="EPB725"/>
      <c r="EPC725"/>
      <c r="EPD725"/>
      <c r="EPE725"/>
      <c r="EPF725"/>
      <c r="EPG725"/>
      <c r="EPH725"/>
      <c r="EPI725"/>
      <c r="EPJ725"/>
      <c r="EPK725"/>
      <c r="EPL725"/>
      <c r="EPM725"/>
      <c r="EPN725"/>
      <c r="EPO725"/>
      <c r="EPP725"/>
      <c r="EPQ725"/>
      <c r="EPR725"/>
      <c r="EPS725"/>
      <c r="EPT725"/>
      <c r="EPU725"/>
      <c r="EPV725"/>
      <c r="EPW725"/>
      <c r="EPX725"/>
      <c r="EPY725"/>
      <c r="EPZ725"/>
      <c r="EQA725"/>
      <c r="EQB725"/>
      <c r="EQC725"/>
      <c r="EQD725"/>
      <c r="EQE725"/>
      <c r="EQF725"/>
      <c r="EQG725"/>
      <c r="EQH725"/>
      <c r="EQI725"/>
      <c r="EQJ725"/>
      <c r="EQK725"/>
      <c r="EQL725"/>
      <c r="EQM725"/>
      <c r="EQN725"/>
      <c r="EQO725"/>
      <c r="EQP725"/>
      <c r="EQQ725"/>
      <c r="EQR725"/>
      <c r="EQS725"/>
      <c r="EQT725"/>
      <c r="EQU725"/>
      <c r="EQV725"/>
      <c r="EQW725"/>
      <c r="EQX725"/>
      <c r="EQY725"/>
      <c r="EQZ725"/>
      <c r="ERA725"/>
      <c r="ERB725"/>
      <c r="ERC725"/>
      <c r="ERD725"/>
      <c r="ERE725"/>
      <c r="ERF725"/>
      <c r="ERG725"/>
      <c r="ERH725"/>
      <c r="ERI725"/>
      <c r="ERJ725"/>
      <c r="ERK725"/>
      <c r="ERL725"/>
      <c r="ERM725"/>
      <c r="ERN725"/>
      <c r="ERO725"/>
      <c r="ERP725"/>
      <c r="ERQ725"/>
      <c r="ERR725"/>
      <c r="ERS725"/>
      <c r="ERT725"/>
      <c r="ERU725"/>
      <c r="ERV725"/>
      <c r="ERW725"/>
      <c r="ERX725"/>
      <c r="ERY725"/>
      <c r="ERZ725"/>
      <c r="ESA725"/>
      <c r="ESB725"/>
      <c r="ESC725"/>
      <c r="ESD725"/>
      <c r="ESE725"/>
      <c r="ESF725"/>
      <c r="ESG725"/>
      <c r="ESH725"/>
      <c r="ESI725"/>
      <c r="ESJ725"/>
      <c r="ESK725"/>
      <c r="ESL725"/>
      <c r="ESM725"/>
      <c r="ESN725"/>
      <c r="ESO725"/>
      <c r="ESP725"/>
      <c r="ESQ725"/>
      <c r="ESR725"/>
      <c r="ESS725"/>
      <c r="EST725"/>
      <c r="ESU725"/>
      <c r="ESV725"/>
      <c r="ESW725"/>
      <c r="ESX725"/>
      <c r="ESY725"/>
      <c r="ESZ725"/>
      <c r="ETA725"/>
      <c r="ETB725"/>
      <c r="ETC725"/>
      <c r="ETD725"/>
      <c r="ETE725"/>
      <c r="ETF725"/>
      <c r="ETG725"/>
      <c r="ETH725"/>
      <c r="ETI725"/>
      <c r="ETJ725"/>
      <c r="ETK725"/>
      <c r="ETL725"/>
      <c r="ETM725"/>
      <c r="ETN725"/>
      <c r="ETO725"/>
      <c r="ETP725"/>
      <c r="ETQ725"/>
      <c r="ETR725"/>
      <c r="ETS725"/>
      <c r="ETT725"/>
      <c r="ETU725"/>
      <c r="ETV725"/>
      <c r="ETW725"/>
      <c r="ETX725"/>
      <c r="ETY725"/>
      <c r="ETZ725"/>
      <c r="EUA725"/>
      <c r="EUB725"/>
      <c r="EUC725"/>
      <c r="EUD725"/>
      <c r="EUE725"/>
      <c r="EUF725"/>
      <c r="EUG725"/>
      <c r="EUH725"/>
      <c r="EUI725"/>
      <c r="EUJ725"/>
      <c r="EUK725"/>
      <c r="EUL725"/>
      <c r="EUM725"/>
      <c r="EUN725"/>
      <c r="EUO725"/>
      <c r="EUP725"/>
      <c r="EUQ725"/>
      <c r="EUR725"/>
      <c r="EUS725"/>
      <c r="EUT725"/>
      <c r="EUU725"/>
      <c r="EUV725"/>
      <c r="EUW725"/>
      <c r="EUX725"/>
      <c r="EUY725"/>
      <c r="EUZ725"/>
      <c r="EVA725"/>
      <c r="EVB725"/>
      <c r="EVC725"/>
      <c r="EVD725"/>
      <c r="EVE725"/>
      <c r="EVF725"/>
      <c r="EVG725"/>
      <c r="EVH725"/>
      <c r="EVI725"/>
      <c r="EVJ725"/>
      <c r="EVK725"/>
      <c r="EVL725"/>
      <c r="EVM725"/>
      <c r="EVN725"/>
      <c r="EVO725"/>
      <c r="EVP725"/>
      <c r="EVQ725"/>
      <c r="EVR725"/>
      <c r="EVS725"/>
      <c r="EVT725"/>
      <c r="EVU725"/>
      <c r="EVV725"/>
      <c r="EVW725"/>
      <c r="EVX725"/>
      <c r="EVY725"/>
      <c r="EVZ725"/>
      <c r="EWA725"/>
      <c r="EWB725"/>
      <c r="EWC725"/>
      <c r="EWD725"/>
      <c r="EWE725"/>
      <c r="EWF725"/>
      <c r="EWG725"/>
      <c r="EWH725"/>
      <c r="EWI725"/>
      <c r="EWJ725"/>
      <c r="EWK725"/>
      <c r="EWL725"/>
      <c r="EWM725"/>
      <c r="EWN725"/>
      <c r="EWO725"/>
      <c r="EWP725"/>
      <c r="EWQ725"/>
      <c r="EWR725"/>
      <c r="EWS725"/>
      <c r="EWT725"/>
      <c r="EWU725"/>
      <c r="EWV725"/>
      <c r="EWW725"/>
      <c r="EWX725"/>
      <c r="EWY725"/>
      <c r="EWZ725"/>
      <c r="EXA725"/>
      <c r="EXB725"/>
      <c r="EXC725"/>
      <c r="EXD725"/>
      <c r="EXE725"/>
      <c r="EXF725"/>
      <c r="EXG725"/>
      <c r="EXH725"/>
      <c r="EXI725"/>
      <c r="EXJ725"/>
      <c r="EXK725"/>
      <c r="EXL725"/>
      <c r="EXM725"/>
      <c r="EXN725"/>
      <c r="EXO725"/>
      <c r="EXP725"/>
      <c r="EXQ725"/>
      <c r="EXR725"/>
      <c r="EXS725"/>
      <c r="EXT725"/>
      <c r="EXU725"/>
      <c r="EXV725"/>
      <c r="EXW725"/>
      <c r="EXX725"/>
      <c r="EXY725"/>
      <c r="EXZ725"/>
      <c r="EYA725"/>
      <c r="EYB725"/>
      <c r="EYC725"/>
      <c r="EYD725"/>
      <c r="EYE725"/>
      <c r="EYF725"/>
      <c r="EYG725"/>
      <c r="EYH725"/>
      <c r="EYI725"/>
      <c r="EYJ725"/>
      <c r="EYK725"/>
      <c r="EYL725"/>
      <c r="EYM725"/>
      <c r="EYN725"/>
      <c r="EYO725"/>
      <c r="EYP725"/>
      <c r="EYQ725"/>
      <c r="EYR725"/>
      <c r="EYS725"/>
      <c r="EYT725"/>
      <c r="EYU725"/>
      <c r="EYV725"/>
      <c r="EYW725"/>
      <c r="EYX725"/>
      <c r="EYY725"/>
      <c r="EYZ725"/>
      <c r="EZA725"/>
      <c r="EZB725"/>
      <c r="EZC725"/>
      <c r="EZD725"/>
      <c r="EZE725"/>
      <c r="EZF725"/>
      <c r="EZG725"/>
      <c r="EZH725"/>
      <c r="EZI725"/>
      <c r="EZJ725"/>
      <c r="EZK725"/>
      <c r="EZL725"/>
      <c r="EZM725"/>
      <c r="EZN725"/>
      <c r="EZO725"/>
      <c r="EZP725"/>
      <c r="EZQ725"/>
      <c r="EZR725"/>
      <c r="EZS725"/>
      <c r="EZT725"/>
      <c r="EZU725"/>
      <c r="EZV725"/>
      <c r="EZW725"/>
      <c r="EZX725"/>
      <c r="EZY725"/>
      <c r="EZZ725"/>
      <c r="FAA725"/>
      <c r="FAB725"/>
      <c r="FAC725"/>
      <c r="FAD725"/>
      <c r="FAE725"/>
      <c r="FAF725"/>
      <c r="FAG725"/>
      <c r="FAH725"/>
      <c r="FAI725"/>
      <c r="FAJ725"/>
      <c r="FAK725"/>
      <c r="FAL725"/>
      <c r="FAM725"/>
      <c r="FAN725"/>
      <c r="FAO725"/>
      <c r="FAP725"/>
      <c r="FAQ725"/>
      <c r="FAR725"/>
      <c r="FAS725"/>
      <c r="FAT725"/>
      <c r="FAU725"/>
      <c r="FAV725"/>
      <c r="FAW725"/>
      <c r="FAX725"/>
      <c r="FAY725"/>
      <c r="FAZ725"/>
      <c r="FBA725"/>
      <c r="FBB725"/>
      <c r="FBC725"/>
      <c r="FBD725"/>
      <c r="FBE725"/>
      <c r="FBF725"/>
      <c r="FBG725"/>
      <c r="FBH725"/>
      <c r="FBI725"/>
      <c r="FBJ725"/>
      <c r="FBK725"/>
      <c r="FBL725"/>
      <c r="FBM725"/>
      <c r="FBN725"/>
      <c r="FBO725"/>
      <c r="FBP725"/>
      <c r="FBQ725"/>
      <c r="FBR725"/>
      <c r="FBS725"/>
      <c r="FBT725"/>
      <c r="FBU725"/>
      <c r="FBV725"/>
      <c r="FBW725"/>
      <c r="FBX725"/>
      <c r="FBY725"/>
      <c r="FBZ725"/>
      <c r="FCA725"/>
      <c r="FCB725"/>
      <c r="FCC725"/>
      <c r="FCD725"/>
      <c r="FCE725"/>
      <c r="FCF725"/>
      <c r="FCG725"/>
      <c r="FCH725"/>
      <c r="FCI725"/>
      <c r="FCJ725"/>
      <c r="FCK725"/>
      <c r="FCL725"/>
      <c r="FCM725"/>
      <c r="FCN725"/>
      <c r="FCO725"/>
      <c r="FCP725"/>
      <c r="FCQ725"/>
      <c r="FCR725"/>
      <c r="FCS725"/>
      <c r="FCT725"/>
      <c r="FCU725"/>
      <c r="FCV725"/>
      <c r="FCW725"/>
      <c r="FCX725"/>
      <c r="FCY725"/>
      <c r="FCZ725"/>
      <c r="FDA725"/>
      <c r="FDB725"/>
      <c r="FDC725"/>
      <c r="FDD725"/>
      <c r="FDE725"/>
      <c r="FDF725"/>
      <c r="FDG725"/>
      <c r="FDH725"/>
      <c r="FDI725"/>
      <c r="FDJ725"/>
      <c r="FDK725"/>
      <c r="FDL725"/>
      <c r="FDM725"/>
      <c r="FDN725"/>
      <c r="FDO725"/>
      <c r="FDP725"/>
      <c r="FDQ725"/>
      <c r="FDR725"/>
      <c r="FDS725"/>
      <c r="FDT725"/>
      <c r="FDU725"/>
      <c r="FDV725"/>
      <c r="FDW725"/>
      <c r="FDX725"/>
      <c r="FDY725"/>
      <c r="FDZ725"/>
      <c r="FEA725"/>
      <c r="FEB725"/>
      <c r="FEC725"/>
      <c r="FED725"/>
      <c r="FEE725"/>
      <c r="FEF725"/>
      <c r="FEG725"/>
      <c r="FEH725"/>
      <c r="FEI725"/>
      <c r="FEJ725"/>
      <c r="FEK725"/>
      <c r="FEL725"/>
      <c r="FEM725"/>
      <c r="FEN725"/>
      <c r="FEO725"/>
      <c r="FEP725"/>
      <c r="FEQ725"/>
      <c r="FER725"/>
      <c r="FES725"/>
      <c r="FET725"/>
      <c r="FEU725"/>
      <c r="FEV725"/>
      <c r="FEW725"/>
      <c r="FEX725"/>
      <c r="FEY725"/>
      <c r="FEZ725"/>
      <c r="FFA725"/>
      <c r="FFB725"/>
      <c r="FFC725"/>
      <c r="FFD725"/>
      <c r="FFE725"/>
      <c r="FFF725"/>
      <c r="FFG725"/>
      <c r="FFH725"/>
      <c r="FFI725"/>
      <c r="FFJ725"/>
      <c r="FFK725"/>
      <c r="FFL725"/>
      <c r="FFM725"/>
      <c r="FFN725"/>
      <c r="FFO725"/>
      <c r="FFP725"/>
      <c r="FFQ725"/>
      <c r="FFR725"/>
      <c r="FFS725"/>
      <c r="FFT725"/>
      <c r="FFU725"/>
      <c r="FFV725"/>
      <c r="FFW725"/>
      <c r="FFX725"/>
      <c r="FFY725"/>
      <c r="FFZ725"/>
      <c r="FGA725"/>
      <c r="FGB725"/>
      <c r="FGC725"/>
      <c r="FGD725"/>
      <c r="FGE725"/>
      <c r="FGF725"/>
      <c r="FGG725"/>
      <c r="FGH725"/>
      <c r="FGI725"/>
      <c r="FGJ725"/>
      <c r="FGK725"/>
      <c r="FGL725"/>
      <c r="FGM725"/>
      <c r="FGN725"/>
      <c r="FGO725"/>
      <c r="FGP725"/>
      <c r="FGQ725"/>
      <c r="FGR725"/>
      <c r="FGS725"/>
      <c r="FGT725"/>
      <c r="FGU725"/>
      <c r="FGV725"/>
      <c r="FGW725"/>
      <c r="FGX725"/>
      <c r="FGY725"/>
      <c r="FGZ725"/>
      <c r="FHA725"/>
      <c r="FHB725"/>
      <c r="FHC725"/>
      <c r="FHD725"/>
      <c r="FHE725"/>
      <c r="FHF725"/>
      <c r="FHG725"/>
      <c r="FHH725"/>
      <c r="FHI725"/>
      <c r="FHJ725"/>
      <c r="FHK725"/>
      <c r="FHL725"/>
      <c r="FHM725"/>
      <c r="FHN725"/>
      <c r="FHO725"/>
      <c r="FHP725"/>
      <c r="FHQ725"/>
      <c r="FHR725"/>
      <c r="FHS725"/>
      <c r="FHT725"/>
      <c r="FHU725"/>
      <c r="FHV725"/>
      <c r="FHW725"/>
      <c r="FHX725"/>
      <c r="FHY725"/>
      <c r="FHZ725"/>
      <c r="FIA725"/>
      <c r="FIB725"/>
      <c r="FIC725"/>
      <c r="FID725"/>
      <c r="FIE725"/>
      <c r="FIF725"/>
      <c r="FIG725"/>
      <c r="FIH725"/>
      <c r="FII725"/>
      <c r="FIJ725"/>
      <c r="FIK725"/>
      <c r="FIL725"/>
      <c r="FIM725"/>
      <c r="FIN725"/>
      <c r="FIO725"/>
      <c r="FIP725"/>
      <c r="FIQ725"/>
      <c r="FIR725"/>
      <c r="FIS725"/>
      <c r="FIT725"/>
      <c r="FIU725"/>
      <c r="FIV725"/>
      <c r="FIW725"/>
      <c r="FIX725"/>
      <c r="FIY725"/>
      <c r="FIZ725"/>
      <c r="FJA725"/>
      <c r="FJB725"/>
      <c r="FJC725"/>
      <c r="FJD725"/>
      <c r="FJE725"/>
      <c r="FJF725"/>
      <c r="FJG725"/>
      <c r="FJH725"/>
      <c r="FJI725"/>
      <c r="FJJ725"/>
      <c r="FJK725"/>
      <c r="FJL725"/>
      <c r="FJM725"/>
      <c r="FJN725"/>
      <c r="FJO725"/>
      <c r="FJP725"/>
      <c r="FJQ725"/>
      <c r="FJR725"/>
      <c r="FJS725"/>
      <c r="FJT725"/>
      <c r="FJU725"/>
      <c r="FJV725"/>
      <c r="FJW725"/>
      <c r="FJX725"/>
      <c r="FJY725"/>
      <c r="FJZ725"/>
      <c r="FKA725"/>
      <c r="FKB725"/>
      <c r="FKC725"/>
      <c r="FKD725"/>
      <c r="FKE725"/>
      <c r="FKF725"/>
      <c r="FKG725"/>
      <c r="FKH725"/>
      <c r="FKI725"/>
      <c r="FKJ725"/>
      <c r="FKK725"/>
      <c r="FKL725"/>
      <c r="FKM725"/>
      <c r="FKN725"/>
      <c r="FKO725"/>
      <c r="FKP725"/>
      <c r="FKQ725"/>
      <c r="FKR725"/>
      <c r="FKS725"/>
      <c r="FKT725"/>
      <c r="FKU725"/>
      <c r="FKV725"/>
      <c r="FKW725"/>
      <c r="FKX725"/>
      <c r="FKY725"/>
      <c r="FKZ725"/>
      <c r="FLA725"/>
      <c r="FLB725"/>
      <c r="FLC725"/>
      <c r="FLD725"/>
      <c r="FLE725"/>
      <c r="FLF725"/>
      <c r="FLG725"/>
      <c r="FLH725"/>
      <c r="FLI725"/>
      <c r="FLJ725"/>
      <c r="FLK725"/>
      <c r="FLL725"/>
      <c r="FLM725"/>
      <c r="FLN725"/>
      <c r="FLO725"/>
      <c r="FLP725"/>
      <c r="FLQ725"/>
      <c r="FLR725"/>
      <c r="FLS725"/>
      <c r="FLT725"/>
      <c r="FLU725"/>
      <c r="FLV725"/>
      <c r="FLW725"/>
      <c r="FLX725"/>
      <c r="FLY725"/>
      <c r="FLZ725"/>
      <c r="FMA725"/>
      <c r="FMB725"/>
      <c r="FMC725"/>
      <c r="FMD725"/>
      <c r="FME725"/>
      <c r="FMF725"/>
      <c r="FMG725"/>
      <c r="FMH725"/>
      <c r="FMI725"/>
      <c r="FMJ725"/>
      <c r="FMK725"/>
      <c r="FML725"/>
      <c r="FMM725"/>
      <c r="FMN725"/>
      <c r="FMO725"/>
      <c r="FMP725"/>
      <c r="FMQ725"/>
      <c r="FMR725"/>
      <c r="FMS725"/>
      <c r="FMT725"/>
      <c r="FMU725"/>
      <c r="FMV725"/>
      <c r="FMW725"/>
      <c r="FMX725"/>
      <c r="FMY725"/>
      <c r="FMZ725"/>
      <c r="FNA725"/>
      <c r="FNB725"/>
      <c r="FNC725"/>
      <c r="FND725"/>
      <c r="FNE725"/>
      <c r="FNF725"/>
      <c r="FNG725"/>
      <c r="FNH725"/>
      <c r="FNI725"/>
      <c r="FNJ725"/>
      <c r="FNK725"/>
      <c r="FNL725"/>
      <c r="FNM725"/>
      <c r="FNN725"/>
      <c r="FNO725"/>
      <c r="FNP725"/>
      <c r="FNQ725"/>
      <c r="FNR725"/>
      <c r="FNS725"/>
      <c r="FNT725"/>
      <c r="FNU725"/>
      <c r="FNV725"/>
      <c r="FNW725"/>
      <c r="FNX725"/>
      <c r="FNY725"/>
      <c r="FNZ725"/>
      <c r="FOA725"/>
      <c r="FOB725"/>
      <c r="FOC725"/>
      <c r="FOD725"/>
      <c r="FOE725"/>
      <c r="FOF725"/>
      <c r="FOG725"/>
      <c r="FOH725"/>
      <c r="FOI725"/>
      <c r="FOJ725"/>
      <c r="FOK725"/>
      <c r="FOL725"/>
      <c r="FOM725"/>
      <c r="FON725"/>
      <c r="FOO725"/>
      <c r="FOP725"/>
      <c r="FOQ725"/>
      <c r="FOR725"/>
      <c r="FOS725"/>
      <c r="FOT725"/>
      <c r="FOU725"/>
      <c r="FOV725"/>
      <c r="FOW725"/>
      <c r="FOX725"/>
      <c r="FOY725"/>
      <c r="FOZ725"/>
      <c r="FPA725"/>
      <c r="FPB725"/>
      <c r="FPC725"/>
      <c r="FPD725"/>
      <c r="FPE725"/>
      <c r="FPF725"/>
      <c r="FPG725"/>
      <c r="FPH725"/>
      <c r="FPI725"/>
      <c r="FPJ725"/>
      <c r="FPK725"/>
      <c r="FPL725"/>
      <c r="FPM725"/>
      <c r="FPN725"/>
      <c r="FPO725"/>
      <c r="FPP725"/>
      <c r="FPQ725"/>
      <c r="FPR725"/>
      <c r="FPS725"/>
      <c r="FPT725"/>
      <c r="FPU725"/>
      <c r="FPV725"/>
      <c r="FPW725"/>
      <c r="FPX725"/>
      <c r="FPY725"/>
      <c r="FPZ725"/>
      <c r="FQA725"/>
      <c r="FQB725"/>
      <c r="FQC725"/>
      <c r="FQD725"/>
      <c r="FQE725"/>
      <c r="FQF725"/>
      <c r="FQG725"/>
      <c r="FQH725"/>
      <c r="FQI725"/>
      <c r="FQJ725"/>
      <c r="FQK725"/>
      <c r="FQL725"/>
      <c r="FQM725"/>
      <c r="FQN725"/>
      <c r="FQO725"/>
      <c r="FQP725"/>
      <c r="FQQ725"/>
      <c r="FQR725"/>
      <c r="FQS725"/>
      <c r="FQT725"/>
      <c r="FQU725"/>
      <c r="FQV725"/>
      <c r="FQW725"/>
      <c r="FQX725"/>
      <c r="FQY725"/>
      <c r="FQZ725"/>
      <c r="FRA725"/>
      <c r="FRB725"/>
      <c r="FRC725"/>
      <c r="FRD725"/>
      <c r="FRE725"/>
      <c r="FRF725"/>
      <c r="FRG725"/>
      <c r="FRH725"/>
      <c r="FRI725"/>
      <c r="FRJ725"/>
      <c r="FRK725"/>
      <c r="FRL725"/>
      <c r="FRM725"/>
      <c r="FRN725"/>
      <c r="FRO725"/>
      <c r="FRP725"/>
      <c r="FRQ725"/>
      <c r="FRR725"/>
      <c r="FRS725"/>
      <c r="FRT725"/>
      <c r="FRU725"/>
      <c r="FRV725"/>
      <c r="FRW725"/>
      <c r="FRX725"/>
      <c r="FRY725"/>
      <c r="FRZ725"/>
      <c r="FSA725"/>
      <c r="FSB725"/>
      <c r="FSC725"/>
      <c r="FSD725"/>
      <c r="FSE725"/>
      <c r="FSF725"/>
      <c r="FSG725"/>
      <c r="FSH725"/>
      <c r="FSI725"/>
      <c r="FSJ725"/>
      <c r="FSK725"/>
      <c r="FSL725"/>
      <c r="FSM725"/>
      <c r="FSN725"/>
      <c r="FSO725"/>
      <c r="FSP725"/>
      <c r="FSQ725"/>
      <c r="FSR725"/>
      <c r="FSS725"/>
      <c r="FST725"/>
      <c r="FSU725"/>
      <c r="FSV725"/>
      <c r="FSW725"/>
      <c r="FSX725"/>
      <c r="FSY725"/>
      <c r="FSZ725"/>
      <c r="FTA725"/>
      <c r="FTB725"/>
      <c r="FTC725"/>
      <c r="FTD725"/>
      <c r="FTE725"/>
      <c r="FTF725"/>
      <c r="FTG725"/>
      <c r="FTH725"/>
      <c r="FTI725"/>
      <c r="FTJ725"/>
      <c r="FTK725"/>
      <c r="FTL725"/>
      <c r="FTM725"/>
      <c r="FTN725"/>
      <c r="FTO725"/>
      <c r="FTP725"/>
      <c r="FTQ725"/>
      <c r="FTR725"/>
      <c r="FTS725"/>
      <c r="FTT725"/>
      <c r="FTU725"/>
      <c r="FTV725"/>
      <c r="FTW725"/>
      <c r="FTX725"/>
      <c r="FTY725"/>
      <c r="FTZ725"/>
      <c r="FUA725"/>
      <c r="FUB725"/>
      <c r="FUC725"/>
      <c r="FUD725"/>
      <c r="FUE725"/>
      <c r="FUF725"/>
      <c r="FUG725"/>
      <c r="FUH725"/>
      <c r="FUI725"/>
      <c r="FUJ725"/>
      <c r="FUK725"/>
      <c r="FUL725"/>
      <c r="FUM725"/>
      <c r="FUN725"/>
      <c r="FUO725"/>
      <c r="FUP725"/>
      <c r="FUQ725"/>
      <c r="FUR725"/>
      <c r="FUS725"/>
      <c r="FUT725"/>
      <c r="FUU725"/>
      <c r="FUV725"/>
      <c r="FUW725"/>
      <c r="FUX725"/>
      <c r="FUY725"/>
      <c r="FUZ725"/>
      <c r="FVA725"/>
      <c r="FVB725"/>
      <c r="FVC725"/>
      <c r="FVD725"/>
      <c r="FVE725"/>
      <c r="FVF725"/>
      <c r="FVG725"/>
      <c r="FVH725"/>
      <c r="FVI725"/>
      <c r="FVJ725"/>
      <c r="FVK725"/>
      <c r="FVL725"/>
      <c r="FVM725"/>
      <c r="FVN725"/>
      <c r="FVO725"/>
      <c r="FVP725"/>
      <c r="FVQ725"/>
      <c r="FVR725"/>
      <c r="FVS725"/>
      <c r="FVT725"/>
      <c r="FVU725"/>
      <c r="FVV725"/>
      <c r="FVW725"/>
      <c r="FVX725"/>
      <c r="FVY725"/>
      <c r="FVZ725"/>
      <c r="FWA725"/>
      <c r="FWB725"/>
      <c r="FWC725"/>
      <c r="FWD725"/>
      <c r="FWE725"/>
      <c r="FWF725"/>
      <c r="FWG725"/>
      <c r="FWH725"/>
      <c r="FWI725"/>
      <c r="FWJ725"/>
      <c r="FWK725"/>
      <c r="FWL725"/>
      <c r="FWM725"/>
      <c r="FWN725"/>
      <c r="FWO725"/>
      <c r="FWP725"/>
      <c r="FWQ725"/>
      <c r="FWR725"/>
      <c r="FWS725"/>
      <c r="FWT725"/>
      <c r="FWU725"/>
      <c r="FWV725"/>
      <c r="FWW725"/>
      <c r="FWX725"/>
      <c r="FWY725"/>
      <c r="FWZ725"/>
      <c r="FXA725"/>
      <c r="FXB725"/>
      <c r="FXC725"/>
      <c r="FXD725"/>
      <c r="FXE725"/>
      <c r="FXF725"/>
      <c r="FXG725"/>
      <c r="FXH725"/>
      <c r="FXI725"/>
      <c r="FXJ725"/>
      <c r="FXK725"/>
      <c r="FXL725"/>
      <c r="FXM725"/>
      <c r="FXN725"/>
      <c r="FXO725"/>
      <c r="FXP725"/>
      <c r="FXQ725"/>
      <c r="FXR725"/>
      <c r="FXS725"/>
      <c r="FXT725"/>
      <c r="FXU725"/>
      <c r="FXV725"/>
      <c r="FXW725"/>
      <c r="FXX725"/>
      <c r="FXY725"/>
      <c r="FXZ725"/>
      <c r="FYA725"/>
      <c r="FYB725"/>
      <c r="FYC725"/>
      <c r="FYD725"/>
      <c r="FYE725"/>
      <c r="FYF725"/>
      <c r="FYG725"/>
      <c r="FYH725"/>
      <c r="FYI725"/>
      <c r="FYJ725"/>
      <c r="FYK725"/>
      <c r="FYL725"/>
      <c r="FYM725"/>
      <c r="FYN725"/>
      <c r="FYO725"/>
      <c r="FYP725"/>
      <c r="FYQ725"/>
      <c r="FYR725"/>
      <c r="FYS725"/>
      <c r="FYT725"/>
      <c r="FYU725"/>
      <c r="FYV725"/>
      <c r="FYW725"/>
      <c r="FYX725"/>
      <c r="FYY725"/>
      <c r="FYZ725"/>
      <c r="FZA725"/>
      <c r="FZB725"/>
      <c r="FZC725"/>
      <c r="FZD725"/>
      <c r="FZE725"/>
      <c r="FZF725"/>
      <c r="FZG725"/>
      <c r="FZH725"/>
      <c r="FZI725"/>
      <c r="FZJ725"/>
      <c r="FZK725"/>
      <c r="FZL725"/>
      <c r="FZM725"/>
      <c r="FZN725"/>
      <c r="FZO725"/>
      <c r="FZP725"/>
      <c r="FZQ725"/>
      <c r="FZR725"/>
      <c r="FZS725"/>
      <c r="FZT725"/>
      <c r="FZU725"/>
      <c r="FZV725"/>
      <c r="FZW725"/>
      <c r="FZX725"/>
      <c r="FZY725"/>
      <c r="FZZ725"/>
      <c r="GAA725"/>
      <c r="GAB725"/>
      <c r="GAC725"/>
      <c r="GAD725"/>
      <c r="GAE725"/>
      <c r="GAF725"/>
      <c r="GAG725"/>
      <c r="GAH725"/>
      <c r="GAI725"/>
      <c r="GAJ725"/>
      <c r="GAK725"/>
      <c r="GAL725"/>
      <c r="GAM725"/>
      <c r="GAN725"/>
      <c r="GAO725"/>
      <c r="GAP725"/>
      <c r="GAQ725"/>
      <c r="GAR725"/>
      <c r="GAS725"/>
      <c r="GAT725"/>
      <c r="GAU725"/>
      <c r="GAV725"/>
      <c r="GAW725"/>
      <c r="GAX725"/>
      <c r="GAY725"/>
      <c r="GAZ725"/>
      <c r="GBA725"/>
      <c r="GBB725"/>
      <c r="GBC725"/>
      <c r="GBD725"/>
      <c r="GBE725"/>
      <c r="GBF725"/>
      <c r="GBG725"/>
      <c r="GBH725"/>
      <c r="GBI725"/>
      <c r="GBJ725"/>
      <c r="GBK725"/>
      <c r="GBL725"/>
      <c r="GBM725"/>
      <c r="GBN725"/>
      <c r="GBO725"/>
      <c r="GBP725"/>
      <c r="GBQ725"/>
      <c r="GBR725"/>
      <c r="GBS725"/>
      <c r="GBT725"/>
      <c r="GBU725"/>
      <c r="GBV725"/>
      <c r="GBW725"/>
      <c r="GBX725"/>
      <c r="GBY725"/>
      <c r="GBZ725"/>
      <c r="GCA725"/>
      <c r="GCB725"/>
      <c r="GCC725"/>
      <c r="GCD725"/>
      <c r="GCE725"/>
      <c r="GCF725"/>
      <c r="GCG725"/>
      <c r="GCH725"/>
      <c r="GCI725"/>
      <c r="GCJ725"/>
      <c r="GCK725"/>
      <c r="GCL725"/>
      <c r="GCM725"/>
      <c r="GCN725"/>
      <c r="GCO725"/>
      <c r="GCP725"/>
      <c r="GCQ725"/>
      <c r="GCR725"/>
      <c r="GCS725"/>
      <c r="GCT725"/>
      <c r="GCU725"/>
      <c r="GCV725"/>
      <c r="GCW725"/>
      <c r="GCX725"/>
      <c r="GCY725"/>
      <c r="GCZ725"/>
      <c r="GDA725"/>
      <c r="GDB725"/>
      <c r="GDC725"/>
      <c r="GDD725"/>
      <c r="GDE725"/>
      <c r="GDF725"/>
      <c r="GDG725"/>
      <c r="GDH725"/>
      <c r="GDI725"/>
      <c r="GDJ725"/>
      <c r="GDK725"/>
      <c r="GDL725"/>
      <c r="GDM725"/>
      <c r="GDN725"/>
      <c r="GDO725"/>
      <c r="GDP725"/>
      <c r="GDQ725"/>
      <c r="GDR725"/>
      <c r="GDS725"/>
      <c r="GDT725"/>
      <c r="GDU725"/>
      <c r="GDV725"/>
      <c r="GDW725"/>
      <c r="GDX725"/>
      <c r="GDY725"/>
      <c r="GDZ725"/>
      <c r="GEA725"/>
      <c r="GEB725"/>
      <c r="GEC725"/>
      <c r="GED725"/>
      <c r="GEE725"/>
      <c r="GEF725"/>
      <c r="GEG725"/>
      <c r="GEH725"/>
      <c r="GEI725"/>
      <c r="GEJ725"/>
      <c r="GEK725"/>
      <c r="GEL725"/>
      <c r="GEM725"/>
      <c r="GEN725"/>
      <c r="GEO725"/>
      <c r="GEP725"/>
      <c r="GEQ725"/>
      <c r="GER725"/>
      <c r="GES725"/>
      <c r="GET725"/>
      <c r="GEU725"/>
      <c r="GEV725"/>
      <c r="GEW725"/>
      <c r="GEX725"/>
      <c r="GEY725"/>
      <c r="GEZ725"/>
      <c r="GFA725"/>
      <c r="GFB725"/>
      <c r="GFC725"/>
      <c r="GFD725"/>
      <c r="GFE725"/>
      <c r="GFF725"/>
      <c r="GFG725"/>
      <c r="GFH725"/>
      <c r="GFI725"/>
      <c r="GFJ725"/>
      <c r="GFK725"/>
      <c r="GFL725"/>
      <c r="GFM725"/>
      <c r="GFN725"/>
      <c r="GFO725"/>
      <c r="GFP725"/>
      <c r="GFQ725"/>
      <c r="GFR725"/>
      <c r="GFS725"/>
      <c r="GFT725"/>
      <c r="GFU725"/>
      <c r="GFV725"/>
      <c r="GFW725"/>
      <c r="GFX725"/>
      <c r="GFY725"/>
      <c r="GFZ725"/>
      <c r="GGA725"/>
      <c r="GGB725"/>
      <c r="GGC725"/>
      <c r="GGD725"/>
      <c r="GGE725"/>
      <c r="GGF725"/>
      <c r="GGG725"/>
      <c r="GGH725"/>
      <c r="GGI725"/>
      <c r="GGJ725"/>
      <c r="GGK725"/>
      <c r="GGL725"/>
      <c r="GGM725"/>
      <c r="GGN725"/>
      <c r="GGO725"/>
      <c r="GGP725"/>
      <c r="GGQ725"/>
      <c r="GGR725"/>
      <c r="GGS725"/>
      <c r="GGT725"/>
      <c r="GGU725"/>
      <c r="GGV725"/>
      <c r="GGW725"/>
      <c r="GGX725"/>
      <c r="GGY725"/>
      <c r="GGZ725"/>
      <c r="GHA725"/>
      <c r="GHB725"/>
      <c r="GHC725"/>
      <c r="GHD725"/>
      <c r="GHE725"/>
      <c r="GHF725"/>
      <c r="GHG725"/>
      <c r="GHH725"/>
      <c r="GHI725"/>
      <c r="GHJ725"/>
      <c r="GHK725"/>
      <c r="GHL725"/>
      <c r="GHM725"/>
      <c r="GHN725"/>
      <c r="GHO725"/>
      <c r="GHP725"/>
      <c r="GHQ725"/>
      <c r="GHR725"/>
      <c r="GHS725"/>
      <c r="GHT725"/>
      <c r="GHU725"/>
      <c r="GHV725"/>
      <c r="GHW725"/>
      <c r="GHX725"/>
      <c r="GHY725"/>
      <c r="GHZ725"/>
      <c r="GIA725"/>
      <c r="GIB725"/>
      <c r="GIC725"/>
      <c r="GID725"/>
      <c r="GIE725"/>
      <c r="GIF725"/>
      <c r="GIG725"/>
      <c r="GIH725"/>
      <c r="GII725"/>
      <c r="GIJ725"/>
      <c r="GIK725"/>
      <c r="GIL725"/>
      <c r="GIM725"/>
      <c r="GIN725"/>
      <c r="GIO725"/>
      <c r="GIP725"/>
      <c r="GIQ725"/>
      <c r="GIR725"/>
      <c r="GIS725"/>
      <c r="GIT725"/>
      <c r="GIU725"/>
      <c r="GIV725"/>
      <c r="GIW725"/>
      <c r="GIX725"/>
      <c r="GIY725"/>
      <c r="GIZ725"/>
      <c r="GJA725"/>
      <c r="GJB725"/>
      <c r="GJC725"/>
      <c r="GJD725"/>
      <c r="GJE725"/>
      <c r="GJF725"/>
      <c r="GJG725"/>
      <c r="GJH725"/>
      <c r="GJI725"/>
      <c r="GJJ725"/>
      <c r="GJK725"/>
      <c r="GJL725"/>
      <c r="GJM725"/>
      <c r="GJN725"/>
      <c r="GJO725"/>
      <c r="GJP725"/>
      <c r="GJQ725"/>
      <c r="GJR725"/>
      <c r="GJS725"/>
      <c r="GJT725"/>
      <c r="GJU725"/>
      <c r="GJV725"/>
      <c r="GJW725"/>
      <c r="GJX725"/>
      <c r="GJY725"/>
      <c r="GJZ725"/>
      <c r="GKA725"/>
      <c r="GKB725"/>
      <c r="GKC725"/>
      <c r="GKD725"/>
      <c r="GKE725"/>
      <c r="GKF725"/>
      <c r="GKG725"/>
      <c r="GKH725"/>
      <c r="GKI725"/>
      <c r="GKJ725"/>
      <c r="GKK725"/>
      <c r="GKL725"/>
      <c r="GKM725"/>
      <c r="GKN725"/>
      <c r="GKO725"/>
      <c r="GKP725"/>
      <c r="GKQ725"/>
      <c r="GKR725"/>
      <c r="GKS725"/>
      <c r="GKT725"/>
      <c r="GKU725"/>
      <c r="GKV725"/>
      <c r="GKW725"/>
      <c r="GKX725"/>
      <c r="GKY725"/>
      <c r="GKZ725"/>
      <c r="GLA725"/>
      <c r="GLB725"/>
      <c r="GLC725"/>
      <c r="GLD725"/>
      <c r="GLE725"/>
      <c r="GLF725"/>
      <c r="GLG725"/>
      <c r="GLH725"/>
      <c r="GLI725"/>
      <c r="GLJ725"/>
      <c r="GLK725"/>
      <c r="GLL725"/>
      <c r="GLM725"/>
      <c r="GLN725"/>
      <c r="GLO725"/>
      <c r="GLP725"/>
      <c r="GLQ725"/>
      <c r="GLR725"/>
      <c r="GLS725"/>
      <c r="GLT725"/>
      <c r="GLU725"/>
      <c r="GLV725"/>
      <c r="GLW725"/>
      <c r="GLX725"/>
      <c r="GLY725"/>
      <c r="GLZ725"/>
      <c r="GMA725"/>
      <c r="GMB725"/>
      <c r="GMC725"/>
      <c r="GMD725"/>
      <c r="GME725"/>
      <c r="GMF725"/>
      <c r="GMG725"/>
      <c r="GMH725"/>
      <c r="GMI725"/>
      <c r="GMJ725"/>
      <c r="GMK725"/>
      <c r="GML725"/>
      <c r="GMM725"/>
      <c r="GMN725"/>
      <c r="GMO725"/>
      <c r="GMP725"/>
      <c r="GMQ725"/>
      <c r="GMR725"/>
      <c r="GMS725"/>
      <c r="GMT725"/>
      <c r="GMU725"/>
      <c r="GMV725"/>
      <c r="GMW725"/>
      <c r="GMX725"/>
      <c r="GMY725"/>
      <c r="GMZ725"/>
      <c r="GNA725"/>
      <c r="GNB725"/>
      <c r="GNC725"/>
      <c r="GND725"/>
      <c r="GNE725"/>
      <c r="GNF725"/>
      <c r="GNG725"/>
      <c r="GNH725"/>
      <c r="GNI725"/>
      <c r="GNJ725"/>
      <c r="GNK725"/>
      <c r="GNL725"/>
      <c r="GNM725"/>
      <c r="GNN725"/>
      <c r="GNO725"/>
      <c r="GNP725"/>
      <c r="GNQ725"/>
      <c r="GNR725"/>
      <c r="GNS725"/>
      <c r="GNT725"/>
      <c r="GNU725"/>
      <c r="GNV725"/>
      <c r="GNW725"/>
      <c r="GNX725"/>
      <c r="GNY725"/>
      <c r="GNZ725"/>
      <c r="GOA725"/>
      <c r="GOB725"/>
      <c r="GOC725"/>
      <c r="GOD725"/>
      <c r="GOE725"/>
      <c r="GOF725"/>
      <c r="GOG725"/>
      <c r="GOH725"/>
      <c r="GOI725"/>
      <c r="GOJ725"/>
      <c r="GOK725"/>
      <c r="GOL725"/>
      <c r="GOM725"/>
      <c r="GON725"/>
      <c r="GOO725"/>
      <c r="GOP725"/>
      <c r="GOQ725"/>
      <c r="GOR725"/>
      <c r="GOS725"/>
      <c r="GOT725"/>
      <c r="GOU725"/>
      <c r="GOV725"/>
      <c r="GOW725"/>
      <c r="GOX725"/>
      <c r="GOY725"/>
      <c r="GOZ725"/>
      <c r="GPA725"/>
      <c r="GPB725"/>
      <c r="GPC725"/>
      <c r="GPD725"/>
      <c r="GPE725"/>
      <c r="GPF725"/>
      <c r="GPG725"/>
      <c r="GPH725"/>
      <c r="GPI725"/>
      <c r="GPJ725"/>
      <c r="GPK725"/>
      <c r="GPL725"/>
      <c r="GPM725"/>
      <c r="GPN725"/>
      <c r="GPO725"/>
      <c r="GPP725"/>
      <c r="GPQ725"/>
      <c r="GPR725"/>
      <c r="GPS725"/>
      <c r="GPT725"/>
      <c r="GPU725"/>
      <c r="GPV725"/>
      <c r="GPW725"/>
      <c r="GPX725"/>
      <c r="GPY725"/>
      <c r="GPZ725"/>
      <c r="GQA725"/>
      <c r="GQB725"/>
      <c r="GQC725"/>
      <c r="GQD725"/>
      <c r="GQE725"/>
      <c r="GQF725"/>
      <c r="GQG725"/>
      <c r="GQH725"/>
      <c r="GQI725"/>
      <c r="GQJ725"/>
      <c r="GQK725"/>
      <c r="GQL725"/>
      <c r="GQM725"/>
      <c r="GQN725"/>
      <c r="GQO725"/>
      <c r="GQP725"/>
      <c r="GQQ725"/>
      <c r="GQR725"/>
      <c r="GQS725"/>
      <c r="GQT725"/>
      <c r="GQU725"/>
      <c r="GQV725"/>
      <c r="GQW725"/>
      <c r="GQX725"/>
      <c r="GQY725"/>
      <c r="GQZ725"/>
      <c r="GRA725"/>
      <c r="GRB725"/>
      <c r="GRC725"/>
      <c r="GRD725"/>
      <c r="GRE725"/>
      <c r="GRF725"/>
      <c r="GRG725"/>
      <c r="GRH725"/>
      <c r="GRI725"/>
      <c r="GRJ725"/>
      <c r="GRK725"/>
      <c r="GRL725"/>
      <c r="GRM725"/>
      <c r="GRN725"/>
      <c r="GRO725"/>
      <c r="GRP725"/>
      <c r="GRQ725"/>
      <c r="GRR725"/>
      <c r="GRS725"/>
      <c r="GRT725"/>
      <c r="GRU725"/>
      <c r="GRV725"/>
      <c r="GRW725"/>
      <c r="GRX725"/>
      <c r="GRY725"/>
      <c r="GRZ725"/>
      <c r="GSA725"/>
      <c r="GSB725"/>
      <c r="GSC725"/>
      <c r="GSD725"/>
      <c r="GSE725"/>
      <c r="GSF725"/>
      <c r="GSG725"/>
      <c r="GSH725"/>
      <c r="GSI725"/>
      <c r="GSJ725"/>
      <c r="GSK725"/>
      <c r="GSL725"/>
      <c r="GSM725"/>
      <c r="GSN725"/>
      <c r="GSO725"/>
      <c r="GSP725"/>
      <c r="GSQ725"/>
      <c r="GSR725"/>
      <c r="GSS725"/>
      <c r="GST725"/>
      <c r="GSU725"/>
      <c r="GSV725"/>
      <c r="GSW725"/>
      <c r="GSX725"/>
      <c r="GSY725"/>
      <c r="GSZ725"/>
      <c r="GTA725"/>
      <c r="GTB725"/>
      <c r="GTC725"/>
      <c r="GTD725"/>
      <c r="GTE725"/>
      <c r="GTF725"/>
      <c r="GTG725"/>
      <c r="GTH725"/>
      <c r="GTI725"/>
      <c r="GTJ725"/>
      <c r="GTK725"/>
      <c r="GTL725"/>
      <c r="GTM725"/>
      <c r="GTN725"/>
      <c r="GTO725"/>
      <c r="GTP725"/>
      <c r="GTQ725"/>
      <c r="GTR725"/>
      <c r="GTS725"/>
      <c r="GTT725"/>
      <c r="GTU725"/>
      <c r="GTV725"/>
      <c r="GTW725"/>
      <c r="GTX725"/>
      <c r="GTY725"/>
      <c r="GTZ725"/>
      <c r="GUA725"/>
      <c r="GUB725"/>
      <c r="GUC725"/>
      <c r="GUD725"/>
      <c r="GUE725"/>
      <c r="GUF725"/>
      <c r="GUG725"/>
      <c r="GUH725"/>
      <c r="GUI725"/>
      <c r="GUJ725"/>
      <c r="GUK725"/>
      <c r="GUL725"/>
      <c r="GUM725"/>
      <c r="GUN725"/>
      <c r="GUO725"/>
      <c r="GUP725"/>
      <c r="GUQ725"/>
      <c r="GUR725"/>
      <c r="GUS725"/>
      <c r="GUT725"/>
      <c r="GUU725"/>
      <c r="GUV725"/>
      <c r="GUW725"/>
      <c r="GUX725"/>
      <c r="GUY725"/>
      <c r="GUZ725"/>
      <c r="GVA725"/>
      <c r="GVB725"/>
      <c r="GVC725"/>
      <c r="GVD725"/>
      <c r="GVE725"/>
      <c r="GVF725"/>
      <c r="GVG725"/>
      <c r="GVH725"/>
      <c r="GVI725"/>
      <c r="GVJ725"/>
      <c r="GVK725"/>
      <c r="GVL725"/>
      <c r="GVM725"/>
      <c r="GVN725"/>
      <c r="GVO725"/>
      <c r="GVP725"/>
      <c r="GVQ725"/>
      <c r="GVR725"/>
      <c r="GVS725"/>
      <c r="GVT725"/>
      <c r="GVU725"/>
      <c r="GVV725"/>
      <c r="GVW725"/>
      <c r="GVX725"/>
      <c r="GVY725"/>
      <c r="GVZ725"/>
      <c r="GWA725"/>
      <c r="GWB725"/>
      <c r="GWC725"/>
      <c r="GWD725"/>
      <c r="GWE725"/>
      <c r="GWF725"/>
      <c r="GWG725"/>
      <c r="GWH725"/>
      <c r="GWI725"/>
      <c r="GWJ725"/>
      <c r="GWK725"/>
      <c r="GWL725"/>
      <c r="GWM725"/>
      <c r="GWN725"/>
      <c r="GWO725"/>
      <c r="GWP725"/>
      <c r="GWQ725"/>
      <c r="GWR725"/>
      <c r="GWS725"/>
      <c r="GWT725"/>
      <c r="GWU725"/>
      <c r="GWV725"/>
      <c r="GWW725"/>
      <c r="GWX725"/>
      <c r="GWY725"/>
      <c r="GWZ725"/>
      <c r="GXA725"/>
      <c r="GXB725"/>
      <c r="GXC725"/>
      <c r="GXD725"/>
      <c r="GXE725"/>
      <c r="GXF725"/>
      <c r="GXG725"/>
      <c r="GXH725"/>
      <c r="GXI725"/>
      <c r="GXJ725"/>
      <c r="GXK725"/>
      <c r="GXL725"/>
      <c r="GXM725"/>
      <c r="GXN725"/>
      <c r="GXO725"/>
      <c r="GXP725"/>
      <c r="GXQ725"/>
      <c r="GXR725"/>
      <c r="GXS725"/>
      <c r="GXT725"/>
      <c r="GXU725"/>
      <c r="GXV725"/>
      <c r="GXW725"/>
      <c r="GXX725"/>
      <c r="GXY725"/>
      <c r="GXZ725"/>
      <c r="GYA725"/>
      <c r="GYB725"/>
      <c r="GYC725"/>
      <c r="GYD725"/>
      <c r="GYE725"/>
      <c r="GYF725"/>
      <c r="GYG725"/>
      <c r="GYH725"/>
      <c r="GYI725"/>
      <c r="GYJ725"/>
      <c r="GYK725"/>
      <c r="GYL725"/>
      <c r="GYM725"/>
      <c r="GYN725"/>
      <c r="GYO725"/>
      <c r="GYP725"/>
      <c r="GYQ725"/>
      <c r="GYR725"/>
      <c r="GYS725"/>
      <c r="GYT725"/>
      <c r="GYU725"/>
      <c r="GYV725"/>
      <c r="GYW725"/>
      <c r="GYX725"/>
      <c r="GYY725"/>
      <c r="GYZ725"/>
      <c r="GZA725"/>
      <c r="GZB725"/>
      <c r="GZC725"/>
      <c r="GZD725"/>
      <c r="GZE725"/>
      <c r="GZF725"/>
      <c r="GZG725"/>
      <c r="GZH725"/>
      <c r="GZI725"/>
      <c r="GZJ725"/>
      <c r="GZK725"/>
      <c r="GZL725"/>
      <c r="GZM725"/>
      <c r="GZN725"/>
      <c r="GZO725"/>
      <c r="GZP725"/>
      <c r="GZQ725"/>
      <c r="GZR725"/>
      <c r="GZS725"/>
      <c r="GZT725"/>
      <c r="GZU725"/>
      <c r="GZV725"/>
      <c r="GZW725"/>
      <c r="GZX725"/>
      <c r="GZY725"/>
      <c r="GZZ725"/>
      <c r="HAA725"/>
      <c r="HAB725"/>
      <c r="HAC725"/>
      <c r="HAD725"/>
      <c r="HAE725"/>
      <c r="HAF725"/>
      <c r="HAG725"/>
      <c r="HAH725"/>
      <c r="HAI725"/>
      <c r="HAJ725"/>
      <c r="HAK725"/>
      <c r="HAL725"/>
      <c r="HAM725"/>
      <c r="HAN725"/>
      <c r="HAO725"/>
      <c r="HAP725"/>
      <c r="HAQ725"/>
      <c r="HAR725"/>
      <c r="HAS725"/>
      <c r="HAT725"/>
      <c r="HAU725"/>
      <c r="HAV725"/>
      <c r="HAW725"/>
      <c r="HAX725"/>
      <c r="HAY725"/>
      <c r="HAZ725"/>
      <c r="HBA725"/>
      <c r="HBB725"/>
      <c r="HBC725"/>
      <c r="HBD725"/>
      <c r="HBE725"/>
      <c r="HBF725"/>
      <c r="HBG725"/>
      <c r="HBH725"/>
      <c r="HBI725"/>
      <c r="HBJ725"/>
      <c r="HBK725"/>
      <c r="HBL725"/>
      <c r="HBM725"/>
      <c r="HBN725"/>
      <c r="HBO725"/>
      <c r="HBP725"/>
      <c r="HBQ725"/>
      <c r="HBR725"/>
      <c r="HBS725"/>
      <c r="HBT725"/>
      <c r="HBU725"/>
      <c r="HBV725"/>
      <c r="HBW725"/>
      <c r="HBX725"/>
      <c r="HBY725"/>
      <c r="HBZ725"/>
      <c r="HCA725"/>
      <c r="HCB725"/>
      <c r="HCC725"/>
      <c r="HCD725"/>
      <c r="HCE725"/>
      <c r="HCF725"/>
      <c r="HCG725"/>
      <c r="HCH725"/>
      <c r="HCI725"/>
      <c r="HCJ725"/>
      <c r="HCK725"/>
      <c r="HCL725"/>
      <c r="HCM725"/>
      <c r="HCN725"/>
      <c r="HCO725"/>
      <c r="HCP725"/>
      <c r="HCQ725"/>
      <c r="HCR725"/>
      <c r="HCS725"/>
      <c r="HCT725"/>
      <c r="HCU725"/>
      <c r="HCV725"/>
      <c r="HCW725"/>
      <c r="HCX725"/>
      <c r="HCY725"/>
      <c r="HCZ725"/>
      <c r="HDA725"/>
      <c r="HDB725"/>
      <c r="HDC725"/>
      <c r="HDD725"/>
      <c r="HDE725"/>
      <c r="HDF725"/>
      <c r="HDG725"/>
      <c r="HDH725"/>
      <c r="HDI725"/>
      <c r="HDJ725"/>
      <c r="HDK725"/>
      <c r="HDL725"/>
      <c r="HDM725"/>
      <c r="HDN725"/>
      <c r="HDO725"/>
      <c r="HDP725"/>
      <c r="HDQ725"/>
      <c r="HDR725"/>
      <c r="HDS725"/>
      <c r="HDT725"/>
      <c r="HDU725"/>
      <c r="HDV725"/>
      <c r="HDW725"/>
      <c r="HDX725"/>
      <c r="HDY725"/>
      <c r="HDZ725"/>
      <c r="HEA725"/>
      <c r="HEB725"/>
      <c r="HEC725"/>
      <c r="HED725"/>
      <c r="HEE725"/>
      <c r="HEF725"/>
      <c r="HEG725"/>
      <c r="HEH725"/>
      <c r="HEI725"/>
      <c r="HEJ725"/>
      <c r="HEK725"/>
      <c r="HEL725"/>
      <c r="HEM725"/>
      <c r="HEN725"/>
      <c r="HEO725"/>
      <c r="HEP725"/>
      <c r="HEQ725"/>
      <c r="HER725"/>
      <c r="HES725"/>
      <c r="HET725"/>
      <c r="HEU725"/>
      <c r="HEV725"/>
      <c r="HEW725"/>
      <c r="HEX725"/>
      <c r="HEY725"/>
      <c r="HEZ725"/>
      <c r="HFA725"/>
      <c r="HFB725"/>
      <c r="HFC725"/>
      <c r="HFD725"/>
      <c r="HFE725"/>
      <c r="HFF725"/>
      <c r="HFG725"/>
      <c r="HFH725"/>
      <c r="HFI725"/>
      <c r="HFJ725"/>
      <c r="HFK725"/>
      <c r="HFL725"/>
      <c r="HFM725"/>
      <c r="HFN725"/>
      <c r="HFO725"/>
      <c r="HFP725"/>
      <c r="HFQ725"/>
      <c r="HFR725"/>
      <c r="HFS725"/>
      <c r="HFT725"/>
      <c r="HFU725"/>
      <c r="HFV725"/>
      <c r="HFW725"/>
      <c r="HFX725"/>
      <c r="HFY725"/>
      <c r="HFZ725"/>
      <c r="HGA725"/>
      <c r="HGB725"/>
      <c r="HGC725"/>
      <c r="HGD725"/>
      <c r="HGE725"/>
      <c r="HGF725"/>
      <c r="HGG725"/>
      <c r="HGH725"/>
      <c r="HGI725"/>
      <c r="HGJ725"/>
      <c r="HGK725"/>
      <c r="HGL725"/>
      <c r="HGM725"/>
      <c r="HGN725"/>
      <c r="HGO725"/>
      <c r="HGP725"/>
      <c r="HGQ725"/>
      <c r="HGR725"/>
      <c r="HGS725"/>
      <c r="HGT725"/>
      <c r="HGU725"/>
      <c r="HGV725"/>
      <c r="HGW725"/>
      <c r="HGX725"/>
      <c r="HGY725"/>
      <c r="HGZ725"/>
      <c r="HHA725"/>
      <c r="HHB725"/>
      <c r="HHC725"/>
      <c r="HHD725"/>
      <c r="HHE725"/>
      <c r="HHF725"/>
      <c r="HHG725"/>
      <c r="HHH725"/>
      <c r="HHI725"/>
      <c r="HHJ725"/>
      <c r="HHK725"/>
      <c r="HHL725"/>
      <c r="HHM725"/>
      <c r="HHN725"/>
      <c r="HHO725"/>
      <c r="HHP725"/>
      <c r="HHQ725"/>
      <c r="HHR725"/>
      <c r="HHS725"/>
      <c r="HHT725"/>
      <c r="HHU725"/>
      <c r="HHV725"/>
      <c r="HHW725"/>
      <c r="HHX725"/>
      <c r="HHY725"/>
      <c r="HHZ725"/>
      <c r="HIA725"/>
      <c r="HIB725"/>
      <c r="HIC725"/>
      <c r="HID725"/>
      <c r="HIE725"/>
      <c r="HIF725"/>
      <c r="HIG725"/>
      <c r="HIH725"/>
      <c r="HII725"/>
      <c r="HIJ725"/>
      <c r="HIK725"/>
      <c r="HIL725"/>
      <c r="HIM725"/>
      <c r="HIN725"/>
      <c r="HIO725"/>
      <c r="HIP725"/>
      <c r="HIQ725"/>
      <c r="HIR725"/>
      <c r="HIS725"/>
      <c r="HIT725"/>
      <c r="HIU725"/>
      <c r="HIV725"/>
      <c r="HIW725"/>
      <c r="HIX725"/>
      <c r="HIY725"/>
      <c r="HIZ725"/>
      <c r="HJA725"/>
      <c r="HJB725"/>
      <c r="HJC725"/>
      <c r="HJD725"/>
      <c r="HJE725"/>
      <c r="HJF725"/>
      <c r="HJG725"/>
      <c r="HJH725"/>
      <c r="HJI725"/>
      <c r="HJJ725"/>
      <c r="HJK725"/>
      <c r="HJL725"/>
      <c r="HJM725"/>
      <c r="HJN725"/>
      <c r="HJO725"/>
      <c r="HJP725"/>
      <c r="HJQ725"/>
      <c r="HJR725"/>
      <c r="HJS725"/>
      <c r="HJT725"/>
      <c r="HJU725"/>
      <c r="HJV725"/>
      <c r="HJW725"/>
      <c r="HJX725"/>
      <c r="HJY725"/>
      <c r="HJZ725"/>
      <c r="HKA725"/>
      <c r="HKB725"/>
      <c r="HKC725"/>
      <c r="HKD725"/>
      <c r="HKE725"/>
      <c r="HKF725"/>
      <c r="HKG725"/>
      <c r="HKH725"/>
      <c r="HKI725"/>
      <c r="HKJ725"/>
      <c r="HKK725"/>
      <c r="HKL725"/>
      <c r="HKM725"/>
      <c r="HKN725"/>
      <c r="HKO725"/>
      <c r="HKP725"/>
      <c r="HKQ725"/>
      <c r="HKR725"/>
      <c r="HKS725"/>
      <c r="HKT725"/>
      <c r="HKU725"/>
      <c r="HKV725"/>
      <c r="HKW725"/>
      <c r="HKX725"/>
      <c r="HKY725"/>
      <c r="HKZ725"/>
      <c r="HLA725"/>
      <c r="HLB725"/>
      <c r="HLC725"/>
      <c r="HLD725"/>
      <c r="HLE725"/>
      <c r="HLF725"/>
      <c r="HLG725"/>
      <c r="HLH725"/>
      <c r="HLI725"/>
      <c r="HLJ725"/>
      <c r="HLK725"/>
      <c r="HLL725"/>
      <c r="HLM725"/>
      <c r="HLN725"/>
      <c r="HLO725"/>
      <c r="HLP725"/>
      <c r="HLQ725"/>
      <c r="HLR725"/>
      <c r="HLS725"/>
      <c r="HLT725"/>
      <c r="HLU725"/>
      <c r="HLV725"/>
      <c r="HLW725"/>
      <c r="HLX725"/>
      <c r="HLY725"/>
      <c r="HLZ725"/>
      <c r="HMA725"/>
      <c r="HMB725"/>
      <c r="HMC725"/>
      <c r="HMD725"/>
      <c r="HME725"/>
      <c r="HMF725"/>
      <c r="HMG725"/>
      <c r="HMH725"/>
      <c r="HMI725"/>
      <c r="HMJ725"/>
      <c r="HMK725"/>
      <c r="HML725"/>
      <c r="HMM725"/>
      <c r="HMN725"/>
      <c r="HMO725"/>
      <c r="HMP725"/>
      <c r="HMQ725"/>
      <c r="HMR725"/>
      <c r="HMS725"/>
      <c r="HMT725"/>
      <c r="HMU725"/>
      <c r="HMV725"/>
      <c r="HMW725"/>
      <c r="HMX725"/>
      <c r="HMY725"/>
      <c r="HMZ725"/>
      <c r="HNA725"/>
      <c r="HNB725"/>
      <c r="HNC725"/>
      <c r="HND725"/>
      <c r="HNE725"/>
      <c r="HNF725"/>
      <c r="HNG725"/>
      <c r="HNH725"/>
      <c r="HNI725"/>
      <c r="HNJ725"/>
      <c r="HNK725"/>
      <c r="HNL725"/>
      <c r="HNM725"/>
      <c r="HNN725"/>
      <c r="HNO725"/>
      <c r="HNP725"/>
      <c r="HNQ725"/>
      <c r="HNR725"/>
      <c r="HNS725"/>
      <c r="HNT725"/>
      <c r="HNU725"/>
      <c r="HNV725"/>
      <c r="HNW725"/>
      <c r="HNX725"/>
      <c r="HNY725"/>
      <c r="HNZ725"/>
      <c r="HOA725"/>
      <c r="HOB725"/>
      <c r="HOC725"/>
      <c r="HOD725"/>
      <c r="HOE725"/>
      <c r="HOF725"/>
      <c r="HOG725"/>
      <c r="HOH725"/>
      <c r="HOI725"/>
      <c r="HOJ725"/>
      <c r="HOK725"/>
      <c r="HOL725"/>
      <c r="HOM725"/>
      <c r="HON725"/>
      <c r="HOO725"/>
      <c r="HOP725"/>
      <c r="HOQ725"/>
      <c r="HOR725"/>
      <c r="HOS725"/>
      <c r="HOT725"/>
      <c r="HOU725"/>
      <c r="HOV725"/>
      <c r="HOW725"/>
      <c r="HOX725"/>
      <c r="HOY725"/>
      <c r="HOZ725"/>
      <c r="HPA725"/>
      <c r="HPB725"/>
      <c r="HPC725"/>
      <c r="HPD725"/>
      <c r="HPE725"/>
      <c r="HPF725"/>
      <c r="HPG725"/>
      <c r="HPH725"/>
      <c r="HPI725"/>
      <c r="HPJ725"/>
      <c r="HPK725"/>
      <c r="HPL725"/>
      <c r="HPM725"/>
      <c r="HPN725"/>
      <c r="HPO725"/>
      <c r="HPP725"/>
      <c r="HPQ725"/>
      <c r="HPR725"/>
      <c r="HPS725"/>
      <c r="HPT725"/>
      <c r="HPU725"/>
      <c r="HPV725"/>
      <c r="HPW725"/>
      <c r="HPX725"/>
      <c r="HPY725"/>
      <c r="HPZ725"/>
      <c r="HQA725"/>
      <c r="HQB725"/>
      <c r="HQC725"/>
      <c r="HQD725"/>
      <c r="HQE725"/>
      <c r="HQF725"/>
      <c r="HQG725"/>
      <c r="HQH725"/>
      <c r="HQI725"/>
      <c r="HQJ725"/>
      <c r="HQK725"/>
      <c r="HQL725"/>
      <c r="HQM725"/>
      <c r="HQN725"/>
      <c r="HQO725"/>
      <c r="HQP725"/>
      <c r="HQQ725"/>
      <c r="HQR725"/>
      <c r="HQS725"/>
      <c r="HQT725"/>
      <c r="HQU725"/>
      <c r="HQV725"/>
      <c r="HQW725"/>
      <c r="HQX725"/>
      <c r="HQY725"/>
      <c r="HQZ725"/>
      <c r="HRA725"/>
      <c r="HRB725"/>
      <c r="HRC725"/>
      <c r="HRD725"/>
      <c r="HRE725"/>
      <c r="HRF725"/>
      <c r="HRG725"/>
      <c r="HRH725"/>
      <c r="HRI725"/>
      <c r="HRJ725"/>
      <c r="HRK725"/>
      <c r="HRL725"/>
      <c r="HRM725"/>
      <c r="HRN725"/>
      <c r="HRO725"/>
      <c r="HRP725"/>
      <c r="HRQ725"/>
      <c r="HRR725"/>
      <c r="HRS725"/>
      <c r="HRT725"/>
      <c r="HRU725"/>
      <c r="HRV725"/>
      <c r="HRW725"/>
      <c r="HRX725"/>
      <c r="HRY725"/>
      <c r="HRZ725"/>
      <c r="HSA725"/>
      <c r="HSB725"/>
      <c r="HSC725"/>
      <c r="HSD725"/>
      <c r="HSE725"/>
      <c r="HSF725"/>
      <c r="HSG725"/>
      <c r="HSH725"/>
      <c r="HSI725"/>
      <c r="HSJ725"/>
      <c r="HSK725"/>
      <c r="HSL725"/>
      <c r="HSM725"/>
      <c r="HSN725"/>
      <c r="HSO725"/>
      <c r="HSP725"/>
      <c r="HSQ725"/>
      <c r="HSR725"/>
      <c r="HSS725"/>
      <c r="HST725"/>
      <c r="HSU725"/>
      <c r="HSV725"/>
      <c r="HSW725"/>
      <c r="HSX725"/>
      <c r="HSY725"/>
      <c r="HSZ725"/>
      <c r="HTA725"/>
      <c r="HTB725"/>
      <c r="HTC725"/>
      <c r="HTD725"/>
      <c r="HTE725"/>
      <c r="HTF725"/>
      <c r="HTG725"/>
      <c r="HTH725"/>
      <c r="HTI725"/>
      <c r="HTJ725"/>
      <c r="HTK725"/>
      <c r="HTL725"/>
      <c r="HTM725"/>
      <c r="HTN725"/>
      <c r="HTO725"/>
      <c r="HTP725"/>
      <c r="HTQ725"/>
      <c r="HTR725"/>
      <c r="HTS725"/>
      <c r="HTT725"/>
      <c r="HTU725"/>
      <c r="HTV725"/>
      <c r="HTW725"/>
      <c r="HTX725"/>
      <c r="HTY725"/>
      <c r="HTZ725"/>
      <c r="HUA725"/>
      <c r="HUB725"/>
      <c r="HUC725"/>
      <c r="HUD725"/>
      <c r="HUE725"/>
      <c r="HUF725"/>
      <c r="HUG725"/>
      <c r="HUH725"/>
      <c r="HUI725"/>
      <c r="HUJ725"/>
      <c r="HUK725"/>
      <c r="HUL725"/>
      <c r="HUM725"/>
      <c r="HUN725"/>
      <c r="HUO725"/>
      <c r="HUP725"/>
      <c r="HUQ725"/>
      <c r="HUR725"/>
      <c r="HUS725"/>
      <c r="HUT725"/>
      <c r="HUU725"/>
      <c r="HUV725"/>
      <c r="HUW725"/>
      <c r="HUX725"/>
      <c r="HUY725"/>
      <c r="HUZ725"/>
      <c r="HVA725"/>
      <c r="HVB725"/>
      <c r="HVC725"/>
      <c r="HVD725"/>
      <c r="HVE725"/>
      <c r="HVF725"/>
      <c r="HVG725"/>
      <c r="HVH725"/>
      <c r="HVI725"/>
      <c r="HVJ725"/>
      <c r="HVK725"/>
      <c r="HVL725"/>
      <c r="HVM725"/>
      <c r="HVN725"/>
      <c r="HVO725"/>
      <c r="HVP725"/>
      <c r="HVQ725"/>
      <c r="HVR725"/>
      <c r="HVS725"/>
      <c r="HVT725"/>
      <c r="HVU725"/>
      <c r="HVV725"/>
      <c r="HVW725"/>
      <c r="HVX725"/>
      <c r="HVY725"/>
      <c r="HVZ725"/>
      <c r="HWA725"/>
      <c r="HWB725"/>
      <c r="HWC725"/>
      <c r="HWD725"/>
      <c r="HWE725"/>
      <c r="HWF725"/>
      <c r="HWG725"/>
      <c r="HWH725"/>
      <c r="HWI725"/>
      <c r="HWJ725"/>
      <c r="HWK725"/>
      <c r="HWL725"/>
      <c r="HWM725"/>
      <c r="HWN725"/>
      <c r="HWO725"/>
      <c r="HWP725"/>
      <c r="HWQ725"/>
      <c r="HWR725"/>
      <c r="HWS725"/>
      <c r="HWT725"/>
      <c r="HWU725"/>
      <c r="HWV725"/>
      <c r="HWW725"/>
      <c r="HWX725"/>
      <c r="HWY725"/>
      <c r="HWZ725"/>
      <c r="HXA725"/>
      <c r="HXB725"/>
      <c r="HXC725"/>
      <c r="HXD725"/>
      <c r="HXE725"/>
      <c r="HXF725"/>
      <c r="HXG725"/>
      <c r="HXH725"/>
      <c r="HXI725"/>
      <c r="HXJ725"/>
      <c r="HXK725"/>
      <c r="HXL725"/>
      <c r="HXM725"/>
      <c r="HXN725"/>
      <c r="HXO725"/>
      <c r="HXP725"/>
      <c r="HXQ725"/>
      <c r="HXR725"/>
      <c r="HXS725"/>
      <c r="HXT725"/>
      <c r="HXU725"/>
      <c r="HXV725"/>
      <c r="HXW725"/>
      <c r="HXX725"/>
      <c r="HXY725"/>
      <c r="HXZ725"/>
      <c r="HYA725"/>
      <c r="HYB725"/>
      <c r="HYC725"/>
      <c r="HYD725"/>
      <c r="HYE725"/>
      <c r="HYF725"/>
      <c r="HYG725"/>
      <c r="HYH725"/>
      <c r="HYI725"/>
      <c r="HYJ725"/>
      <c r="HYK725"/>
      <c r="HYL725"/>
      <c r="HYM725"/>
      <c r="HYN725"/>
      <c r="HYO725"/>
      <c r="HYP725"/>
      <c r="HYQ725"/>
      <c r="HYR725"/>
      <c r="HYS725"/>
      <c r="HYT725"/>
      <c r="HYU725"/>
      <c r="HYV725"/>
      <c r="HYW725"/>
      <c r="HYX725"/>
      <c r="HYY725"/>
      <c r="HYZ725"/>
      <c r="HZA725"/>
      <c r="HZB725"/>
      <c r="HZC725"/>
      <c r="HZD725"/>
      <c r="HZE725"/>
      <c r="HZF725"/>
      <c r="HZG725"/>
      <c r="HZH725"/>
      <c r="HZI725"/>
      <c r="HZJ725"/>
      <c r="HZK725"/>
      <c r="HZL725"/>
      <c r="HZM725"/>
      <c r="HZN725"/>
      <c r="HZO725"/>
      <c r="HZP725"/>
      <c r="HZQ725"/>
      <c r="HZR725"/>
      <c r="HZS725"/>
      <c r="HZT725"/>
      <c r="HZU725"/>
      <c r="HZV725"/>
      <c r="HZW725"/>
      <c r="HZX725"/>
      <c r="HZY725"/>
      <c r="HZZ725"/>
      <c r="IAA725"/>
      <c r="IAB725"/>
      <c r="IAC725"/>
      <c r="IAD725"/>
      <c r="IAE725"/>
      <c r="IAF725"/>
      <c r="IAG725"/>
      <c r="IAH725"/>
      <c r="IAI725"/>
      <c r="IAJ725"/>
      <c r="IAK725"/>
      <c r="IAL725"/>
      <c r="IAM725"/>
      <c r="IAN725"/>
      <c r="IAO725"/>
      <c r="IAP725"/>
      <c r="IAQ725"/>
      <c r="IAR725"/>
      <c r="IAS725"/>
      <c r="IAT725"/>
      <c r="IAU725"/>
      <c r="IAV725"/>
      <c r="IAW725"/>
      <c r="IAX725"/>
      <c r="IAY725"/>
      <c r="IAZ725"/>
      <c r="IBA725"/>
      <c r="IBB725"/>
      <c r="IBC725"/>
      <c r="IBD725"/>
      <c r="IBE725"/>
      <c r="IBF725"/>
      <c r="IBG725"/>
      <c r="IBH725"/>
      <c r="IBI725"/>
      <c r="IBJ725"/>
      <c r="IBK725"/>
      <c r="IBL725"/>
      <c r="IBM725"/>
      <c r="IBN725"/>
      <c r="IBO725"/>
      <c r="IBP725"/>
      <c r="IBQ725"/>
      <c r="IBR725"/>
      <c r="IBS725"/>
      <c r="IBT725"/>
      <c r="IBU725"/>
      <c r="IBV725"/>
      <c r="IBW725"/>
      <c r="IBX725"/>
      <c r="IBY725"/>
      <c r="IBZ725"/>
      <c r="ICA725"/>
      <c r="ICB725"/>
      <c r="ICC725"/>
      <c r="ICD725"/>
      <c r="ICE725"/>
      <c r="ICF725"/>
      <c r="ICG725"/>
      <c r="ICH725"/>
      <c r="ICI725"/>
      <c r="ICJ725"/>
      <c r="ICK725"/>
      <c r="ICL725"/>
      <c r="ICM725"/>
      <c r="ICN725"/>
      <c r="ICO725"/>
      <c r="ICP725"/>
      <c r="ICQ725"/>
      <c r="ICR725"/>
      <c r="ICS725"/>
      <c r="ICT725"/>
      <c r="ICU725"/>
      <c r="ICV725"/>
      <c r="ICW725"/>
      <c r="ICX725"/>
      <c r="ICY725"/>
      <c r="ICZ725"/>
      <c r="IDA725"/>
      <c r="IDB725"/>
      <c r="IDC725"/>
      <c r="IDD725"/>
      <c r="IDE725"/>
      <c r="IDF725"/>
      <c r="IDG725"/>
      <c r="IDH725"/>
      <c r="IDI725"/>
      <c r="IDJ725"/>
      <c r="IDK725"/>
      <c r="IDL725"/>
      <c r="IDM725"/>
      <c r="IDN725"/>
      <c r="IDO725"/>
      <c r="IDP725"/>
      <c r="IDQ725"/>
      <c r="IDR725"/>
      <c r="IDS725"/>
      <c r="IDT725"/>
      <c r="IDU725"/>
      <c r="IDV725"/>
      <c r="IDW725"/>
      <c r="IDX725"/>
      <c r="IDY725"/>
      <c r="IDZ725"/>
      <c r="IEA725"/>
      <c r="IEB725"/>
      <c r="IEC725"/>
      <c r="IED725"/>
      <c r="IEE725"/>
      <c r="IEF725"/>
      <c r="IEG725"/>
      <c r="IEH725"/>
      <c r="IEI725"/>
      <c r="IEJ725"/>
      <c r="IEK725"/>
      <c r="IEL725"/>
      <c r="IEM725"/>
      <c r="IEN725"/>
      <c r="IEO725"/>
      <c r="IEP725"/>
      <c r="IEQ725"/>
      <c r="IER725"/>
      <c r="IES725"/>
      <c r="IET725"/>
      <c r="IEU725"/>
      <c r="IEV725"/>
      <c r="IEW725"/>
      <c r="IEX725"/>
      <c r="IEY725"/>
      <c r="IEZ725"/>
      <c r="IFA725"/>
      <c r="IFB725"/>
      <c r="IFC725"/>
      <c r="IFD725"/>
      <c r="IFE725"/>
      <c r="IFF725"/>
      <c r="IFG725"/>
      <c r="IFH725"/>
      <c r="IFI725"/>
      <c r="IFJ725"/>
      <c r="IFK725"/>
      <c r="IFL725"/>
      <c r="IFM725"/>
      <c r="IFN725"/>
      <c r="IFO725"/>
      <c r="IFP725"/>
      <c r="IFQ725"/>
      <c r="IFR725"/>
      <c r="IFS725"/>
      <c r="IFT725"/>
      <c r="IFU725"/>
      <c r="IFV725"/>
      <c r="IFW725"/>
      <c r="IFX725"/>
      <c r="IFY725"/>
      <c r="IFZ725"/>
      <c r="IGA725"/>
      <c r="IGB725"/>
      <c r="IGC725"/>
      <c r="IGD725"/>
      <c r="IGE725"/>
      <c r="IGF725"/>
      <c r="IGG725"/>
      <c r="IGH725"/>
      <c r="IGI725"/>
      <c r="IGJ725"/>
      <c r="IGK725"/>
      <c r="IGL725"/>
      <c r="IGM725"/>
      <c r="IGN725"/>
      <c r="IGO725"/>
      <c r="IGP725"/>
      <c r="IGQ725"/>
      <c r="IGR725"/>
      <c r="IGS725"/>
      <c r="IGT725"/>
      <c r="IGU725"/>
      <c r="IGV725"/>
      <c r="IGW725"/>
      <c r="IGX725"/>
      <c r="IGY725"/>
      <c r="IGZ725"/>
      <c r="IHA725"/>
      <c r="IHB725"/>
      <c r="IHC725"/>
      <c r="IHD725"/>
      <c r="IHE725"/>
      <c r="IHF725"/>
      <c r="IHG725"/>
      <c r="IHH725"/>
      <c r="IHI725"/>
      <c r="IHJ725"/>
      <c r="IHK725"/>
      <c r="IHL725"/>
      <c r="IHM725"/>
      <c r="IHN725"/>
      <c r="IHO725"/>
      <c r="IHP725"/>
      <c r="IHQ725"/>
      <c r="IHR725"/>
      <c r="IHS725"/>
      <c r="IHT725"/>
      <c r="IHU725"/>
      <c r="IHV725"/>
      <c r="IHW725"/>
      <c r="IHX725"/>
      <c r="IHY725"/>
      <c r="IHZ725"/>
      <c r="IIA725"/>
      <c r="IIB725"/>
      <c r="IIC725"/>
      <c r="IID725"/>
      <c r="IIE725"/>
      <c r="IIF725"/>
      <c r="IIG725"/>
      <c r="IIH725"/>
      <c r="III725"/>
      <c r="IIJ725"/>
      <c r="IIK725"/>
      <c r="IIL725"/>
      <c r="IIM725"/>
      <c r="IIN725"/>
      <c r="IIO725"/>
      <c r="IIP725"/>
      <c r="IIQ725"/>
      <c r="IIR725"/>
      <c r="IIS725"/>
      <c r="IIT725"/>
      <c r="IIU725"/>
      <c r="IIV725"/>
      <c r="IIW725"/>
      <c r="IIX725"/>
      <c r="IIY725"/>
      <c r="IIZ725"/>
      <c r="IJA725"/>
      <c r="IJB725"/>
      <c r="IJC725"/>
      <c r="IJD725"/>
      <c r="IJE725"/>
      <c r="IJF725"/>
      <c r="IJG725"/>
      <c r="IJH725"/>
      <c r="IJI725"/>
      <c r="IJJ725"/>
      <c r="IJK725"/>
      <c r="IJL725"/>
      <c r="IJM725"/>
      <c r="IJN725"/>
      <c r="IJO725"/>
      <c r="IJP725"/>
      <c r="IJQ725"/>
      <c r="IJR725"/>
      <c r="IJS725"/>
      <c r="IJT725"/>
      <c r="IJU725"/>
      <c r="IJV725"/>
      <c r="IJW725"/>
      <c r="IJX725"/>
      <c r="IJY725"/>
      <c r="IJZ725"/>
      <c r="IKA725"/>
      <c r="IKB725"/>
      <c r="IKC725"/>
      <c r="IKD725"/>
      <c r="IKE725"/>
      <c r="IKF725"/>
      <c r="IKG725"/>
      <c r="IKH725"/>
      <c r="IKI725"/>
      <c r="IKJ725"/>
      <c r="IKK725"/>
      <c r="IKL725"/>
      <c r="IKM725"/>
      <c r="IKN725"/>
      <c r="IKO725"/>
      <c r="IKP725"/>
      <c r="IKQ725"/>
      <c r="IKR725"/>
      <c r="IKS725"/>
      <c r="IKT725"/>
      <c r="IKU725"/>
      <c r="IKV725"/>
      <c r="IKW725"/>
      <c r="IKX725"/>
      <c r="IKY725"/>
      <c r="IKZ725"/>
      <c r="ILA725"/>
      <c r="ILB725"/>
      <c r="ILC725"/>
      <c r="ILD725"/>
      <c r="ILE725"/>
      <c r="ILF725"/>
      <c r="ILG725"/>
      <c r="ILH725"/>
      <c r="ILI725"/>
      <c r="ILJ725"/>
      <c r="ILK725"/>
      <c r="ILL725"/>
      <c r="ILM725"/>
      <c r="ILN725"/>
      <c r="ILO725"/>
      <c r="ILP725"/>
      <c r="ILQ725"/>
      <c r="ILR725"/>
      <c r="ILS725"/>
      <c r="ILT725"/>
      <c r="ILU725"/>
      <c r="ILV725"/>
      <c r="ILW725"/>
      <c r="ILX725"/>
      <c r="ILY725"/>
      <c r="ILZ725"/>
      <c r="IMA725"/>
      <c r="IMB725"/>
      <c r="IMC725"/>
      <c r="IMD725"/>
      <c r="IME725"/>
      <c r="IMF725"/>
      <c r="IMG725"/>
      <c r="IMH725"/>
      <c r="IMI725"/>
      <c r="IMJ725"/>
      <c r="IMK725"/>
      <c r="IML725"/>
      <c r="IMM725"/>
      <c r="IMN725"/>
      <c r="IMO725"/>
      <c r="IMP725"/>
      <c r="IMQ725"/>
      <c r="IMR725"/>
      <c r="IMS725"/>
      <c r="IMT725"/>
      <c r="IMU725"/>
      <c r="IMV725"/>
      <c r="IMW725"/>
      <c r="IMX725"/>
      <c r="IMY725"/>
      <c r="IMZ725"/>
      <c r="INA725"/>
      <c r="INB725"/>
      <c r="INC725"/>
      <c r="IND725"/>
      <c r="INE725"/>
      <c r="INF725"/>
      <c r="ING725"/>
      <c r="INH725"/>
      <c r="INI725"/>
      <c r="INJ725"/>
      <c r="INK725"/>
      <c r="INL725"/>
      <c r="INM725"/>
      <c r="INN725"/>
      <c r="INO725"/>
      <c r="INP725"/>
      <c r="INQ725"/>
      <c r="INR725"/>
      <c r="INS725"/>
      <c r="INT725"/>
      <c r="INU725"/>
      <c r="INV725"/>
      <c r="INW725"/>
      <c r="INX725"/>
      <c r="INY725"/>
      <c r="INZ725"/>
      <c r="IOA725"/>
      <c r="IOB725"/>
      <c r="IOC725"/>
      <c r="IOD725"/>
      <c r="IOE725"/>
      <c r="IOF725"/>
      <c r="IOG725"/>
      <c r="IOH725"/>
      <c r="IOI725"/>
      <c r="IOJ725"/>
      <c r="IOK725"/>
      <c r="IOL725"/>
      <c r="IOM725"/>
      <c r="ION725"/>
      <c r="IOO725"/>
      <c r="IOP725"/>
      <c r="IOQ725"/>
      <c r="IOR725"/>
      <c r="IOS725"/>
      <c r="IOT725"/>
      <c r="IOU725"/>
      <c r="IOV725"/>
      <c r="IOW725"/>
      <c r="IOX725"/>
      <c r="IOY725"/>
      <c r="IOZ725"/>
      <c r="IPA725"/>
      <c r="IPB725"/>
      <c r="IPC725"/>
      <c r="IPD725"/>
      <c r="IPE725"/>
      <c r="IPF725"/>
      <c r="IPG725"/>
      <c r="IPH725"/>
      <c r="IPI725"/>
      <c r="IPJ725"/>
      <c r="IPK725"/>
      <c r="IPL725"/>
      <c r="IPM725"/>
      <c r="IPN725"/>
      <c r="IPO725"/>
      <c r="IPP725"/>
      <c r="IPQ725"/>
      <c r="IPR725"/>
      <c r="IPS725"/>
      <c r="IPT725"/>
      <c r="IPU725"/>
      <c r="IPV725"/>
      <c r="IPW725"/>
      <c r="IPX725"/>
      <c r="IPY725"/>
      <c r="IPZ725"/>
      <c r="IQA725"/>
      <c r="IQB725"/>
      <c r="IQC725"/>
      <c r="IQD725"/>
      <c r="IQE725"/>
      <c r="IQF725"/>
      <c r="IQG725"/>
      <c r="IQH725"/>
      <c r="IQI725"/>
      <c r="IQJ725"/>
      <c r="IQK725"/>
      <c r="IQL725"/>
      <c r="IQM725"/>
      <c r="IQN725"/>
      <c r="IQO725"/>
      <c r="IQP725"/>
      <c r="IQQ725"/>
      <c r="IQR725"/>
      <c r="IQS725"/>
      <c r="IQT725"/>
      <c r="IQU725"/>
      <c r="IQV725"/>
      <c r="IQW725"/>
      <c r="IQX725"/>
      <c r="IQY725"/>
      <c r="IQZ725"/>
      <c r="IRA725"/>
      <c r="IRB725"/>
      <c r="IRC725"/>
      <c r="IRD725"/>
      <c r="IRE725"/>
      <c r="IRF725"/>
      <c r="IRG725"/>
      <c r="IRH725"/>
      <c r="IRI725"/>
      <c r="IRJ725"/>
      <c r="IRK725"/>
      <c r="IRL725"/>
      <c r="IRM725"/>
      <c r="IRN725"/>
      <c r="IRO725"/>
      <c r="IRP725"/>
      <c r="IRQ725"/>
      <c r="IRR725"/>
      <c r="IRS725"/>
      <c r="IRT725"/>
      <c r="IRU725"/>
      <c r="IRV725"/>
      <c r="IRW725"/>
      <c r="IRX725"/>
      <c r="IRY725"/>
      <c r="IRZ725"/>
      <c r="ISA725"/>
      <c r="ISB725"/>
      <c r="ISC725"/>
      <c r="ISD725"/>
      <c r="ISE725"/>
      <c r="ISF725"/>
      <c r="ISG725"/>
      <c r="ISH725"/>
      <c r="ISI725"/>
      <c r="ISJ725"/>
      <c r="ISK725"/>
      <c r="ISL725"/>
      <c r="ISM725"/>
      <c r="ISN725"/>
      <c r="ISO725"/>
      <c r="ISP725"/>
      <c r="ISQ725"/>
      <c r="ISR725"/>
      <c r="ISS725"/>
      <c r="IST725"/>
      <c r="ISU725"/>
      <c r="ISV725"/>
      <c r="ISW725"/>
      <c r="ISX725"/>
      <c r="ISY725"/>
      <c r="ISZ725"/>
      <c r="ITA725"/>
      <c r="ITB725"/>
      <c r="ITC725"/>
      <c r="ITD725"/>
      <c r="ITE725"/>
      <c r="ITF725"/>
      <c r="ITG725"/>
      <c r="ITH725"/>
      <c r="ITI725"/>
      <c r="ITJ725"/>
      <c r="ITK725"/>
      <c r="ITL725"/>
      <c r="ITM725"/>
      <c r="ITN725"/>
      <c r="ITO725"/>
      <c r="ITP725"/>
      <c r="ITQ725"/>
      <c r="ITR725"/>
      <c r="ITS725"/>
      <c r="ITT725"/>
      <c r="ITU725"/>
      <c r="ITV725"/>
      <c r="ITW725"/>
      <c r="ITX725"/>
      <c r="ITY725"/>
      <c r="ITZ725"/>
      <c r="IUA725"/>
      <c r="IUB725"/>
      <c r="IUC725"/>
      <c r="IUD725"/>
      <c r="IUE725"/>
      <c r="IUF725"/>
      <c r="IUG725"/>
      <c r="IUH725"/>
      <c r="IUI725"/>
      <c r="IUJ725"/>
      <c r="IUK725"/>
      <c r="IUL725"/>
      <c r="IUM725"/>
      <c r="IUN725"/>
      <c r="IUO725"/>
      <c r="IUP725"/>
      <c r="IUQ725"/>
      <c r="IUR725"/>
      <c r="IUS725"/>
      <c r="IUT725"/>
      <c r="IUU725"/>
      <c r="IUV725"/>
      <c r="IUW725"/>
      <c r="IUX725"/>
      <c r="IUY725"/>
      <c r="IUZ725"/>
      <c r="IVA725"/>
      <c r="IVB725"/>
      <c r="IVC725"/>
      <c r="IVD725"/>
      <c r="IVE725"/>
      <c r="IVF725"/>
      <c r="IVG725"/>
      <c r="IVH725"/>
      <c r="IVI725"/>
      <c r="IVJ725"/>
      <c r="IVK725"/>
      <c r="IVL725"/>
      <c r="IVM725"/>
      <c r="IVN725"/>
      <c r="IVO725"/>
      <c r="IVP725"/>
      <c r="IVQ725"/>
      <c r="IVR725"/>
      <c r="IVS725"/>
      <c r="IVT725"/>
      <c r="IVU725"/>
      <c r="IVV725"/>
      <c r="IVW725"/>
      <c r="IVX725"/>
      <c r="IVY725"/>
      <c r="IVZ725"/>
      <c r="IWA725"/>
      <c r="IWB725"/>
      <c r="IWC725"/>
      <c r="IWD725"/>
      <c r="IWE725"/>
      <c r="IWF725"/>
      <c r="IWG725"/>
      <c r="IWH725"/>
      <c r="IWI725"/>
      <c r="IWJ725"/>
      <c r="IWK725"/>
      <c r="IWL725"/>
      <c r="IWM725"/>
      <c r="IWN725"/>
      <c r="IWO725"/>
      <c r="IWP725"/>
      <c r="IWQ725"/>
      <c r="IWR725"/>
      <c r="IWS725"/>
      <c r="IWT725"/>
      <c r="IWU725"/>
      <c r="IWV725"/>
      <c r="IWW725"/>
      <c r="IWX725"/>
      <c r="IWY725"/>
      <c r="IWZ725"/>
      <c r="IXA725"/>
      <c r="IXB725"/>
      <c r="IXC725"/>
      <c r="IXD725"/>
      <c r="IXE725"/>
      <c r="IXF725"/>
      <c r="IXG725"/>
      <c r="IXH725"/>
      <c r="IXI725"/>
      <c r="IXJ725"/>
      <c r="IXK725"/>
      <c r="IXL725"/>
      <c r="IXM725"/>
      <c r="IXN725"/>
      <c r="IXO725"/>
      <c r="IXP725"/>
      <c r="IXQ725"/>
      <c r="IXR725"/>
      <c r="IXS725"/>
      <c r="IXT725"/>
      <c r="IXU725"/>
      <c r="IXV725"/>
      <c r="IXW725"/>
      <c r="IXX725"/>
      <c r="IXY725"/>
      <c r="IXZ725"/>
      <c r="IYA725"/>
      <c r="IYB725"/>
      <c r="IYC725"/>
      <c r="IYD725"/>
      <c r="IYE725"/>
      <c r="IYF725"/>
      <c r="IYG725"/>
      <c r="IYH725"/>
      <c r="IYI725"/>
      <c r="IYJ725"/>
      <c r="IYK725"/>
      <c r="IYL725"/>
      <c r="IYM725"/>
      <c r="IYN725"/>
      <c r="IYO725"/>
      <c r="IYP725"/>
      <c r="IYQ725"/>
      <c r="IYR725"/>
      <c r="IYS725"/>
      <c r="IYT725"/>
      <c r="IYU725"/>
      <c r="IYV725"/>
      <c r="IYW725"/>
      <c r="IYX725"/>
      <c r="IYY725"/>
      <c r="IYZ725"/>
      <c r="IZA725"/>
      <c r="IZB725"/>
      <c r="IZC725"/>
      <c r="IZD725"/>
      <c r="IZE725"/>
      <c r="IZF725"/>
      <c r="IZG725"/>
      <c r="IZH725"/>
      <c r="IZI725"/>
      <c r="IZJ725"/>
      <c r="IZK725"/>
      <c r="IZL725"/>
      <c r="IZM725"/>
      <c r="IZN725"/>
      <c r="IZO725"/>
      <c r="IZP725"/>
      <c r="IZQ725"/>
      <c r="IZR725"/>
      <c r="IZS725"/>
      <c r="IZT725"/>
      <c r="IZU725"/>
      <c r="IZV725"/>
      <c r="IZW725"/>
      <c r="IZX725"/>
      <c r="IZY725"/>
      <c r="IZZ725"/>
      <c r="JAA725"/>
      <c r="JAB725"/>
      <c r="JAC725"/>
      <c r="JAD725"/>
      <c r="JAE725"/>
      <c r="JAF725"/>
      <c r="JAG725"/>
      <c r="JAH725"/>
      <c r="JAI725"/>
      <c r="JAJ725"/>
      <c r="JAK725"/>
      <c r="JAL725"/>
      <c r="JAM725"/>
      <c r="JAN725"/>
      <c r="JAO725"/>
      <c r="JAP725"/>
      <c r="JAQ725"/>
      <c r="JAR725"/>
      <c r="JAS725"/>
      <c r="JAT725"/>
      <c r="JAU725"/>
      <c r="JAV725"/>
      <c r="JAW725"/>
      <c r="JAX725"/>
      <c r="JAY725"/>
      <c r="JAZ725"/>
      <c r="JBA725"/>
      <c r="JBB725"/>
      <c r="JBC725"/>
      <c r="JBD725"/>
      <c r="JBE725"/>
      <c r="JBF725"/>
      <c r="JBG725"/>
      <c r="JBH725"/>
      <c r="JBI725"/>
      <c r="JBJ725"/>
      <c r="JBK725"/>
      <c r="JBL725"/>
      <c r="JBM725"/>
      <c r="JBN725"/>
      <c r="JBO725"/>
      <c r="JBP725"/>
      <c r="JBQ725"/>
      <c r="JBR725"/>
      <c r="JBS725"/>
      <c r="JBT725"/>
      <c r="JBU725"/>
      <c r="JBV725"/>
      <c r="JBW725"/>
      <c r="JBX725"/>
      <c r="JBY725"/>
      <c r="JBZ725"/>
      <c r="JCA725"/>
      <c r="JCB725"/>
      <c r="JCC725"/>
      <c r="JCD725"/>
      <c r="JCE725"/>
      <c r="JCF725"/>
      <c r="JCG725"/>
      <c r="JCH725"/>
      <c r="JCI725"/>
      <c r="JCJ725"/>
      <c r="JCK725"/>
      <c r="JCL725"/>
      <c r="JCM725"/>
      <c r="JCN725"/>
      <c r="JCO725"/>
      <c r="JCP725"/>
      <c r="JCQ725"/>
      <c r="JCR725"/>
      <c r="JCS725"/>
      <c r="JCT725"/>
      <c r="JCU725"/>
      <c r="JCV725"/>
      <c r="JCW725"/>
      <c r="JCX725"/>
      <c r="JCY725"/>
      <c r="JCZ725"/>
      <c r="JDA725"/>
      <c r="JDB725"/>
      <c r="JDC725"/>
      <c r="JDD725"/>
      <c r="JDE725"/>
      <c r="JDF725"/>
      <c r="JDG725"/>
      <c r="JDH725"/>
      <c r="JDI725"/>
      <c r="JDJ725"/>
      <c r="JDK725"/>
      <c r="JDL725"/>
      <c r="JDM725"/>
      <c r="JDN725"/>
      <c r="JDO725"/>
      <c r="JDP725"/>
      <c r="JDQ725"/>
      <c r="JDR725"/>
      <c r="JDS725"/>
      <c r="JDT725"/>
      <c r="JDU725"/>
      <c r="JDV725"/>
      <c r="JDW725"/>
      <c r="JDX725"/>
      <c r="JDY725"/>
      <c r="JDZ725"/>
      <c r="JEA725"/>
      <c r="JEB725"/>
      <c r="JEC725"/>
      <c r="JED725"/>
      <c r="JEE725"/>
      <c r="JEF725"/>
      <c r="JEG725"/>
      <c r="JEH725"/>
      <c r="JEI725"/>
      <c r="JEJ725"/>
      <c r="JEK725"/>
      <c r="JEL725"/>
      <c r="JEM725"/>
      <c r="JEN725"/>
      <c r="JEO725"/>
      <c r="JEP725"/>
      <c r="JEQ725"/>
      <c r="JER725"/>
      <c r="JES725"/>
      <c r="JET725"/>
      <c r="JEU725"/>
      <c r="JEV725"/>
      <c r="JEW725"/>
      <c r="JEX725"/>
      <c r="JEY725"/>
      <c r="JEZ725"/>
      <c r="JFA725"/>
      <c r="JFB725"/>
      <c r="JFC725"/>
      <c r="JFD725"/>
      <c r="JFE725"/>
      <c r="JFF725"/>
      <c r="JFG725"/>
      <c r="JFH725"/>
      <c r="JFI725"/>
      <c r="JFJ725"/>
      <c r="JFK725"/>
      <c r="JFL725"/>
      <c r="JFM725"/>
      <c r="JFN725"/>
      <c r="JFO725"/>
      <c r="JFP725"/>
      <c r="JFQ725"/>
      <c r="JFR725"/>
      <c r="JFS725"/>
      <c r="JFT725"/>
      <c r="JFU725"/>
      <c r="JFV725"/>
      <c r="JFW725"/>
      <c r="JFX725"/>
      <c r="JFY725"/>
      <c r="JFZ725"/>
      <c r="JGA725"/>
      <c r="JGB725"/>
      <c r="JGC725"/>
      <c r="JGD725"/>
      <c r="JGE725"/>
      <c r="JGF725"/>
      <c r="JGG725"/>
      <c r="JGH725"/>
      <c r="JGI725"/>
      <c r="JGJ725"/>
      <c r="JGK725"/>
      <c r="JGL725"/>
      <c r="JGM725"/>
      <c r="JGN725"/>
      <c r="JGO725"/>
      <c r="JGP725"/>
      <c r="JGQ725"/>
      <c r="JGR725"/>
      <c r="JGS725"/>
      <c r="JGT725"/>
      <c r="JGU725"/>
      <c r="JGV725"/>
      <c r="JGW725"/>
      <c r="JGX725"/>
      <c r="JGY725"/>
      <c r="JGZ725"/>
      <c r="JHA725"/>
      <c r="JHB725"/>
      <c r="JHC725"/>
      <c r="JHD725"/>
      <c r="JHE725"/>
      <c r="JHF725"/>
      <c r="JHG725"/>
      <c r="JHH725"/>
      <c r="JHI725"/>
      <c r="JHJ725"/>
      <c r="JHK725"/>
      <c r="JHL725"/>
      <c r="JHM725"/>
      <c r="JHN725"/>
      <c r="JHO725"/>
      <c r="JHP725"/>
      <c r="JHQ725"/>
      <c r="JHR725"/>
      <c r="JHS725"/>
      <c r="JHT725"/>
      <c r="JHU725"/>
      <c r="JHV725"/>
      <c r="JHW725"/>
      <c r="JHX725"/>
      <c r="JHY725"/>
      <c r="JHZ725"/>
      <c r="JIA725"/>
      <c r="JIB725"/>
      <c r="JIC725"/>
      <c r="JID725"/>
      <c r="JIE725"/>
      <c r="JIF725"/>
      <c r="JIG725"/>
      <c r="JIH725"/>
      <c r="JII725"/>
      <c r="JIJ725"/>
      <c r="JIK725"/>
      <c r="JIL725"/>
      <c r="JIM725"/>
      <c r="JIN725"/>
      <c r="JIO725"/>
      <c r="JIP725"/>
      <c r="JIQ725"/>
      <c r="JIR725"/>
      <c r="JIS725"/>
      <c r="JIT725"/>
      <c r="JIU725"/>
      <c r="JIV725"/>
      <c r="JIW725"/>
      <c r="JIX725"/>
      <c r="JIY725"/>
      <c r="JIZ725"/>
      <c r="JJA725"/>
      <c r="JJB725"/>
      <c r="JJC725"/>
      <c r="JJD725"/>
      <c r="JJE725"/>
      <c r="JJF725"/>
      <c r="JJG725"/>
      <c r="JJH725"/>
      <c r="JJI725"/>
      <c r="JJJ725"/>
      <c r="JJK725"/>
      <c r="JJL725"/>
      <c r="JJM725"/>
      <c r="JJN725"/>
      <c r="JJO725"/>
      <c r="JJP725"/>
      <c r="JJQ725"/>
      <c r="JJR725"/>
      <c r="JJS725"/>
      <c r="JJT725"/>
      <c r="JJU725"/>
      <c r="JJV725"/>
      <c r="JJW725"/>
      <c r="JJX725"/>
      <c r="JJY725"/>
      <c r="JJZ725"/>
      <c r="JKA725"/>
      <c r="JKB725"/>
      <c r="JKC725"/>
      <c r="JKD725"/>
      <c r="JKE725"/>
      <c r="JKF725"/>
      <c r="JKG725"/>
      <c r="JKH725"/>
      <c r="JKI725"/>
      <c r="JKJ725"/>
      <c r="JKK725"/>
      <c r="JKL725"/>
      <c r="JKM725"/>
      <c r="JKN725"/>
      <c r="JKO725"/>
      <c r="JKP725"/>
      <c r="JKQ725"/>
      <c r="JKR725"/>
      <c r="JKS725"/>
      <c r="JKT725"/>
      <c r="JKU725"/>
      <c r="JKV725"/>
      <c r="JKW725"/>
      <c r="JKX725"/>
      <c r="JKY725"/>
      <c r="JKZ725"/>
      <c r="JLA725"/>
      <c r="JLB725"/>
      <c r="JLC725"/>
      <c r="JLD725"/>
      <c r="JLE725"/>
      <c r="JLF725"/>
      <c r="JLG725"/>
      <c r="JLH725"/>
      <c r="JLI725"/>
      <c r="JLJ725"/>
      <c r="JLK725"/>
      <c r="JLL725"/>
      <c r="JLM725"/>
      <c r="JLN725"/>
      <c r="JLO725"/>
      <c r="JLP725"/>
      <c r="JLQ725"/>
      <c r="JLR725"/>
      <c r="JLS725"/>
      <c r="JLT725"/>
      <c r="JLU725"/>
      <c r="JLV725"/>
      <c r="JLW725"/>
      <c r="JLX725"/>
      <c r="JLY725"/>
      <c r="JLZ725"/>
      <c r="JMA725"/>
      <c r="JMB725"/>
      <c r="JMC725"/>
      <c r="JMD725"/>
      <c r="JME725"/>
      <c r="JMF725"/>
      <c r="JMG725"/>
      <c r="JMH725"/>
      <c r="JMI725"/>
      <c r="JMJ725"/>
      <c r="JMK725"/>
      <c r="JML725"/>
      <c r="JMM725"/>
      <c r="JMN725"/>
      <c r="JMO725"/>
      <c r="JMP725"/>
      <c r="JMQ725"/>
      <c r="JMR725"/>
      <c r="JMS725"/>
      <c r="JMT725"/>
      <c r="JMU725"/>
      <c r="JMV725"/>
      <c r="JMW725"/>
      <c r="JMX725"/>
      <c r="JMY725"/>
      <c r="JMZ725"/>
      <c r="JNA725"/>
      <c r="JNB725"/>
      <c r="JNC725"/>
      <c r="JND725"/>
      <c r="JNE725"/>
      <c r="JNF725"/>
      <c r="JNG725"/>
      <c r="JNH725"/>
      <c r="JNI725"/>
      <c r="JNJ725"/>
      <c r="JNK725"/>
      <c r="JNL725"/>
      <c r="JNM725"/>
      <c r="JNN725"/>
      <c r="JNO725"/>
      <c r="JNP725"/>
      <c r="JNQ725"/>
      <c r="JNR725"/>
      <c r="JNS725"/>
      <c r="JNT725"/>
      <c r="JNU725"/>
      <c r="JNV725"/>
      <c r="JNW725"/>
      <c r="JNX725"/>
      <c r="JNY725"/>
      <c r="JNZ725"/>
      <c r="JOA725"/>
      <c r="JOB725"/>
      <c r="JOC725"/>
      <c r="JOD725"/>
      <c r="JOE725"/>
      <c r="JOF725"/>
      <c r="JOG725"/>
      <c r="JOH725"/>
      <c r="JOI725"/>
      <c r="JOJ725"/>
      <c r="JOK725"/>
      <c r="JOL725"/>
      <c r="JOM725"/>
      <c r="JON725"/>
      <c r="JOO725"/>
      <c r="JOP725"/>
      <c r="JOQ725"/>
      <c r="JOR725"/>
      <c r="JOS725"/>
      <c r="JOT725"/>
      <c r="JOU725"/>
      <c r="JOV725"/>
      <c r="JOW725"/>
      <c r="JOX725"/>
      <c r="JOY725"/>
      <c r="JOZ725"/>
      <c r="JPA725"/>
      <c r="JPB725"/>
      <c r="JPC725"/>
      <c r="JPD725"/>
      <c r="JPE725"/>
      <c r="JPF725"/>
      <c r="JPG725"/>
      <c r="JPH725"/>
      <c r="JPI725"/>
      <c r="JPJ725"/>
      <c r="JPK725"/>
      <c r="JPL725"/>
      <c r="JPM725"/>
      <c r="JPN725"/>
      <c r="JPO725"/>
      <c r="JPP725"/>
      <c r="JPQ725"/>
      <c r="JPR725"/>
      <c r="JPS725"/>
      <c r="JPT725"/>
      <c r="JPU725"/>
      <c r="JPV725"/>
      <c r="JPW725"/>
      <c r="JPX725"/>
      <c r="JPY725"/>
      <c r="JPZ725"/>
      <c r="JQA725"/>
      <c r="JQB725"/>
      <c r="JQC725"/>
      <c r="JQD725"/>
      <c r="JQE725"/>
      <c r="JQF725"/>
      <c r="JQG725"/>
      <c r="JQH725"/>
      <c r="JQI725"/>
      <c r="JQJ725"/>
      <c r="JQK725"/>
      <c r="JQL725"/>
      <c r="JQM725"/>
      <c r="JQN725"/>
      <c r="JQO725"/>
      <c r="JQP725"/>
      <c r="JQQ725"/>
      <c r="JQR725"/>
      <c r="JQS725"/>
      <c r="JQT725"/>
      <c r="JQU725"/>
      <c r="JQV725"/>
      <c r="JQW725"/>
      <c r="JQX725"/>
      <c r="JQY725"/>
      <c r="JQZ725"/>
      <c r="JRA725"/>
      <c r="JRB725"/>
      <c r="JRC725"/>
      <c r="JRD725"/>
      <c r="JRE725"/>
      <c r="JRF725"/>
      <c r="JRG725"/>
      <c r="JRH725"/>
      <c r="JRI725"/>
      <c r="JRJ725"/>
      <c r="JRK725"/>
      <c r="JRL725"/>
      <c r="JRM725"/>
      <c r="JRN725"/>
      <c r="JRO725"/>
      <c r="JRP725"/>
      <c r="JRQ725"/>
      <c r="JRR725"/>
      <c r="JRS725"/>
      <c r="JRT725"/>
      <c r="JRU725"/>
      <c r="JRV725"/>
      <c r="JRW725"/>
      <c r="JRX725"/>
      <c r="JRY725"/>
      <c r="JRZ725"/>
      <c r="JSA725"/>
      <c r="JSB725"/>
      <c r="JSC725"/>
      <c r="JSD725"/>
      <c r="JSE725"/>
      <c r="JSF725"/>
      <c r="JSG725"/>
      <c r="JSH725"/>
      <c r="JSI725"/>
      <c r="JSJ725"/>
      <c r="JSK725"/>
      <c r="JSL725"/>
      <c r="JSM725"/>
      <c r="JSN725"/>
      <c r="JSO725"/>
      <c r="JSP725"/>
      <c r="JSQ725"/>
      <c r="JSR725"/>
      <c r="JSS725"/>
      <c r="JST725"/>
      <c r="JSU725"/>
      <c r="JSV725"/>
      <c r="JSW725"/>
      <c r="JSX725"/>
      <c r="JSY725"/>
      <c r="JSZ725"/>
      <c r="JTA725"/>
      <c r="JTB725"/>
      <c r="JTC725"/>
      <c r="JTD725"/>
      <c r="JTE725"/>
      <c r="JTF725"/>
      <c r="JTG725"/>
      <c r="JTH725"/>
      <c r="JTI725"/>
      <c r="JTJ725"/>
      <c r="JTK725"/>
      <c r="JTL725"/>
      <c r="JTM725"/>
      <c r="JTN725"/>
      <c r="JTO725"/>
      <c r="JTP725"/>
      <c r="JTQ725"/>
      <c r="JTR725"/>
      <c r="JTS725"/>
      <c r="JTT725"/>
      <c r="JTU725"/>
      <c r="JTV725"/>
      <c r="JTW725"/>
      <c r="JTX725"/>
      <c r="JTY725"/>
      <c r="JTZ725"/>
      <c r="JUA725"/>
      <c r="JUB725"/>
      <c r="JUC725"/>
      <c r="JUD725"/>
      <c r="JUE725"/>
      <c r="JUF725"/>
      <c r="JUG725"/>
      <c r="JUH725"/>
      <c r="JUI725"/>
      <c r="JUJ725"/>
      <c r="JUK725"/>
      <c r="JUL725"/>
      <c r="JUM725"/>
      <c r="JUN725"/>
      <c r="JUO725"/>
      <c r="JUP725"/>
      <c r="JUQ725"/>
      <c r="JUR725"/>
      <c r="JUS725"/>
      <c r="JUT725"/>
      <c r="JUU725"/>
      <c r="JUV725"/>
      <c r="JUW725"/>
      <c r="JUX725"/>
      <c r="JUY725"/>
      <c r="JUZ725"/>
      <c r="JVA725"/>
      <c r="JVB725"/>
      <c r="JVC725"/>
      <c r="JVD725"/>
      <c r="JVE725"/>
      <c r="JVF725"/>
      <c r="JVG725"/>
      <c r="JVH725"/>
      <c r="JVI725"/>
      <c r="JVJ725"/>
      <c r="JVK725"/>
      <c r="JVL725"/>
      <c r="JVM725"/>
      <c r="JVN725"/>
      <c r="JVO725"/>
      <c r="JVP725"/>
      <c r="JVQ725"/>
      <c r="JVR725"/>
      <c r="JVS725"/>
      <c r="JVT725"/>
      <c r="JVU725"/>
      <c r="JVV725"/>
      <c r="JVW725"/>
      <c r="JVX725"/>
      <c r="JVY725"/>
      <c r="JVZ725"/>
      <c r="JWA725"/>
      <c r="JWB725"/>
      <c r="JWC725"/>
      <c r="JWD725"/>
      <c r="JWE725"/>
      <c r="JWF725"/>
      <c r="JWG725"/>
      <c r="JWH725"/>
      <c r="JWI725"/>
      <c r="JWJ725"/>
      <c r="JWK725"/>
      <c r="JWL725"/>
      <c r="JWM725"/>
      <c r="JWN725"/>
      <c r="JWO725"/>
      <c r="JWP725"/>
      <c r="JWQ725"/>
      <c r="JWR725"/>
      <c r="JWS725"/>
      <c r="JWT725"/>
      <c r="JWU725"/>
      <c r="JWV725"/>
      <c r="JWW725"/>
      <c r="JWX725"/>
      <c r="JWY725"/>
      <c r="JWZ725"/>
      <c r="JXA725"/>
      <c r="JXB725"/>
      <c r="JXC725"/>
      <c r="JXD725"/>
      <c r="JXE725"/>
      <c r="JXF725"/>
      <c r="JXG725"/>
      <c r="JXH725"/>
      <c r="JXI725"/>
      <c r="JXJ725"/>
      <c r="JXK725"/>
      <c r="JXL725"/>
      <c r="JXM725"/>
      <c r="JXN725"/>
      <c r="JXO725"/>
      <c r="JXP725"/>
      <c r="JXQ725"/>
      <c r="JXR725"/>
      <c r="JXS725"/>
      <c r="JXT725"/>
      <c r="JXU725"/>
      <c r="JXV725"/>
      <c r="JXW725"/>
      <c r="JXX725"/>
      <c r="JXY725"/>
      <c r="JXZ725"/>
      <c r="JYA725"/>
      <c r="JYB725"/>
      <c r="JYC725"/>
      <c r="JYD725"/>
      <c r="JYE725"/>
      <c r="JYF725"/>
      <c r="JYG725"/>
      <c r="JYH725"/>
      <c r="JYI725"/>
      <c r="JYJ725"/>
      <c r="JYK725"/>
      <c r="JYL725"/>
      <c r="JYM725"/>
      <c r="JYN725"/>
      <c r="JYO725"/>
      <c r="JYP725"/>
      <c r="JYQ725"/>
      <c r="JYR725"/>
      <c r="JYS725"/>
      <c r="JYT725"/>
      <c r="JYU725"/>
      <c r="JYV725"/>
      <c r="JYW725"/>
      <c r="JYX725"/>
      <c r="JYY725"/>
      <c r="JYZ725"/>
      <c r="JZA725"/>
      <c r="JZB725"/>
      <c r="JZC725"/>
      <c r="JZD725"/>
      <c r="JZE725"/>
      <c r="JZF725"/>
      <c r="JZG725"/>
      <c r="JZH725"/>
      <c r="JZI725"/>
      <c r="JZJ725"/>
      <c r="JZK725"/>
      <c r="JZL725"/>
      <c r="JZM725"/>
      <c r="JZN725"/>
      <c r="JZO725"/>
      <c r="JZP725"/>
      <c r="JZQ725"/>
      <c r="JZR725"/>
      <c r="JZS725"/>
      <c r="JZT725"/>
      <c r="JZU725"/>
      <c r="JZV725"/>
      <c r="JZW725"/>
      <c r="JZX725"/>
      <c r="JZY725"/>
      <c r="JZZ725"/>
      <c r="KAA725"/>
      <c r="KAB725"/>
      <c r="KAC725"/>
      <c r="KAD725"/>
      <c r="KAE725"/>
      <c r="KAF725"/>
      <c r="KAG725"/>
      <c r="KAH725"/>
      <c r="KAI725"/>
      <c r="KAJ725"/>
      <c r="KAK725"/>
      <c r="KAL725"/>
      <c r="KAM725"/>
      <c r="KAN725"/>
      <c r="KAO725"/>
      <c r="KAP725"/>
      <c r="KAQ725"/>
      <c r="KAR725"/>
      <c r="KAS725"/>
      <c r="KAT725"/>
      <c r="KAU725"/>
      <c r="KAV725"/>
      <c r="KAW725"/>
      <c r="KAX725"/>
      <c r="KAY725"/>
      <c r="KAZ725"/>
      <c r="KBA725"/>
      <c r="KBB725"/>
      <c r="KBC725"/>
      <c r="KBD725"/>
      <c r="KBE725"/>
      <c r="KBF725"/>
      <c r="KBG725"/>
      <c r="KBH725"/>
      <c r="KBI725"/>
      <c r="KBJ725"/>
      <c r="KBK725"/>
      <c r="KBL725"/>
      <c r="KBM725"/>
      <c r="KBN725"/>
      <c r="KBO725"/>
      <c r="KBP725"/>
      <c r="KBQ725"/>
      <c r="KBR725"/>
      <c r="KBS725"/>
      <c r="KBT725"/>
      <c r="KBU725"/>
      <c r="KBV725"/>
      <c r="KBW725"/>
      <c r="KBX725"/>
      <c r="KBY725"/>
      <c r="KBZ725"/>
      <c r="KCA725"/>
      <c r="KCB725"/>
      <c r="KCC725"/>
      <c r="KCD725"/>
      <c r="KCE725"/>
      <c r="KCF725"/>
      <c r="KCG725"/>
      <c r="KCH725"/>
      <c r="KCI725"/>
      <c r="KCJ725"/>
      <c r="KCK725"/>
      <c r="KCL725"/>
      <c r="KCM725"/>
      <c r="KCN725"/>
      <c r="KCO725"/>
      <c r="KCP725"/>
      <c r="KCQ725"/>
      <c r="KCR725"/>
      <c r="KCS725"/>
      <c r="KCT725"/>
      <c r="KCU725"/>
      <c r="KCV725"/>
      <c r="KCW725"/>
      <c r="KCX725"/>
      <c r="KCY725"/>
      <c r="KCZ725"/>
      <c r="KDA725"/>
      <c r="KDB725"/>
      <c r="KDC725"/>
      <c r="KDD725"/>
      <c r="KDE725"/>
      <c r="KDF725"/>
      <c r="KDG725"/>
      <c r="KDH725"/>
      <c r="KDI725"/>
      <c r="KDJ725"/>
      <c r="KDK725"/>
      <c r="KDL725"/>
      <c r="KDM725"/>
      <c r="KDN725"/>
      <c r="KDO725"/>
      <c r="KDP725"/>
      <c r="KDQ725"/>
      <c r="KDR725"/>
      <c r="KDS725"/>
      <c r="KDT725"/>
      <c r="KDU725"/>
      <c r="KDV725"/>
      <c r="KDW725"/>
      <c r="KDX725"/>
      <c r="KDY725"/>
      <c r="KDZ725"/>
      <c r="KEA725"/>
      <c r="KEB725"/>
      <c r="KEC725"/>
      <c r="KED725"/>
      <c r="KEE725"/>
      <c r="KEF725"/>
      <c r="KEG725"/>
      <c r="KEH725"/>
      <c r="KEI725"/>
      <c r="KEJ725"/>
      <c r="KEK725"/>
      <c r="KEL725"/>
      <c r="KEM725"/>
      <c r="KEN725"/>
      <c r="KEO725"/>
      <c r="KEP725"/>
      <c r="KEQ725"/>
      <c r="KER725"/>
      <c r="KES725"/>
      <c r="KET725"/>
      <c r="KEU725"/>
      <c r="KEV725"/>
      <c r="KEW725"/>
      <c r="KEX725"/>
      <c r="KEY725"/>
      <c r="KEZ725"/>
      <c r="KFA725"/>
      <c r="KFB725"/>
      <c r="KFC725"/>
      <c r="KFD725"/>
      <c r="KFE725"/>
      <c r="KFF725"/>
      <c r="KFG725"/>
      <c r="KFH725"/>
      <c r="KFI725"/>
      <c r="KFJ725"/>
      <c r="KFK725"/>
      <c r="KFL725"/>
      <c r="KFM725"/>
      <c r="KFN725"/>
      <c r="KFO725"/>
      <c r="KFP725"/>
      <c r="KFQ725"/>
      <c r="KFR725"/>
      <c r="KFS725"/>
      <c r="KFT725"/>
      <c r="KFU725"/>
      <c r="KFV725"/>
      <c r="KFW725"/>
      <c r="KFX725"/>
      <c r="KFY725"/>
      <c r="KFZ725"/>
      <c r="KGA725"/>
      <c r="KGB725"/>
      <c r="KGC725"/>
      <c r="KGD725"/>
      <c r="KGE725"/>
      <c r="KGF725"/>
      <c r="KGG725"/>
      <c r="KGH725"/>
      <c r="KGI725"/>
      <c r="KGJ725"/>
      <c r="KGK725"/>
      <c r="KGL725"/>
      <c r="KGM725"/>
      <c r="KGN725"/>
      <c r="KGO725"/>
      <c r="KGP725"/>
      <c r="KGQ725"/>
      <c r="KGR725"/>
      <c r="KGS725"/>
      <c r="KGT725"/>
      <c r="KGU725"/>
      <c r="KGV725"/>
      <c r="KGW725"/>
      <c r="KGX725"/>
      <c r="KGY725"/>
      <c r="KGZ725"/>
      <c r="KHA725"/>
      <c r="KHB725"/>
      <c r="KHC725"/>
      <c r="KHD725"/>
      <c r="KHE725"/>
      <c r="KHF725"/>
      <c r="KHG725"/>
      <c r="KHH725"/>
      <c r="KHI725"/>
      <c r="KHJ725"/>
      <c r="KHK725"/>
      <c r="KHL725"/>
      <c r="KHM725"/>
      <c r="KHN725"/>
      <c r="KHO725"/>
      <c r="KHP725"/>
      <c r="KHQ725"/>
      <c r="KHR725"/>
      <c r="KHS725"/>
      <c r="KHT725"/>
      <c r="KHU725"/>
      <c r="KHV725"/>
      <c r="KHW725"/>
      <c r="KHX725"/>
      <c r="KHY725"/>
      <c r="KHZ725"/>
      <c r="KIA725"/>
      <c r="KIB725"/>
      <c r="KIC725"/>
      <c r="KID725"/>
      <c r="KIE725"/>
      <c r="KIF725"/>
      <c r="KIG725"/>
      <c r="KIH725"/>
      <c r="KII725"/>
      <c r="KIJ725"/>
      <c r="KIK725"/>
      <c r="KIL725"/>
      <c r="KIM725"/>
      <c r="KIN725"/>
      <c r="KIO725"/>
      <c r="KIP725"/>
      <c r="KIQ725"/>
      <c r="KIR725"/>
      <c r="KIS725"/>
      <c r="KIT725"/>
      <c r="KIU725"/>
      <c r="KIV725"/>
      <c r="KIW725"/>
      <c r="KIX725"/>
      <c r="KIY725"/>
      <c r="KIZ725"/>
      <c r="KJA725"/>
      <c r="KJB725"/>
      <c r="KJC725"/>
      <c r="KJD725"/>
      <c r="KJE725"/>
      <c r="KJF725"/>
      <c r="KJG725"/>
      <c r="KJH725"/>
      <c r="KJI725"/>
      <c r="KJJ725"/>
      <c r="KJK725"/>
      <c r="KJL725"/>
      <c r="KJM725"/>
      <c r="KJN725"/>
      <c r="KJO725"/>
      <c r="KJP725"/>
      <c r="KJQ725"/>
      <c r="KJR725"/>
      <c r="KJS725"/>
      <c r="KJT725"/>
      <c r="KJU725"/>
      <c r="KJV725"/>
      <c r="KJW725"/>
      <c r="KJX725"/>
      <c r="KJY725"/>
      <c r="KJZ725"/>
      <c r="KKA725"/>
      <c r="KKB725"/>
      <c r="KKC725"/>
      <c r="KKD725"/>
      <c r="KKE725"/>
      <c r="KKF725"/>
      <c r="KKG725"/>
      <c r="KKH725"/>
      <c r="KKI725"/>
      <c r="KKJ725"/>
      <c r="KKK725"/>
      <c r="KKL725"/>
      <c r="KKM725"/>
      <c r="KKN725"/>
      <c r="KKO725"/>
      <c r="KKP725"/>
      <c r="KKQ725"/>
      <c r="KKR725"/>
      <c r="KKS725"/>
      <c r="KKT725"/>
      <c r="KKU725"/>
      <c r="KKV725"/>
      <c r="KKW725"/>
      <c r="KKX725"/>
      <c r="KKY725"/>
      <c r="KKZ725"/>
      <c r="KLA725"/>
      <c r="KLB725"/>
      <c r="KLC725"/>
      <c r="KLD725"/>
      <c r="KLE725"/>
      <c r="KLF725"/>
      <c r="KLG725"/>
      <c r="KLH725"/>
      <c r="KLI725"/>
      <c r="KLJ725"/>
      <c r="KLK725"/>
      <c r="KLL725"/>
      <c r="KLM725"/>
      <c r="KLN725"/>
      <c r="KLO725"/>
      <c r="KLP725"/>
      <c r="KLQ725"/>
      <c r="KLR725"/>
      <c r="KLS725"/>
      <c r="KLT725"/>
      <c r="KLU725"/>
      <c r="KLV725"/>
      <c r="KLW725"/>
      <c r="KLX725"/>
      <c r="KLY725"/>
      <c r="KLZ725"/>
      <c r="KMA725"/>
      <c r="KMB725"/>
      <c r="KMC725"/>
      <c r="KMD725"/>
      <c r="KME725"/>
      <c r="KMF725"/>
      <c r="KMG725"/>
      <c r="KMH725"/>
      <c r="KMI725"/>
      <c r="KMJ725"/>
      <c r="KMK725"/>
      <c r="KML725"/>
      <c r="KMM725"/>
      <c r="KMN725"/>
      <c r="KMO725"/>
      <c r="KMP725"/>
      <c r="KMQ725"/>
      <c r="KMR725"/>
      <c r="KMS725"/>
      <c r="KMT725"/>
      <c r="KMU725"/>
      <c r="KMV725"/>
      <c r="KMW725"/>
      <c r="KMX725"/>
      <c r="KMY725"/>
      <c r="KMZ725"/>
      <c r="KNA725"/>
      <c r="KNB725"/>
      <c r="KNC725"/>
      <c r="KND725"/>
      <c r="KNE725"/>
      <c r="KNF725"/>
      <c r="KNG725"/>
      <c r="KNH725"/>
      <c r="KNI725"/>
      <c r="KNJ725"/>
      <c r="KNK725"/>
      <c r="KNL725"/>
      <c r="KNM725"/>
      <c r="KNN725"/>
      <c r="KNO725"/>
      <c r="KNP725"/>
      <c r="KNQ725"/>
      <c r="KNR725"/>
      <c r="KNS725"/>
      <c r="KNT725"/>
      <c r="KNU725"/>
      <c r="KNV725"/>
      <c r="KNW725"/>
      <c r="KNX725"/>
      <c r="KNY725"/>
      <c r="KNZ725"/>
      <c r="KOA725"/>
      <c r="KOB725"/>
      <c r="KOC725"/>
      <c r="KOD725"/>
      <c r="KOE725"/>
      <c r="KOF725"/>
      <c r="KOG725"/>
      <c r="KOH725"/>
      <c r="KOI725"/>
      <c r="KOJ725"/>
      <c r="KOK725"/>
      <c r="KOL725"/>
      <c r="KOM725"/>
      <c r="KON725"/>
      <c r="KOO725"/>
      <c r="KOP725"/>
      <c r="KOQ725"/>
      <c r="KOR725"/>
      <c r="KOS725"/>
      <c r="KOT725"/>
      <c r="KOU725"/>
      <c r="KOV725"/>
      <c r="KOW725"/>
      <c r="KOX725"/>
      <c r="KOY725"/>
      <c r="KOZ725"/>
      <c r="KPA725"/>
      <c r="KPB725"/>
      <c r="KPC725"/>
      <c r="KPD725"/>
      <c r="KPE725"/>
      <c r="KPF725"/>
      <c r="KPG725"/>
      <c r="KPH725"/>
      <c r="KPI725"/>
      <c r="KPJ725"/>
      <c r="KPK725"/>
      <c r="KPL725"/>
      <c r="KPM725"/>
      <c r="KPN725"/>
      <c r="KPO725"/>
      <c r="KPP725"/>
      <c r="KPQ725"/>
      <c r="KPR725"/>
      <c r="KPS725"/>
      <c r="KPT725"/>
      <c r="KPU725"/>
      <c r="KPV725"/>
      <c r="KPW725"/>
      <c r="KPX725"/>
      <c r="KPY725"/>
      <c r="KPZ725"/>
      <c r="KQA725"/>
      <c r="KQB725"/>
      <c r="KQC725"/>
      <c r="KQD725"/>
      <c r="KQE725"/>
      <c r="KQF725"/>
      <c r="KQG725"/>
      <c r="KQH725"/>
      <c r="KQI725"/>
      <c r="KQJ725"/>
      <c r="KQK725"/>
      <c r="KQL725"/>
      <c r="KQM725"/>
      <c r="KQN725"/>
      <c r="KQO725"/>
      <c r="KQP725"/>
      <c r="KQQ725"/>
      <c r="KQR725"/>
      <c r="KQS725"/>
      <c r="KQT725"/>
      <c r="KQU725"/>
      <c r="KQV725"/>
      <c r="KQW725"/>
      <c r="KQX725"/>
      <c r="KQY725"/>
      <c r="KQZ725"/>
      <c r="KRA725"/>
      <c r="KRB725"/>
      <c r="KRC725"/>
      <c r="KRD725"/>
      <c r="KRE725"/>
      <c r="KRF725"/>
      <c r="KRG725"/>
      <c r="KRH725"/>
      <c r="KRI725"/>
      <c r="KRJ725"/>
      <c r="KRK725"/>
      <c r="KRL725"/>
      <c r="KRM725"/>
      <c r="KRN725"/>
      <c r="KRO725"/>
      <c r="KRP725"/>
      <c r="KRQ725"/>
      <c r="KRR725"/>
      <c r="KRS725"/>
      <c r="KRT725"/>
      <c r="KRU725"/>
      <c r="KRV725"/>
      <c r="KRW725"/>
      <c r="KRX725"/>
      <c r="KRY725"/>
      <c r="KRZ725"/>
      <c r="KSA725"/>
      <c r="KSB725"/>
      <c r="KSC725"/>
      <c r="KSD725"/>
      <c r="KSE725"/>
      <c r="KSF725"/>
      <c r="KSG725"/>
      <c r="KSH725"/>
      <c r="KSI725"/>
      <c r="KSJ725"/>
      <c r="KSK725"/>
      <c r="KSL725"/>
      <c r="KSM725"/>
      <c r="KSN725"/>
      <c r="KSO725"/>
      <c r="KSP725"/>
      <c r="KSQ725"/>
      <c r="KSR725"/>
      <c r="KSS725"/>
      <c r="KST725"/>
      <c r="KSU725"/>
      <c r="KSV725"/>
      <c r="KSW725"/>
      <c r="KSX725"/>
      <c r="KSY725"/>
      <c r="KSZ725"/>
      <c r="KTA725"/>
      <c r="KTB725"/>
      <c r="KTC725"/>
      <c r="KTD725"/>
      <c r="KTE725"/>
      <c r="KTF725"/>
      <c r="KTG725"/>
      <c r="KTH725"/>
      <c r="KTI725"/>
      <c r="KTJ725"/>
      <c r="KTK725"/>
      <c r="KTL725"/>
      <c r="KTM725"/>
      <c r="KTN725"/>
      <c r="KTO725"/>
      <c r="KTP725"/>
      <c r="KTQ725"/>
      <c r="KTR725"/>
      <c r="KTS725"/>
      <c r="KTT725"/>
      <c r="KTU725"/>
      <c r="KTV725"/>
      <c r="KTW725"/>
      <c r="KTX725"/>
      <c r="KTY725"/>
      <c r="KTZ725"/>
      <c r="KUA725"/>
      <c r="KUB725"/>
      <c r="KUC725"/>
      <c r="KUD725"/>
      <c r="KUE725"/>
      <c r="KUF725"/>
      <c r="KUG725"/>
      <c r="KUH725"/>
      <c r="KUI725"/>
      <c r="KUJ725"/>
      <c r="KUK725"/>
      <c r="KUL725"/>
      <c r="KUM725"/>
      <c r="KUN725"/>
      <c r="KUO725"/>
      <c r="KUP725"/>
      <c r="KUQ725"/>
      <c r="KUR725"/>
      <c r="KUS725"/>
      <c r="KUT725"/>
      <c r="KUU725"/>
      <c r="KUV725"/>
      <c r="KUW725"/>
      <c r="KUX725"/>
      <c r="KUY725"/>
      <c r="KUZ725"/>
      <c r="KVA725"/>
      <c r="KVB725"/>
      <c r="KVC725"/>
      <c r="KVD725"/>
      <c r="KVE725"/>
      <c r="KVF725"/>
      <c r="KVG725"/>
      <c r="KVH725"/>
      <c r="KVI725"/>
      <c r="KVJ725"/>
      <c r="KVK725"/>
      <c r="KVL725"/>
      <c r="KVM725"/>
      <c r="KVN725"/>
      <c r="KVO725"/>
      <c r="KVP725"/>
      <c r="KVQ725"/>
      <c r="KVR725"/>
      <c r="KVS725"/>
      <c r="KVT725"/>
      <c r="KVU725"/>
      <c r="KVV725"/>
      <c r="KVW725"/>
      <c r="KVX725"/>
      <c r="KVY725"/>
      <c r="KVZ725"/>
      <c r="KWA725"/>
      <c r="KWB725"/>
      <c r="KWC725"/>
      <c r="KWD725"/>
      <c r="KWE725"/>
      <c r="KWF725"/>
      <c r="KWG725"/>
      <c r="KWH725"/>
      <c r="KWI725"/>
      <c r="KWJ725"/>
      <c r="KWK725"/>
      <c r="KWL725"/>
      <c r="KWM725"/>
      <c r="KWN725"/>
      <c r="KWO725"/>
      <c r="KWP725"/>
      <c r="KWQ725"/>
      <c r="KWR725"/>
      <c r="KWS725"/>
      <c r="KWT725"/>
      <c r="KWU725"/>
      <c r="KWV725"/>
      <c r="KWW725"/>
      <c r="KWX725"/>
      <c r="KWY725"/>
      <c r="KWZ725"/>
      <c r="KXA725"/>
      <c r="KXB725"/>
      <c r="KXC725"/>
      <c r="KXD725"/>
      <c r="KXE725"/>
      <c r="KXF725"/>
      <c r="KXG725"/>
      <c r="KXH725"/>
      <c r="KXI725"/>
      <c r="KXJ725"/>
      <c r="KXK725"/>
      <c r="KXL725"/>
      <c r="KXM725"/>
      <c r="KXN725"/>
      <c r="KXO725"/>
      <c r="KXP725"/>
      <c r="KXQ725"/>
      <c r="KXR725"/>
      <c r="KXS725"/>
      <c r="KXT725"/>
      <c r="KXU725"/>
      <c r="KXV725"/>
      <c r="KXW725"/>
      <c r="KXX725"/>
      <c r="KXY725"/>
      <c r="KXZ725"/>
      <c r="KYA725"/>
      <c r="KYB725"/>
      <c r="KYC725"/>
      <c r="KYD725"/>
      <c r="KYE725"/>
      <c r="KYF725"/>
      <c r="KYG725"/>
      <c r="KYH725"/>
      <c r="KYI725"/>
      <c r="KYJ725"/>
      <c r="KYK725"/>
      <c r="KYL725"/>
      <c r="KYM725"/>
      <c r="KYN725"/>
      <c r="KYO725"/>
      <c r="KYP725"/>
      <c r="KYQ725"/>
      <c r="KYR725"/>
      <c r="KYS725"/>
      <c r="KYT725"/>
      <c r="KYU725"/>
      <c r="KYV725"/>
      <c r="KYW725"/>
      <c r="KYX725"/>
      <c r="KYY725"/>
      <c r="KYZ725"/>
      <c r="KZA725"/>
      <c r="KZB725"/>
      <c r="KZC725"/>
      <c r="KZD725"/>
      <c r="KZE725"/>
      <c r="KZF725"/>
      <c r="KZG725"/>
      <c r="KZH725"/>
      <c r="KZI725"/>
      <c r="KZJ725"/>
      <c r="KZK725"/>
      <c r="KZL725"/>
      <c r="KZM725"/>
      <c r="KZN725"/>
      <c r="KZO725"/>
      <c r="KZP725"/>
      <c r="KZQ725"/>
      <c r="KZR725"/>
      <c r="KZS725"/>
      <c r="KZT725"/>
      <c r="KZU725"/>
      <c r="KZV725"/>
      <c r="KZW725"/>
      <c r="KZX725"/>
      <c r="KZY725"/>
      <c r="KZZ725"/>
      <c r="LAA725"/>
      <c r="LAB725"/>
      <c r="LAC725"/>
      <c r="LAD725"/>
      <c r="LAE725"/>
      <c r="LAF725"/>
      <c r="LAG725"/>
      <c r="LAH725"/>
      <c r="LAI725"/>
      <c r="LAJ725"/>
      <c r="LAK725"/>
      <c r="LAL725"/>
      <c r="LAM725"/>
      <c r="LAN725"/>
      <c r="LAO725"/>
      <c r="LAP725"/>
      <c r="LAQ725"/>
      <c r="LAR725"/>
      <c r="LAS725"/>
      <c r="LAT725"/>
      <c r="LAU725"/>
      <c r="LAV725"/>
      <c r="LAW725"/>
      <c r="LAX725"/>
      <c r="LAY725"/>
      <c r="LAZ725"/>
      <c r="LBA725"/>
      <c r="LBB725"/>
      <c r="LBC725"/>
      <c r="LBD725"/>
      <c r="LBE725"/>
      <c r="LBF725"/>
      <c r="LBG725"/>
      <c r="LBH725"/>
      <c r="LBI725"/>
      <c r="LBJ725"/>
      <c r="LBK725"/>
      <c r="LBL725"/>
      <c r="LBM725"/>
      <c r="LBN725"/>
      <c r="LBO725"/>
      <c r="LBP725"/>
      <c r="LBQ725"/>
      <c r="LBR725"/>
      <c r="LBS725"/>
      <c r="LBT725"/>
      <c r="LBU725"/>
      <c r="LBV725"/>
      <c r="LBW725"/>
      <c r="LBX725"/>
      <c r="LBY725"/>
      <c r="LBZ725"/>
      <c r="LCA725"/>
      <c r="LCB725"/>
      <c r="LCC725"/>
      <c r="LCD725"/>
      <c r="LCE725"/>
      <c r="LCF725"/>
      <c r="LCG725"/>
      <c r="LCH725"/>
      <c r="LCI725"/>
      <c r="LCJ725"/>
      <c r="LCK725"/>
      <c r="LCL725"/>
      <c r="LCM725"/>
      <c r="LCN725"/>
      <c r="LCO725"/>
      <c r="LCP725"/>
      <c r="LCQ725"/>
      <c r="LCR725"/>
      <c r="LCS725"/>
      <c r="LCT725"/>
      <c r="LCU725"/>
      <c r="LCV725"/>
      <c r="LCW725"/>
      <c r="LCX725"/>
      <c r="LCY725"/>
      <c r="LCZ725"/>
      <c r="LDA725"/>
      <c r="LDB725"/>
      <c r="LDC725"/>
      <c r="LDD725"/>
      <c r="LDE725"/>
      <c r="LDF725"/>
      <c r="LDG725"/>
      <c r="LDH725"/>
      <c r="LDI725"/>
      <c r="LDJ725"/>
      <c r="LDK725"/>
      <c r="LDL725"/>
      <c r="LDM725"/>
      <c r="LDN725"/>
      <c r="LDO725"/>
      <c r="LDP725"/>
      <c r="LDQ725"/>
      <c r="LDR725"/>
      <c r="LDS725"/>
      <c r="LDT725"/>
      <c r="LDU725"/>
      <c r="LDV725"/>
      <c r="LDW725"/>
      <c r="LDX725"/>
      <c r="LDY725"/>
      <c r="LDZ725"/>
      <c r="LEA725"/>
      <c r="LEB725"/>
      <c r="LEC725"/>
      <c r="LED725"/>
      <c r="LEE725"/>
      <c r="LEF725"/>
      <c r="LEG725"/>
      <c r="LEH725"/>
      <c r="LEI725"/>
      <c r="LEJ725"/>
      <c r="LEK725"/>
      <c r="LEL725"/>
      <c r="LEM725"/>
      <c r="LEN725"/>
      <c r="LEO725"/>
      <c r="LEP725"/>
      <c r="LEQ725"/>
      <c r="LER725"/>
      <c r="LES725"/>
      <c r="LET725"/>
      <c r="LEU725"/>
      <c r="LEV725"/>
      <c r="LEW725"/>
      <c r="LEX725"/>
      <c r="LEY725"/>
      <c r="LEZ725"/>
      <c r="LFA725"/>
      <c r="LFB725"/>
      <c r="LFC725"/>
      <c r="LFD725"/>
      <c r="LFE725"/>
      <c r="LFF725"/>
      <c r="LFG725"/>
      <c r="LFH725"/>
      <c r="LFI725"/>
      <c r="LFJ725"/>
      <c r="LFK725"/>
      <c r="LFL725"/>
      <c r="LFM725"/>
      <c r="LFN725"/>
      <c r="LFO725"/>
      <c r="LFP725"/>
      <c r="LFQ725"/>
      <c r="LFR725"/>
      <c r="LFS725"/>
      <c r="LFT725"/>
      <c r="LFU725"/>
      <c r="LFV725"/>
      <c r="LFW725"/>
      <c r="LFX725"/>
      <c r="LFY725"/>
      <c r="LFZ725"/>
      <c r="LGA725"/>
      <c r="LGB725"/>
      <c r="LGC725"/>
      <c r="LGD725"/>
      <c r="LGE725"/>
      <c r="LGF725"/>
      <c r="LGG725"/>
      <c r="LGH725"/>
      <c r="LGI725"/>
      <c r="LGJ725"/>
      <c r="LGK725"/>
      <c r="LGL725"/>
      <c r="LGM725"/>
      <c r="LGN725"/>
      <c r="LGO725"/>
      <c r="LGP725"/>
      <c r="LGQ725"/>
      <c r="LGR725"/>
      <c r="LGS725"/>
      <c r="LGT725"/>
      <c r="LGU725"/>
      <c r="LGV725"/>
      <c r="LGW725"/>
      <c r="LGX725"/>
      <c r="LGY725"/>
      <c r="LGZ725"/>
      <c r="LHA725"/>
      <c r="LHB725"/>
      <c r="LHC725"/>
      <c r="LHD725"/>
      <c r="LHE725"/>
      <c r="LHF725"/>
      <c r="LHG725"/>
      <c r="LHH725"/>
      <c r="LHI725"/>
      <c r="LHJ725"/>
      <c r="LHK725"/>
      <c r="LHL725"/>
      <c r="LHM725"/>
      <c r="LHN725"/>
      <c r="LHO725"/>
      <c r="LHP725"/>
      <c r="LHQ725"/>
      <c r="LHR725"/>
      <c r="LHS725"/>
      <c r="LHT725"/>
      <c r="LHU725"/>
      <c r="LHV725"/>
      <c r="LHW725"/>
      <c r="LHX725"/>
      <c r="LHY725"/>
      <c r="LHZ725"/>
      <c r="LIA725"/>
      <c r="LIB725"/>
      <c r="LIC725"/>
      <c r="LID725"/>
      <c r="LIE725"/>
      <c r="LIF725"/>
      <c r="LIG725"/>
      <c r="LIH725"/>
      <c r="LII725"/>
      <c r="LIJ725"/>
      <c r="LIK725"/>
      <c r="LIL725"/>
      <c r="LIM725"/>
      <c r="LIN725"/>
      <c r="LIO725"/>
      <c r="LIP725"/>
      <c r="LIQ725"/>
      <c r="LIR725"/>
      <c r="LIS725"/>
      <c r="LIT725"/>
      <c r="LIU725"/>
      <c r="LIV725"/>
      <c r="LIW725"/>
      <c r="LIX725"/>
      <c r="LIY725"/>
      <c r="LIZ725"/>
      <c r="LJA725"/>
      <c r="LJB725"/>
      <c r="LJC725"/>
      <c r="LJD725"/>
      <c r="LJE725"/>
      <c r="LJF725"/>
      <c r="LJG725"/>
      <c r="LJH725"/>
      <c r="LJI725"/>
      <c r="LJJ725"/>
      <c r="LJK725"/>
      <c r="LJL725"/>
      <c r="LJM725"/>
      <c r="LJN725"/>
      <c r="LJO725"/>
      <c r="LJP725"/>
      <c r="LJQ725"/>
      <c r="LJR725"/>
      <c r="LJS725"/>
      <c r="LJT725"/>
      <c r="LJU725"/>
      <c r="LJV725"/>
      <c r="LJW725"/>
      <c r="LJX725"/>
      <c r="LJY725"/>
      <c r="LJZ725"/>
      <c r="LKA725"/>
      <c r="LKB725"/>
      <c r="LKC725"/>
      <c r="LKD725"/>
      <c r="LKE725"/>
      <c r="LKF725"/>
      <c r="LKG725"/>
      <c r="LKH725"/>
      <c r="LKI725"/>
      <c r="LKJ725"/>
      <c r="LKK725"/>
      <c r="LKL725"/>
      <c r="LKM725"/>
      <c r="LKN725"/>
      <c r="LKO725"/>
      <c r="LKP725"/>
      <c r="LKQ725"/>
      <c r="LKR725"/>
      <c r="LKS725"/>
      <c r="LKT725"/>
      <c r="LKU725"/>
      <c r="LKV725"/>
      <c r="LKW725"/>
      <c r="LKX725"/>
      <c r="LKY725"/>
      <c r="LKZ725"/>
      <c r="LLA725"/>
      <c r="LLB725"/>
      <c r="LLC725"/>
      <c r="LLD725"/>
      <c r="LLE725"/>
      <c r="LLF725"/>
      <c r="LLG725"/>
      <c r="LLH725"/>
      <c r="LLI725"/>
      <c r="LLJ725"/>
      <c r="LLK725"/>
      <c r="LLL725"/>
      <c r="LLM725"/>
      <c r="LLN725"/>
      <c r="LLO725"/>
      <c r="LLP725"/>
      <c r="LLQ725"/>
      <c r="LLR725"/>
      <c r="LLS725"/>
      <c r="LLT725"/>
      <c r="LLU725"/>
      <c r="LLV725"/>
      <c r="LLW725"/>
      <c r="LLX725"/>
      <c r="LLY725"/>
      <c r="LLZ725"/>
      <c r="LMA725"/>
      <c r="LMB725"/>
      <c r="LMC725"/>
      <c r="LMD725"/>
      <c r="LME725"/>
      <c r="LMF725"/>
      <c r="LMG725"/>
      <c r="LMH725"/>
      <c r="LMI725"/>
      <c r="LMJ725"/>
      <c r="LMK725"/>
      <c r="LML725"/>
      <c r="LMM725"/>
      <c r="LMN725"/>
      <c r="LMO725"/>
      <c r="LMP725"/>
      <c r="LMQ725"/>
      <c r="LMR725"/>
      <c r="LMS725"/>
      <c r="LMT725"/>
      <c r="LMU725"/>
      <c r="LMV725"/>
      <c r="LMW725"/>
      <c r="LMX725"/>
      <c r="LMY725"/>
      <c r="LMZ725"/>
      <c r="LNA725"/>
      <c r="LNB725"/>
      <c r="LNC725"/>
      <c r="LND725"/>
      <c r="LNE725"/>
      <c r="LNF725"/>
      <c r="LNG725"/>
      <c r="LNH725"/>
      <c r="LNI725"/>
      <c r="LNJ725"/>
      <c r="LNK725"/>
      <c r="LNL725"/>
      <c r="LNM725"/>
      <c r="LNN725"/>
      <c r="LNO725"/>
      <c r="LNP725"/>
      <c r="LNQ725"/>
      <c r="LNR725"/>
      <c r="LNS725"/>
      <c r="LNT725"/>
      <c r="LNU725"/>
      <c r="LNV725"/>
      <c r="LNW725"/>
      <c r="LNX725"/>
      <c r="LNY725"/>
      <c r="LNZ725"/>
      <c r="LOA725"/>
      <c r="LOB725"/>
      <c r="LOC725"/>
      <c r="LOD725"/>
      <c r="LOE725"/>
      <c r="LOF725"/>
      <c r="LOG725"/>
      <c r="LOH725"/>
      <c r="LOI725"/>
      <c r="LOJ725"/>
      <c r="LOK725"/>
      <c r="LOL725"/>
      <c r="LOM725"/>
      <c r="LON725"/>
      <c r="LOO725"/>
      <c r="LOP725"/>
      <c r="LOQ725"/>
      <c r="LOR725"/>
      <c r="LOS725"/>
      <c r="LOT725"/>
      <c r="LOU725"/>
      <c r="LOV725"/>
      <c r="LOW725"/>
      <c r="LOX725"/>
      <c r="LOY725"/>
      <c r="LOZ725"/>
      <c r="LPA725"/>
      <c r="LPB725"/>
      <c r="LPC725"/>
      <c r="LPD725"/>
      <c r="LPE725"/>
      <c r="LPF725"/>
      <c r="LPG725"/>
      <c r="LPH725"/>
      <c r="LPI725"/>
      <c r="LPJ725"/>
      <c r="LPK725"/>
      <c r="LPL725"/>
      <c r="LPM725"/>
      <c r="LPN725"/>
      <c r="LPO725"/>
      <c r="LPP725"/>
      <c r="LPQ725"/>
      <c r="LPR725"/>
      <c r="LPS725"/>
      <c r="LPT725"/>
      <c r="LPU725"/>
      <c r="LPV725"/>
      <c r="LPW725"/>
      <c r="LPX725"/>
      <c r="LPY725"/>
      <c r="LPZ725"/>
      <c r="LQA725"/>
      <c r="LQB725"/>
      <c r="LQC725"/>
      <c r="LQD725"/>
      <c r="LQE725"/>
      <c r="LQF725"/>
      <c r="LQG725"/>
      <c r="LQH725"/>
      <c r="LQI725"/>
      <c r="LQJ725"/>
      <c r="LQK725"/>
      <c r="LQL725"/>
      <c r="LQM725"/>
      <c r="LQN725"/>
      <c r="LQO725"/>
      <c r="LQP725"/>
      <c r="LQQ725"/>
      <c r="LQR725"/>
      <c r="LQS725"/>
      <c r="LQT725"/>
      <c r="LQU725"/>
      <c r="LQV725"/>
      <c r="LQW725"/>
      <c r="LQX725"/>
      <c r="LQY725"/>
      <c r="LQZ725"/>
      <c r="LRA725"/>
      <c r="LRB725"/>
      <c r="LRC725"/>
      <c r="LRD725"/>
      <c r="LRE725"/>
      <c r="LRF725"/>
      <c r="LRG725"/>
      <c r="LRH725"/>
      <c r="LRI725"/>
      <c r="LRJ725"/>
      <c r="LRK725"/>
      <c r="LRL725"/>
      <c r="LRM725"/>
      <c r="LRN725"/>
      <c r="LRO725"/>
      <c r="LRP725"/>
      <c r="LRQ725"/>
      <c r="LRR725"/>
      <c r="LRS725"/>
      <c r="LRT725"/>
      <c r="LRU725"/>
      <c r="LRV725"/>
      <c r="LRW725"/>
      <c r="LRX725"/>
      <c r="LRY725"/>
      <c r="LRZ725"/>
      <c r="LSA725"/>
      <c r="LSB725"/>
      <c r="LSC725"/>
      <c r="LSD725"/>
      <c r="LSE725"/>
      <c r="LSF725"/>
      <c r="LSG725"/>
      <c r="LSH725"/>
      <c r="LSI725"/>
      <c r="LSJ725"/>
      <c r="LSK725"/>
      <c r="LSL725"/>
      <c r="LSM725"/>
      <c r="LSN725"/>
      <c r="LSO725"/>
      <c r="LSP725"/>
      <c r="LSQ725"/>
      <c r="LSR725"/>
      <c r="LSS725"/>
      <c r="LST725"/>
      <c r="LSU725"/>
      <c r="LSV725"/>
      <c r="LSW725"/>
      <c r="LSX725"/>
      <c r="LSY725"/>
      <c r="LSZ725"/>
      <c r="LTA725"/>
      <c r="LTB725"/>
      <c r="LTC725"/>
      <c r="LTD725"/>
      <c r="LTE725"/>
      <c r="LTF725"/>
      <c r="LTG725"/>
      <c r="LTH725"/>
      <c r="LTI725"/>
      <c r="LTJ725"/>
      <c r="LTK725"/>
      <c r="LTL725"/>
      <c r="LTM725"/>
      <c r="LTN725"/>
      <c r="LTO725"/>
      <c r="LTP725"/>
      <c r="LTQ725"/>
      <c r="LTR725"/>
      <c r="LTS725"/>
      <c r="LTT725"/>
      <c r="LTU725"/>
      <c r="LTV725"/>
      <c r="LTW725"/>
      <c r="LTX725"/>
      <c r="LTY725"/>
      <c r="LTZ725"/>
      <c r="LUA725"/>
      <c r="LUB725"/>
      <c r="LUC725"/>
      <c r="LUD725"/>
      <c r="LUE725"/>
      <c r="LUF725"/>
      <c r="LUG725"/>
      <c r="LUH725"/>
      <c r="LUI725"/>
      <c r="LUJ725"/>
      <c r="LUK725"/>
      <c r="LUL725"/>
      <c r="LUM725"/>
      <c r="LUN725"/>
      <c r="LUO725"/>
      <c r="LUP725"/>
      <c r="LUQ725"/>
      <c r="LUR725"/>
      <c r="LUS725"/>
      <c r="LUT725"/>
      <c r="LUU725"/>
      <c r="LUV725"/>
      <c r="LUW725"/>
      <c r="LUX725"/>
      <c r="LUY725"/>
      <c r="LUZ725"/>
      <c r="LVA725"/>
      <c r="LVB725"/>
      <c r="LVC725"/>
      <c r="LVD725"/>
      <c r="LVE725"/>
      <c r="LVF725"/>
      <c r="LVG725"/>
      <c r="LVH725"/>
      <c r="LVI725"/>
      <c r="LVJ725"/>
      <c r="LVK725"/>
      <c r="LVL725"/>
      <c r="LVM725"/>
      <c r="LVN725"/>
      <c r="LVO725"/>
      <c r="LVP725"/>
      <c r="LVQ725"/>
      <c r="LVR725"/>
      <c r="LVS725"/>
      <c r="LVT725"/>
      <c r="LVU725"/>
      <c r="LVV725"/>
      <c r="LVW725"/>
      <c r="LVX725"/>
      <c r="LVY725"/>
      <c r="LVZ725"/>
      <c r="LWA725"/>
      <c r="LWB725"/>
      <c r="LWC725"/>
      <c r="LWD725"/>
      <c r="LWE725"/>
      <c r="LWF725"/>
      <c r="LWG725"/>
      <c r="LWH725"/>
      <c r="LWI725"/>
      <c r="LWJ725"/>
      <c r="LWK725"/>
      <c r="LWL725"/>
      <c r="LWM725"/>
      <c r="LWN725"/>
      <c r="LWO725"/>
      <c r="LWP725"/>
      <c r="LWQ725"/>
      <c r="LWR725"/>
      <c r="LWS725"/>
      <c r="LWT725"/>
      <c r="LWU725"/>
      <c r="LWV725"/>
      <c r="LWW725"/>
      <c r="LWX725"/>
      <c r="LWY725"/>
      <c r="LWZ725"/>
      <c r="LXA725"/>
      <c r="LXB725"/>
      <c r="LXC725"/>
      <c r="LXD725"/>
      <c r="LXE725"/>
      <c r="LXF725"/>
      <c r="LXG725"/>
      <c r="LXH725"/>
      <c r="LXI725"/>
      <c r="LXJ725"/>
      <c r="LXK725"/>
      <c r="LXL725"/>
      <c r="LXM725"/>
      <c r="LXN725"/>
      <c r="LXO725"/>
      <c r="LXP725"/>
      <c r="LXQ725"/>
      <c r="LXR725"/>
      <c r="LXS725"/>
      <c r="LXT725"/>
      <c r="LXU725"/>
      <c r="LXV725"/>
      <c r="LXW725"/>
      <c r="LXX725"/>
      <c r="LXY725"/>
      <c r="LXZ725"/>
      <c r="LYA725"/>
      <c r="LYB725"/>
      <c r="LYC725"/>
      <c r="LYD725"/>
      <c r="LYE725"/>
      <c r="LYF725"/>
      <c r="LYG725"/>
      <c r="LYH725"/>
      <c r="LYI725"/>
      <c r="LYJ725"/>
      <c r="LYK725"/>
      <c r="LYL725"/>
      <c r="LYM725"/>
      <c r="LYN725"/>
      <c r="LYO725"/>
      <c r="LYP725"/>
      <c r="LYQ725"/>
      <c r="LYR725"/>
      <c r="LYS725"/>
      <c r="LYT725"/>
      <c r="LYU725"/>
      <c r="LYV725"/>
      <c r="LYW725"/>
      <c r="LYX725"/>
      <c r="LYY725"/>
      <c r="LYZ725"/>
      <c r="LZA725"/>
      <c r="LZB725"/>
      <c r="LZC725"/>
      <c r="LZD725"/>
      <c r="LZE725"/>
      <c r="LZF725"/>
      <c r="LZG725"/>
      <c r="LZH725"/>
      <c r="LZI725"/>
      <c r="LZJ725"/>
      <c r="LZK725"/>
      <c r="LZL725"/>
      <c r="LZM725"/>
      <c r="LZN725"/>
      <c r="LZO725"/>
      <c r="LZP725"/>
      <c r="LZQ725"/>
      <c r="LZR725"/>
      <c r="LZS725"/>
      <c r="LZT725"/>
      <c r="LZU725"/>
      <c r="LZV725"/>
      <c r="LZW725"/>
      <c r="LZX725"/>
      <c r="LZY725"/>
      <c r="LZZ725"/>
      <c r="MAA725"/>
      <c r="MAB725"/>
      <c r="MAC725"/>
      <c r="MAD725"/>
      <c r="MAE725"/>
      <c r="MAF725"/>
      <c r="MAG725"/>
      <c r="MAH725"/>
      <c r="MAI725"/>
      <c r="MAJ725"/>
      <c r="MAK725"/>
      <c r="MAL725"/>
      <c r="MAM725"/>
      <c r="MAN725"/>
      <c r="MAO725"/>
      <c r="MAP725"/>
      <c r="MAQ725"/>
      <c r="MAR725"/>
      <c r="MAS725"/>
      <c r="MAT725"/>
      <c r="MAU725"/>
      <c r="MAV725"/>
      <c r="MAW725"/>
      <c r="MAX725"/>
      <c r="MAY725"/>
      <c r="MAZ725"/>
      <c r="MBA725"/>
      <c r="MBB725"/>
      <c r="MBC725"/>
      <c r="MBD725"/>
      <c r="MBE725"/>
      <c r="MBF725"/>
      <c r="MBG725"/>
      <c r="MBH725"/>
      <c r="MBI725"/>
      <c r="MBJ725"/>
      <c r="MBK725"/>
      <c r="MBL725"/>
      <c r="MBM725"/>
      <c r="MBN725"/>
      <c r="MBO725"/>
      <c r="MBP725"/>
      <c r="MBQ725"/>
      <c r="MBR725"/>
      <c r="MBS725"/>
      <c r="MBT725"/>
      <c r="MBU725"/>
      <c r="MBV725"/>
      <c r="MBW725"/>
      <c r="MBX725"/>
      <c r="MBY725"/>
      <c r="MBZ725"/>
      <c r="MCA725"/>
      <c r="MCB725"/>
      <c r="MCC725"/>
      <c r="MCD725"/>
      <c r="MCE725"/>
      <c r="MCF725"/>
      <c r="MCG725"/>
      <c r="MCH725"/>
      <c r="MCI725"/>
      <c r="MCJ725"/>
      <c r="MCK725"/>
      <c r="MCL725"/>
      <c r="MCM725"/>
      <c r="MCN725"/>
      <c r="MCO725"/>
      <c r="MCP725"/>
      <c r="MCQ725"/>
      <c r="MCR725"/>
      <c r="MCS725"/>
      <c r="MCT725"/>
      <c r="MCU725"/>
      <c r="MCV725"/>
      <c r="MCW725"/>
      <c r="MCX725"/>
      <c r="MCY725"/>
      <c r="MCZ725"/>
      <c r="MDA725"/>
      <c r="MDB725"/>
      <c r="MDC725"/>
      <c r="MDD725"/>
      <c r="MDE725"/>
      <c r="MDF725"/>
      <c r="MDG725"/>
      <c r="MDH725"/>
      <c r="MDI725"/>
      <c r="MDJ725"/>
      <c r="MDK725"/>
      <c r="MDL725"/>
      <c r="MDM725"/>
      <c r="MDN725"/>
      <c r="MDO725"/>
      <c r="MDP725"/>
      <c r="MDQ725"/>
      <c r="MDR725"/>
      <c r="MDS725"/>
      <c r="MDT725"/>
      <c r="MDU725"/>
      <c r="MDV725"/>
      <c r="MDW725"/>
      <c r="MDX725"/>
      <c r="MDY725"/>
      <c r="MDZ725"/>
      <c r="MEA725"/>
      <c r="MEB725"/>
      <c r="MEC725"/>
      <c r="MED725"/>
      <c r="MEE725"/>
      <c r="MEF725"/>
      <c r="MEG725"/>
      <c r="MEH725"/>
      <c r="MEI725"/>
      <c r="MEJ725"/>
      <c r="MEK725"/>
      <c r="MEL725"/>
      <c r="MEM725"/>
      <c r="MEN725"/>
      <c r="MEO725"/>
      <c r="MEP725"/>
      <c r="MEQ725"/>
      <c r="MER725"/>
      <c r="MES725"/>
      <c r="MET725"/>
      <c r="MEU725"/>
      <c r="MEV725"/>
      <c r="MEW725"/>
      <c r="MEX725"/>
      <c r="MEY725"/>
      <c r="MEZ725"/>
      <c r="MFA725"/>
      <c r="MFB725"/>
      <c r="MFC725"/>
      <c r="MFD725"/>
      <c r="MFE725"/>
      <c r="MFF725"/>
      <c r="MFG725"/>
      <c r="MFH725"/>
      <c r="MFI725"/>
      <c r="MFJ725"/>
      <c r="MFK725"/>
      <c r="MFL725"/>
      <c r="MFM725"/>
      <c r="MFN725"/>
      <c r="MFO725"/>
      <c r="MFP725"/>
      <c r="MFQ725"/>
      <c r="MFR725"/>
      <c r="MFS725"/>
      <c r="MFT725"/>
      <c r="MFU725"/>
      <c r="MFV725"/>
      <c r="MFW725"/>
      <c r="MFX725"/>
      <c r="MFY725"/>
      <c r="MFZ725"/>
      <c r="MGA725"/>
      <c r="MGB725"/>
      <c r="MGC725"/>
      <c r="MGD725"/>
      <c r="MGE725"/>
      <c r="MGF725"/>
      <c r="MGG725"/>
      <c r="MGH725"/>
      <c r="MGI725"/>
      <c r="MGJ725"/>
      <c r="MGK725"/>
      <c r="MGL725"/>
      <c r="MGM725"/>
      <c r="MGN725"/>
      <c r="MGO725"/>
      <c r="MGP725"/>
      <c r="MGQ725"/>
      <c r="MGR725"/>
      <c r="MGS725"/>
      <c r="MGT725"/>
      <c r="MGU725"/>
      <c r="MGV725"/>
      <c r="MGW725"/>
      <c r="MGX725"/>
      <c r="MGY725"/>
      <c r="MGZ725"/>
      <c r="MHA725"/>
      <c r="MHB725"/>
      <c r="MHC725"/>
      <c r="MHD725"/>
      <c r="MHE725"/>
      <c r="MHF725"/>
      <c r="MHG725"/>
      <c r="MHH725"/>
      <c r="MHI725"/>
      <c r="MHJ725"/>
      <c r="MHK725"/>
      <c r="MHL725"/>
      <c r="MHM725"/>
      <c r="MHN725"/>
      <c r="MHO725"/>
      <c r="MHP725"/>
      <c r="MHQ725"/>
      <c r="MHR725"/>
      <c r="MHS725"/>
      <c r="MHT725"/>
      <c r="MHU725"/>
      <c r="MHV725"/>
      <c r="MHW725"/>
      <c r="MHX725"/>
      <c r="MHY725"/>
      <c r="MHZ725"/>
      <c r="MIA725"/>
      <c r="MIB725"/>
      <c r="MIC725"/>
      <c r="MID725"/>
      <c r="MIE725"/>
      <c r="MIF725"/>
      <c r="MIG725"/>
      <c r="MIH725"/>
      <c r="MII725"/>
      <c r="MIJ725"/>
      <c r="MIK725"/>
      <c r="MIL725"/>
      <c r="MIM725"/>
      <c r="MIN725"/>
      <c r="MIO725"/>
      <c r="MIP725"/>
      <c r="MIQ725"/>
      <c r="MIR725"/>
      <c r="MIS725"/>
      <c r="MIT725"/>
      <c r="MIU725"/>
      <c r="MIV725"/>
      <c r="MIW725"/>
      <c r="MIX725"/>
      <c r="MIY725"/>
      <c r="MIZ725"/>
      <c r="MJA725"/>
      <c r="MJB725"/>
      <c r="MJC725"/>
      <c r="MJD725"/>
      <c r="MJE725"/>
      <c r="MJF725"/>
      <c r="MJG725"/>
      <c r="MJH725"/>
      <c r="MJI725"/>
      <c r="MJJ725"/>
      <c r="MJK725"/>
      <c r="MJL725"/>
      <c r="MJM725"/>
      <c r="MJN725"/>
      <c r="MJO725"/>
      <c r="MJP725"/>
      <c r="MJQ725"/>
      <c r="MJR725"/>
      <c r="MJS725"/>
      <c r="MJT725"/>
      <c r="MJU725"/>
      <c r="MJV725"/>
      <c r="MJW725"/>
      <c r="MJX725"/>
      <c r="MJY725"/>
      <c r="MJZ725"/>
      <c r="MKA725"/>
      <c r="MKB725"/>
      <c r="MKC725"/>
      <c r="MKD725"/>
      <c r="MKE725"/>
      <c r="MKF725"/>
      <c r="MKG725"/>
      <c r="MKH725"/>
      <c r="MKI725"/>
      <c r="MKJ725"/>
      <c r="MKK725"/>
      <c r="MKL725"/>
      <c r="MKM725"/>
      <c r="MKN725"/>
      <c r="MKO725"/>
      <c r="MKP725"/>
      <c r="MKQ725"/>
      <c r="MKR725"/>
      <c r="MKS725"/>
      <c r="MKT725"/>
      <c r="MKU725"/>
      <c r="MKV725"/>
      <c r="MKW725"/>
      <c r="MKX725"/>
      <c r="MKY725"/>
      <c r="MKZ725"/>
      <c r="MLA725"/>
      <c r="MLB725"/>
      <c r="MLC725"/>
      <c r="MLD725"/>
      <c r="MLE725"/>
      <c r="MLF725"/>
      <c r="MLG725"/>
      <c r="MLH725"/>
      <c r="MLI725"/>
      <c r="MLJ725"/>
      <c r="MLK725"/>
      <c r="MLL725"/>
      <c r="MLM725"/>
      <c r="MLN725"/>
      <c r="MLO725"/>
      <c r="MLP725"/>
      <c r="MLQ725"/>
      <c r="MLR725"/>
      <c r="MLS725"/>
      <c r="MLT725"/>
      <c r="MLU725"/>
      <c r="MLV725"/>
      <c r="MLW725"/>
      <c r="MLX725"/>
      <c r="MLY725"/>
      <c r="MLZ725"/>
      <c r="MMA725"/>
      <c r="MMB725"/>
      <c r="MMC725"/>
      <c r="MMD725"/>
      <c r="MME725"/>
      <c r="MMF725"/>
      <c r="MMG725"/>
      <c r="MMH725"/>
      <c r="MMI725"/>
      <c r="MMJ725"/>
      <c r="MMK725"/>
      <c r="MML725"/>
      <c r="MMM725"/>
      <c r="MMN725"/>
      <c r="MMO725"/>
      <c r="MMP725"/>
      <c r="MMQ725"/>
      <c r="MMR725"/>
      <c r="MMS725"/>
      <c r="MMT725"/>
      <c r="MMU725"/>
      <c r="MMV725"/>
      <c r="MMW725"/>
      <c r="MMX725"/>
      <c r="MMY725"/>
      <c r="MMZ725"/>
      <c r="MNA725"/>
      <c r="MNB725"/>
      <c r="MNC725"/>
      <c r="MND725"/>
      <c r="MNE725"/>
      <c r="MNF725"/>
      <c r="MNG725"/>
      <c r="MNH725"/>
      <c r="MNI725"/>
      <c r="MNJ725"/>
      <c r="MNK725"/>
      <c r="MNL725"/>
      <c r="MNM725"/>
      <c r="MNN725"/>
      <c r="MNO725"/>
      <c r="MNP725"/>
      <c r="MNQ725"/>
      <c r="MNR725"/>
      <c r="MNS725"/>
      <c r="MNT725"/>
      <c r="MNU725"/>
      <c r="MNV725"/>
      <c r="MNW725"/>
      <c r="MNX725"/>
      <c r="MNY725"/>
      <c r="MNZ725"/>
      <c r="MOA725"/>
      <c r="MOB725"/>
      <c r="MOC725"/>
      <c r="MOD725"/>
      <c r="MOE725"/>
      <c r="MOF725"/>
      <c r="MOG725"/>
      <c r="MOH725"/>
      <c r="MOI725"/>
      <c r="MOJ725"/>
      <c r="MOK725"/>
      <c r="MOL725"/>
      <c r="MOM725"/>
      <c r="MON725"/>
      <c r="MOO725"/>
      <c r="MOP725"/>
      <c r="MOQ725"/>
      <c r="MOR725"/>
      <c r="MOS725"/>
      <c r="MOT725"/>
      <c r="MOU725"/>
      <c r="MOV725"/>
      <c r="MOW725"/>
      <c r="MOX725"/>
      <c r="MOY725"/>
      <c r="MOZ725"/>
      <c r="MPA725"/>
      <c r="MPB725"/>
      <c r="MPC725"/>
      <c r="MPD725"/>
      <c r="MPE725"/>
      <c r="MPF725"/>
      <c r="MPG725"/>
      <c r="MPH725"/>
      <c r="MPI725"/>
      <c r="MPJ725"/>
      <c r="MPK725"/>
      <c r="MPL725"/>
      <c r="MPM725"/>
      <c r="MPN725"/>
      <c r="MPO725"/>
      <c r="MPP725"/>
      <c r="MPQ725"/>
      <c r="MPR725"/>
      <c r="MPS725"/>
      <c r="MPT725"/>
      <c r="MPU725"/>
      <c r="MPV725"/>
      <c r="MPW725"/>
      <c r="MPX725"/>
      <c r="MPY725"/>
      <c r="MPZ725"/>
      <c r="MQA725"/>
      <c r="MQB725"/>
      <c r="MQC725"/>
      <c r="MQD725"/>
      <c r="MQE725"/>
      <c r="MQF725"/>
      <c r="MQG725"/>
      <c r="MQH725"/>
      <c r="MQI725"/>
      <c r="MQJ725"/>
      <c r="MQK725"/>
      <c r="MQL725"/>
      <c r="MQM725"/>
      <c r="MQN725"/>
      <c r="MQO725"/>
      <c r="MQP725"/>
      <c r="MQQ725"/>
      <c r="MQR725"/>
      <c r="MQS725"/>
      <c r="MQT725"/>
      <c r="MQU725"/>
      <c r="MQV725"/>
      <c r="MQW725"/>
      <c r="MQX725"/>
      <c r="MQY725"/>
      <c r="MQZ725"/>
      <c r="MRA725"/>
      <c r="MRB725"/>
      <c r="MRC725"/>
      <c r="MRD725"/>
      <c r="MRE725"/>
      <c r="MRF725"/>
      <c r="MRG725"/>
      <c r="MRH725"/>
      <c r="MRI725"/>
      <c r="MRJ725"/>
      <c r="MRK725"/>
      <c r="MRL725"/>
      <c r="MRM725"/>
      <c r="MRN725"/>
      <c r="MRO725"/>
      <c r="MRP725"/>
      <c r="MRQ725"/>
      <c r="MRR725"/>
      <c r="MRS725"/>
      <c r="MRT725"/>
      <c r="MRU725"/>
      <c r="MRV725"/>
      <c r="MRW725"/>
      <c r="MRX725"/>
      <c r="MRY725"/>
      <c r="MRZ725"/>
      <c r="MSA725"/>
      <c r="MSB725"/>
      <c r="MSC725"/>
      <c r="MSD725"/>
      <c r="MSE725"/>
      <c r="MSF725"/>
      <c r="MSG725"/>
      <c r="MSH725"/>
      <c r="MSI725"/>
      <c r="MSJ725"/>
      <c r="MSK725"/>
      <c r="MSL725"/>
      <c r="MSM725"/>
      <c r="MSN725"/>
      <c r="MSO725"/>
      <c r="MSP725"/>
      <c r="MSQ725"/>
      <c r="MSR725"/>
      <c r="MSS725"/>
      <c r="MST725"/>
      <c r="MSU725"/>
      <c r="MSV725"/>
      <c r="MSW725"/>
      <c r="MSX725"/>
      <c r="MSY725"/>
      <c r="MSZ725"/>
      <c r="MTA725"/>
      <c r="MTB725"/>
      <c r="MTC725"/>
      <c r="MTD725"/>
      <c r="MTE725"/>
      <c r="MTF725"/>
      <c r="MTG725"/>
      <c r="MTH725"/>
      <c r="MTI725"/>
      <c r="MTJ725"/>
      <c r="MTK725"/>
      <c r="MTL725"/>
      <c r="MTM725"/>
      <c r="MTN725"/>
      <c r="MTO725"/>
      <c r="MTP725"/>
      <c r="MTQ725"/>
      <c r="MTR725"/>
      <c r="MTS725"/>
      <c r="MTT725"/>
      <c r="MTU725"/>
      <c r="MTV725"/>
      <c r="MTW725"/>
      <c r="MTX725"/>
      <c r="MTY725"/>
      <c r="MTZ725"/>
      <c r="MUA725"/>
      <c r="MUB725"/>
      <c r="MUC725"/>
      <c r="MUD725"/>
      <c r="MUE725"/>
      <c r="MUF725"/>
      <c r="MUG725"/>
      <c r="MUH725"/>
      <c r="MUI725"/>
      <c r="MUJ725"/>
      <c r="MUK725"/>
      <c r="MUL725"/>
      <c r="MUM725"/>
      <c r="MUN725"/>
      <c r="MUO725"/>
      <c r="MUP725"/>
      <c r="MUQ725"/>
      <c r="MUR725"/>
      <c r="MUS725"/>
      <c r="MUT725"/>
      <c r="MUU725"/>
      <c r="MUV725"/>
      <c r="MUW725"/>
      <c r="MUX725"/>
      <c r="MUY725"/>
      <c r="MUZ725"/>
      <c r="MVA725"/>
      <c r="MVB725"/>
      <c r="MVC725"/>
      <c r="MVD725"/>
      <c r="MVE725"/>
      <c r="MVF725"/>
      <c r="MVG725"/>
      <c r="MVH725"/>
      <c r="MVI725"/>
      <c r="MVJ725"/>
      <c r="MVK725"/>
      <c r="MVL725"/>
      <c r="MVM725"/>
      <c r="MVN725"/>
      <c r="MVO725"/>
      <c r="MVP725"/>
      <c r="MVQ725"/>
      <c r="MVR725"/>
      <c r="MVS725"/>
      <c r="MVT725"/>
      <c r="MVU725"/>
      <c r="MVV725"/>
      <c r="MVW725"/>
      <c r="MVX725"/>
      <c r="MVY725"/>
      <c r="MVZ725"/>
      <c r="MWA725"/>
      <c r="MWB725"/>
      <c r="MWC725"/>
      <c r="MWD725"/>
      <c r="MWE725"/>
      <c r="MWF725"/>
      <c r="MWG725"/>
      <c r="MWH725"/>
      <c r="MWI725"/>
      <c r="MWJ725"/>
      <c r="MWK725"/>
      <c r="MWL725"/>
      <c r="MWM725"/>
      <c r="MWN725"/>
      <c r="MWO725"/>
      <c r="MWP725"/>
      <c r="MWQ725"/>
      <c r="MWR725"/>
      <c r="MWS725"/>
      <c r="MWT725"/>
      <c r="MWU725"/>
      <c r="MWV725"/>
      <c r="MWW725"/>
      <c r="MWX725"/>
      <c r="MWY725"/>
      <c r="MWZ725"/>
      <c r="MXA725"/>
      <c r="MXB725"/>
      <c r="MXC725"/>
      <c r="MXD725"/>
      <c r="MXE725"/>
      <c r="MXF725"/>
      <c r="MXG725"/>
      <c r="MXH725"/>
      <c r="MXI725"/>
      <c r="MXJ725"/>
      <c r="MXK725"/>
      <c r="MXL725"/>
      <c r="MXM725"/>
      <c r="MXN725"/>
      <c r="MXO725"/>
      <c r="MXP725"/>
      <c r="MXQ725"/>
      <c r="MXR725"/>
      <c r="MXS725"/>
      <c r="MXT725"/>
      <c r="MXU725"/>
      <c r="MXV725"/>
      <c r="MXW725"/>
      <c r="MXX725"/>
      <c r="MXY725"/>
      <c r="MXZ725"/>
      <c r="MYA725"/>
      <c r="MYB725"/>
      <c r="MYC725"/>
      <c r="MYD725"/>
      <c r="MYE725"/>
      <c r="MYF725"/>
      <c r="MYG725"/>
      <c r="MYH725"/>
      <c r="MYI725"/>
      <c r="MYJ725"/>
      <c r="MYK725"/>
      <c r="MYL725"/>
      <c r="MYM725"/>
      <c r="MYN725"/>
      <c r="MYO725"/>
      <c r="MYP725"/>
      <c r="MYQ725"/>
      <c r="MYR725"/>
      <c r="MYS725"/>
      <c r="MYT725"/>
      <c r="MYU725"/>
      <c r="MYV725"/>
      <c r="MYW725"/>
      <c r="MYX725"/>
      <c r="MYY725"/>
      <c r="MYZ725"/>
      <c r="MZA725"/>
      <c r="MZB725"/>
      <c r="MZC725"/>
      <c r="MZD725"/>
      <c r="MZE725"/>
      <c r="MZF725"/>
      <c r="MZG725"/>
      <c r="MZH725"/>
      <c r="MZI725"/>
      <c r="MZJ725"/>
      <c r="MZK725"/>
      <c r="MZL725"/>
      <c r="MZM725"/>
      <c r="MZN725"/>
      <c r="MZO725"/>
      <c r="MZP725"/>
      <c r="MZQ725"/>
      <c r="MZR725"/>
      <c r="MZS725"/>
      <c r="MZT725"/>
      <c r="MZU725"/>
      <c r="MZV725"/>
      <c r="MZW725"/>
      <c r="MZX725"/>
      <c r="MZY725"/>
      <c r="MZZ725"/>
      <c r="NAA725"/>
      <c r="NAB725"/>
      <c r="NAC725"/>
      <c r="NAD725"/>
      <c r="NAE725"/>
      <c r="NAF725"/>
      <c r="NAG725"/>
      <c r="NAH725"/>
      <c r="NAI725"/>
      <c r="NAJ725"/>
      <c r="NAK725"/>
      <c r="NAL725"/>
      <c r="NAM725"/>
      <c r="NAN725"/>
      <c r="NAO725"/>
      <c r="NAP725"/>
      <c r="NAQ725"/>
      <c r="NAR725"/>
      <c r="NAS725"/>
      <c r="NAT725"/>
      <c r="NAU725"/>
      <c r="NAV725"/>
      <c r="NAW725"/>
      <c r="NAX725"/>
      <c r="NAY725"/>
      <c r="NAZ725"/>
      <c r="NBA725"/>
      <c r="NBB725"/>
      <c r="NBC725"/>
      <c r="NBD725"/>
      <c r="NBE725"/>
      <c r="NBF725"/>
      <c r="NBG725"/>
      <c r="NBH725"/>
      <c r="NBI725"/>
      <c r="NBJ725"/>
      <c r="NBK725"/>
      <c r="NBL725"/>
      <c r="NBM725"/>
      <c r="NBN725"/>
      <c r="NBO725"/>
      <c r="NBP725"/>
      <c r="NBQ725"/>
      <c r="NBR725"/>
      <c r="NBS725"/>
      <c r="NBT725"/>
      <c r="NBU725"/>
      <c r="NBV725"/>
      <c r="NBW725"/>
      <c r="NBX725"/>
      <c r="NBY725"/>
      <c r="NBZ725"/>
      <c r="NCA725"/>
      <c r="NCB725"/>
      <c r="NCC725"/>
      <c r="NCD725"/>
      <c r="NCE725"/>
      <c r="NCF725"/>
      <c r="NCG725"/>
      <c r="NCH725"/>
      <c r="NCI725"/>
      <c r="NCJ725"/>
      <c r="NCK725"/>
      <c r="NCL725"/>
      <c r="NCM725"/>
      <c r="NCN725"/>
      <c r="NCO725"/>
      <c r="NCP725"/>
      <c r="NCQ725"/>
      <c r="NCR725"/>
      <c r="NCS725"/>
      <c r="NCT725"/>
      <c r="NCU725"/>
      <c r="NCV725"/>
      <c r="NCW725"/>
      <c r="NCX725"/>
      <c r="NCY725"/>
      <c r="NCZ725"/>
      <c r="NDA725"/>
      <c r="NDB725"/>
      <c r="NDC725"/>
      <c r="NDD725"/>
      <c r="NDE725"/>
      <c r="NDF725"/>
      <c r="NDG725"/>
      <c r="NDH725"/>
      <c r="NDI725"/>
      <c r="NDJ725"/>
      <c r="NDK725"/>
      <c r="NDL725"/>
      <c r="NDM725"/>
      <c r="NDN725"/>
      <c r="NDO725"/>
      <c r="NDP725"/>
      <c r="NDQ725"/>
      <c r="NDR725"/>
      <c r="NDS725"/>
      <c r="NDT725"/>
      <c r="NDU725"/>
      <c r="NDV725"/>
      <c r="NDW725"/>
      <c r="NDX725"/>
      <c r="NDY725"/>
      <c r="NDZ725"/>
      <c r="NEA725"/>
      <c r="NEB725"/>
      <c r="NEC725"/>
      <c r="NED725"/>
      <c r="NEE725"/>
      <c r="NEF725"/>
      <c r="NEG725"/>
      <c r="NEH725"/>
      <c r="NEI725"/>
      <c r="NEJ725"/>
      <c r="NEK725"/>
      <c r="NEL725"/>
      <c r="NEM725"/>
      <c r="NEN725"/>
      <c r="NEO725"/>
      <c r="NEP725"/>
      <c r="NEQ725"/>
      <c r="NER725"/>
      <c r="NES725"/>
      <c r="NET725"/>
      <c r="NEU725"/>
      <c r="NEV725"/>
      <c r="NEW725"/>
      <c r="NEX725"/>
      <c r="NEY725"/>
      <c r="NEZ725"/>
      <c r="NFA725"/>
      <c r="NFB725"/>
      <c r="NFC725"/>
      <c r="NFD725"/>
      <c r="NFE725"/>
      <c r="NFF725"/>
      <c r="NFG725"/>
      <c r="NFH725"/>
      <c r="NFI725"/>
      <c r="NFJ725"/>
      <c r="NFK725"/>
      <c r="NFL725"/>
      <c r="NFM725"/>
      <c r="NFN725"/>
      <c r="NFO725"/>
      <c r="NFP725"/>
      <c r="NFQ725"/>
      <c r="NFR725"/>
      <c r="NFS725"/>
      <c r="NFT725"/>
      <c r="NFU725"/>
      <c r="NFV725"/>
      <c r="NFW725"/>
      <c r="NFX725"/>
      <c r="NFY725"/>
      <c r="NFZ725"/>
      <c r="NGA725"/>
      <c r="NGB725"/>
      <c r="NGC725"/>
      <c r="NGD725"/>
      <c r="NGE725"/>
      <c r="NGF725"/>
      <c r="NGG725"/>
      <c r="NGH725"/>
      <c r="NGI725"/>
      <c r="NGJ725"/>
      <c r="NGK725"/>
      <c r="NGL725"/>
      <c r="NGM725"/>
      <c r="NGN725"/>
      <c r="NGO725"/>
      <c r="NGP725"/>
      <c r="NGQ725"/>
      <c r="NGR725"/>
      <c r="NGS725"/>
      <c r="NGT725"/>
      <c r="NGU725"/>
      <c r="NGV725"/>
      <c r="NGW725"/>
      <c r="NGX725"/>
      <c r="NGY725"/>
      <c r="NGZ725"/>
      <c r="NHA725"/>
      <c r="NHB725"/>
      <c r="NHC725"/>
      <c r="NHD725"/>
      <c r="NHE725"/>
      <c r="NHF725"/>
      <c r="NHG725"/>
      <c r="NHH725"/>
      <c r="NHI725"/>
      <c r="NHJ725"/>
      <c r="NHK725"/>
      <c r="NHL725"/>
      <c r="NHM725"/>
      <c r="NHN725"/>
      <c r="NHO725"/>
      <c r="NHP725"/>
      <c r="NHQ725"/>
      <c r="NHR725"/>
      <c r="NHS725"/>
      <c r="NHT725"/>
      <c r="NHU725"/>
      <c r="NHV725"/>
      <c r="NHW725"/>
      <c r="NHX725"/>
      <c r="NHY725"/>
      <c r="NHZ725"/>
      <c r="NIA725"/>
      <c r="NIB725"/>
      <c r="NIC725"/>
      <c r="NID725"/>
      <c r="NIE725"/>
      <c r="NIF725"/>
      <c r="NIG725"/>
      <c r="NIH725"/>
      <c r="NII725"/>
      <c r="NIJ725"/>
      <c r="NIK725"/>
      <c r="NIL725"/>
      <c r="NIM725"/>
      <c r="NIN725"/>
      <c r="NIO725"/>
      <c r="NIP725"/>
      <c r="NIQ725"/>
      <c r="NIR725"/>
      <c r="NIS725"/>
      <c r="NIT725"/>
      <c r="NIU725"/>
      <c r="NIV725"/>
      <c r="NIW725"/>
      <c r="NIX725"/>
      <c r="NIY725"/>
      <c r="NIZ725"/>
      <c r="NJA725"/>
      <c r="NJB725"/>
      <c r="NJC725"/>
      <c r="NJD725"/>
      <c r="NJE725"/>
      <c r="NJF725"/>
      <c r="NJG725"/>
      <c r="NJH725"/>
      <c r="NJI725"/>
      <c r="NJJ725"/>
      <c r="NJK725"/>
      <c r="NJL725"/>
      <c r="NJM725"/>
      <c r="NJN725"/>
      <c r="NJO725"/>
      <c r="NJP725"/>
      <c r="NJQ725"/>
      <c r="NJR725"/>
      <c r="NJS725"/>
      <c r="NJT725"/>
      <c r="NJU725"/>
      <c r="NJV725"/>
      <c r="NJW725"/>
      <c r="NJX725"/>
      <c r="NJY725"/>
      <c r="NJZ725"/>
      <c r="NKA725"/>
      <c r="NKB725"/>
      <c r="NKC725"/>
      <c r="NKD725"/>
      <c r="NKE725"/>
      <c r="NKF725"/>
      <c r="NKG725"/>
      <c r="NKH725"/>
      <c r="NKI725"/>
      <c r="NKJ725"/>
      <c r="NKK725"/>
      <c r="NKL725"/>
      <c r="NKM725"/>
      <c r="NKN725"/>
      <c r="NKO725"/>
      <c r="NKP725"/>
      <c r="NKQ725"/>
      <c r="NKR725"/>
      <c r="NKS725"/>
      <c r="NKT725"/>
      <c r="NKU725"/>
      <c r="NKV725"/>
      <c r="NKW725"/>
      <c r="NKX725"/>
      <c r="NKY725"/>
      <c r="NKZ725"/>
      <c r="NLA725"/>
      <c r="NLB725"/>
      <c r="NLC725"/>
      <c r="NLD725"/>
      <c r="NLE725"/>
      <c r="NLF725"/>
      <c r="NLG725"/>
      <c r="NLH725"/>
      <c r="NLI725"/>
      <c r="NLJ725"/>
      <c r="NLK725"/>
      <c r="NLL725"/>
      <c r="NLM725"/>
      <c r="NLN725"/>
      <c r="NLO725"/>
      <c r="NLP725"/>
      <c r="NLQ725"/>
      <c r="NLR725"/>
      <c r="NLS725"/>
      <c r="NLT725"/>
      <c r="NLU725"/>
      <c r="NLV725"/>
      <c r="NLW725"/>
      <c r="NLX725"/>
      <c r="NLY725"/>
      <c r="NLZ725"/>
      <c r="NMA725"/>
      <c r="NMB725"/>
      <c r="NMC725"/>
      <c r="NMD725"/>
      <c r="NME725"/>
      <c r="NMF725"/>
      <c r="NMG725"/>
      <c r="NMH725"/>
      <c r="NMI725"/>
      <c r="NMJ725"/>
      <c r="NMK725"/>
      <c r="NML725"/>
      <c r="NMM725"/>
      <c r="NMN725"/>
      <c r="NMO725"/>
      <c r="NMP725"/>
      <c r="NMQ725"/>
      <c r="NMR725"/>
      <c r="NMS725"/>
      <c r="NMT725"/>
      <c r="NMU725"/>
      <c r="NMV725"/>
      <c r="NMW725"/>
      <c r="NMX725"/>
      <c r="NMY725"/>
      <c r="NMZ725"/>
      <c r="NNA725"/>
      <c r="NNB725"/>
      <c r="NNC725"/>
      <c r="NND725"/>
      <c r="NNE725"/>
      <c r="NNF725"/>
      <c r="NNG725"/>
      <c r="NNH725"/>
      <c r="NNI725"/>
      <c r="NNJ725"/>
      <c r="NNK725"/>
      <c r="NNL725"/>
      <c r="NNM725"/>
      <c r="NNN725"/>
      <c r="NNO725"/>
      <c r="NNP725"/>
      <c r="NNQ725"/>
      <c r="NNR725"/>
      <c r="NNS725"/>
      <c r="NNT725"/>
      <c r="NNU725"/>
      <c r="NNV725"/>
      <c r="NNW725"/>
      <c r="NNX725"/>
      <c r="NNY725"/>
      <c r="NNZ725"/>
      <c r="NOA725"/>
      <c r="NOB725"/>
      <c r="NOC725"/>
      <c r="NOD725"/>
      <c r="NOE725"/>
      <c r="NOF725"/>
      <c r="NOG725"/>
      <c r="NOH725"/>
      <c r="NOI725"/>
      <c r="NOJ725"/>
      <c r="NOK725"/>
      <c r="NOL725"/>
      <c r="NOM725"/>
      <c r="NON725"/>
      <c r="NOO725"/>
      <c r="NOP725"/>
      <c r="NOQ725"/>
      <c r="NOR725"/>
      <c r="NOS725"/>
      <c r="NOT725"/>
      <c r="NOU725"/>
      <c r="NOV725"/>
      <c r="NOW725"/>
      <c r="NOX725"/>
      <c r="NOY725"/>
      <c r="NOZ725"/>
      <c r="NPA725"/>
      <c r="NPB725"/>
      <c r="NPC725"/>
      <c r="NPD725"/>
      <c r="NPE725"/>
      <c r="NPF725"/>
      <c r="NPG725"/>
      <c r="NPH725"/>
      <c r="NPI725"/>
      <c r="NPJ725"/>
      <c r="NPK725"/>
      <c r="NPL725"/>
      <c r="NPM725"/>
      <c r="NPN725"/>
      <c r="NPO725"/>
      <c r="NPP725"/>
      <c r="NPQ725"/>
      <c r="NPR725"/>
      <c r="NPS725"/>
      <c r="NPT725"/>
      <c r="NPU725"/>
      <c r="NPV725"/>
      <c r="NPW725"/>
      <c r="NPX725"/>
      <c r="NPY725"/>
      <c r="NPZ725"/>
      <c r="NQA725"/>
      <c r="NQB725"/>
      <c r="NQC725"/>
      <c r="NQD725"/>
      <c r="NQE725"/>
      <c r="NQF725"/>
      <c r="NQG725"/>
      <c r="NQH725"/>
      <c r="NQI725"/>
      <c r="NQJ725"/>
      <c r="NQK725"/>
      <c r="NQL725"/>
      <c r="NQM725"/>
      <c r="NQN725"/>
      <c r="NQO725"/>
      <c r="NQP725"/>
      <c r="NQQ725"/>
      <c r="NQR725"/>
      <c r="NQS725"/>
      <c r="NQT725"/>
      <c r="NQU725"/>
      <c r="NQV725"/>
      <c r="NQW725"/>
      <c r="NQX725"/>
      <c r="NQY725"/>
      <c r="NQZ725"/>
      <c r="NRA725"/>
      <c r="NRB725"/>
      <c r="NRC725"/>
      <c r="NRD725"/>
      <c r="NRE725"/>
      <c r="NRF725"/>
      <c r="NRG725"/>
      <c r="NRH725"/>
      <c r="NRI725"/>
      <c r="NRJ725"/>
      <c r="NRK725"/>
      <c r="NRL725"/>
      <c r="NRM725"/>
      <c r="NRN725"/>
      <c r="NRO725"/>
      <c r="NRP725"/>
      <c r="NRQ725"/>
      <c r="NRR725"/>
      <c r="NRS725"/>
      <c r="NRT725"/>
      <c r="NRU725"/>
      <c r="NRV725"/>
      <c r="NRW725"/>
      <c r="NRX725"/>
      <c r="NRY725"/>
      <c r="NRZ725"/>
      <c r="NSA725"/>
      <c r="NSB725"/>
      <c r="NSC725"/>
      <c r="NSD725"/>
      <c r="NSE725"/>
      <c r="NSF725"/>
      <c r="NSG725"/>
      <c r="NSH725"/>
      <c r="NSI725"/>
      <c r="NSJ725"/>
      <c r="NSK725"/>
      <c r="NSL725"/>
      <c r="NSM725"/>
      <c r="NSN725"/>
      <c r="NSO725"/>
      <c r="NSP725"/>
      <c r="NSQ725"/>
      <c r="NSR725"/>
      <c r="NSS725"/>
      <c r="NST725"/>
      <c r="NSU725"/>
      <c r="NSV725"/>
      <c r="NSW725"/>
      <c r="NSX725"/>
      <c r="NSY725"/>
      <c r="NSZ725"/>
      <c r="NTA725"/>
      <c r="NTB725"/>
      <c r="NTC725"/>
      <c r="NTD725"/>
      <c r="NTE725"/>
      <c r="NTF725"/>
      <c r="NTG725"/>
      <c r="NTH725"/>
      <c r="NTI725"/>
      <c r="NTJ725"/>
      <c r="NTK725"/>
      <c r="NTL725"/>
      <c r="NTM725"/>
      <c r="NTN725"/>
      <c r="NTO725"/>
      <c r="NTP725"/>
      <c r="NTQ725"/>
      <c r="NTR725"/>
      <c r="NTS725"/>
      <c r="NTT725"/>
      <c r="NTU725"/>
      <c r="NTV725"/>
      <c r="NTW725"/>
      <c r="NTX725"/>
      <c r="NTY725"/>
      <c r="NTZ725"/>
      <c r="NUA725"/>
      <c r="NUB725"/>
      <c r="NUC725"/>
      <c r="NUD725"/>
      <c r="NUE725"/>
      <c r="NUF725"/>
      <c r="NUG725"/>
      <c r="NUH725"/>
      <c r="NUI725"/>
      <c r="NUJ725"/>
      <c r="NUK725"/>
      <c r="NUL725"/>
      <c r="NUM725"/>
      <c r="NUN725"/>
      <c r="NUO725"/>
      <c r="NUP725"/>
      <c r="NUQ725"/>
      <c r="NUR725"/>
      <c r="NUS725"/>
      <c r="NUT725"/>
      <c r="NUU725"/>
      <c r="NUV725"/>
      <c r="NUW725"/>
      <c r="NUX725"/>
      <c r="NUY725"/>
      <c r="NUZ725"/>
      <c r="NVA725"/>
      <c r="NVB725"/>
      <c r="NVC725"/>
      <c r="NVD725"/>
      <c r="NVE725"/>
      <c r="NVF725"/>
      <c r="NVG725"/>
      <c r="NVH725"/>
      <c r="NVI725"/>
      <c r="NVJ725"/>
      <c r="NVK725"/>
      <c r="NVL725"/>
      <c r="NVM725"/>
      <c r="NVN725"/>
      <c r="NVO725"/>
      <c r="NVP725"/>
      <c r="NVQ725"/>
      <c r="NVR725"/>
      <c r="NVS725"/>
      <c r="NVT725"/>
      <c r="NVU725"/>
      <c r="NVV725"/>
      <c r="NVW725"/>
      <c r="NVX725"/>
      <c r="NVY725"/>
      <c r="NVZ725"/>
      <c r="NWA725"/>
      <c r="NWB725"/>
      <c r="NWC725"/>
      <c r="NWD725"/>
      <c r="NWE725"/>
      <c r="NWF725"/>
      <c r="NWG725"/>
      <c r="NWH725"/>
      <c r="NWI725"/>
      <c r="NWJ725"/>
      <c r="NWK725"/>
      <c r="NWL725"/>
      <c r="NWM725"/>
      <c r="NWN725"/>
      <c r="NWO725"/>
      <c r="NWP725"/>
      <c r="NWQ725"/>
      <c r="NWR725"/>
      <c r="NWS725"/>
      <c r="NWT725"/>
      <c r="NWU725"/>
      <c r="NWV725"/>
      <c r="NWW725"/>
      <c r="NWX725"/>
      <c r="NWY725"/>
      <c r="NWZ725"/>
      <c r="NXA725"/>
      <c r="NXB725"/>
      <c r="NXC725"/>
      <c r="NXD725"/>
      <c r="NXE725"/>
      <c r="NXF725"/>
      <c r="NXG725"/>
      <c r="NXH725"/>
      <c r="NXI725"/>
      <c r="NXJ725"/>
      <c r="NXK725"/>
      <c r="NXL725"/>
      <c r="NXM725"/>
      <c r="NXN725"/>
      <c r="NXO725"/>
      <c r="NXP725"/>
      <c r="NXQ725"/>
      <c r="NXR725"/>
      <c r="NXS725"/>
      <c r="NXT725"/>
      <c r="NXU725"/>
      <c r="NXV725"/>
      <c r="NXW725"/>
      <c r="NXX725"/>
      <c r="NXY725"/>
      <c r="NXZ725"/>
      <c r="NYA725"/>
      <c r="NYB725"/>
      <c r="NYC725"/>
      <c r="NYD725"/>
      <c r="NYE725"/>
      <c r="NYF725"/>
      <c r="NYG725"/>
      <c r="NYH725"/>
      <c r="NYI725"/>
      <c r="NYJ725"/>
      <c r="NYK725"/>
      <c r="NYL725"/>
      <c r="NYM725"/>
      <c r="NYN725"/>
      <c r="NYO725"/>
      <c r="NYP725"/>
      <c r="NYQ725"/>
      <c r="NYR725"/>
      <c r="NYS725"/>
      <c r="NYT725"/>
      <c r="NYU725"/>
      <c r="NYV725"/>
      <c r="NYW725"/>
      <c r="NYX725"/>
      <c r="NYY725"/>
      <c r="NYZ725"/>
      <c r="NZA725"/>
      <c r="NZB725"/>
      <c r="NZC725"/>
      <c r="NZD725"/>
      <c r="NZE725"/>
      <c r="NZF725"/>
      <c r="NZG725"/>
      <c r="NZH725"/>
      <c r="NZI725"/>
      <c r="NZJ725"/>
      <c r="NZK725"/>
      <c r="NZL725"/>
      <c r="NZM725"/>
      <c r="NZN725"/>
      <c r="NZO725"/>
      <c r="NZP725"/>
      <c r="NZQ725"/>
      <c r="NZR725"/>
      <c r="NZS725"/>
      <c r="NZT725"/>
      <c r="NZU725"/>
      <c r="NZV725"/>
      <c r="NZW725"/>
      <c r="NZX725"/>
      <c r="NZY725"/>
      <c r="NZZ725"/>
      <c r="OAA725"/>
      <c r="OAB725"/>
      <c r="OAC725"/>
      <c r="OAD725"/>
      <c r="OAE725"/>
      <c r="OAF725"/>
      <c r="OAG725"/>
      <c r="OAH725"/>
      <c r="OAI725"/>
      <c r="OAJ725"/>
      <c r="OAK725"/>
      <c r="OAL725"/>
      <c r="OAM725"/>
      <c r="OAN725"/>
      <c r="OAO725"/>
      <c r="OAP725"/>
      <c r="OAQ725"/>
      <c r="OAR725"/>
      <c r="OAS725"/>
      <c r="OAT725"/>
      <c r="OAU725"/>
      <c r="OAV725"/>
      <c r="OAW725"/>
      <c r="OAX725"/>
      <c r="OAY725"/>
      <c r="OAZ725"/>
      <c r="OBA725"/>
      <c r="OBB725"/>
      <c r="OBC725"/>
      <c r="OBD725"/>
      <c r="OBE725"/>
      <c r="OBF725"/>
      <c r="OBG725"/>
      <c r="OBH725"/>
      <c r="OBI725"/>
      <c r="OBJ725"/>
      <c r="OBK725"/>
      <c r="OBL725"/>
      <c r="OBM725"/>
      <c r="OBN725"/>
      <c r="OBO725"/>
      <c r="OBP725"/>
      <c r="OBQ725"/>
      <c r="OBR725"/>
      <c r="OBS725"/>
      <c r="OBT725"/>
      <c r="OBU725"/>
      <c r="OBV725"/>
      <c r="OBW725"/>
      <c r="OBX725"/>
      <c r="OBY725"/>
      <c r="OBZ725"/>
      <c r="OCA725"/>
      <c r="OCB725"/>
      <c r="OCC725"/>
      <c r="OCD725"/>
      <c r="OCE725"/>
      <c r="OCF725"/>
      <c r="OCG725"/>
      <c r="OCH725"/>
      <c r="OCI725"/>
      <c r="OCJ725"/>
      <c r="OCK725"/>
      <c r="OCL725"/>
      <c r="OCM725"/>
      <c r="OCN725"/>
      <c r="OCO725"/>
      <c r="OCP725"/>
      <c r="OCQ725"/>
      <c r="OCR725"/>
      <c r="OCS725"/>
      <c r="OCT725"/>
      <c r="OCU725"/>
      <c r="OCV725"/>
      <c r="OCW725"/>
      <c r="OCX725"/>
      <c r="OCY725"/>
      <c r="OCZ725"/>
      <c r="ODA725"/>
      <c r="ODB725"/>
      <c r="ODC725"/>
      <c r="ODD725"/>
      <c r="ODE725"/>
      <c r="ODF725"/>
      <c r="ODG725"/>
      <c r="ODH725"/>
      <c r="ODI725"/>
      <c r="ODJ725"/>
      <c r="ODK725"/>
      <c r="ODL725"/>
      <c r="ODM725"/>
      <c r="ODN725"/>
      <c r="ODO725"/>
      <c r="ODP725"/>
      <c r="ODQ725"/>
      <c r="ODR725"/>
      <c r="ODS725"/>
      <c r="ODT725"/>
      <c r="ODU725"/>
      <c r="ODV725"/>
      <c r="ODW725"/>
      <c r="ODX725"/>
      <c r="ODY725"/>
      <c r="ODZ725"/>
      <c r="OEA725"/>
      <c r="OEB725"/>
      <c r="OEC725"/>
      <c r="OED725"/>
      <c r="OEE725"/>
      <c r="OEF725"/>
      <c r="OEG725"/>
      <c r="OEH725"/>
      <c r="OEI725"/>
      <c r="OEJ725"/>
      <c r="OEK725"/>
      <c r="OEL725"/>
      <c r="OEM725"/>
      <c r="OEN725"/>
      <c r="OEO725"/>
      <c r="OEP725"/>
      <c r="OEQ725"/>
      <c r="OER725"/>
      <c r="OES725"/>
      <c r="OET725"/>
      <c r="OEU725"/>
      <c r="OEV725"/>
      <c r="OEW725"/>
      <c r="OEX725"/>
      <c r="OEY725"/>
      <c r="OEZ725"/>
      <c r="OFA725"/>
      <c r="OFB725"/>
      <c r="OFC725"/>
      <c r="OFD725"/>
      <c r="OFE725"/>
      <c r="OFF725"/>
      <c r="OFG725"/>
      <c r="OFH725"/>
      <c r="OFI725"/>
      <c r="OFJ725"/>
      <c r="OFK725"/>
      <c r="OFL725"/>
      <c r="OFM725"/>
      <c r="OFN725"/>
      <c r="OFO725"/>
      <c r="OFP725"/>
      <c r="OFQ725"/>
      <c r="OFR725"/>
      <c r="OFS725"/>
      <c r="OFT725"/>
      <c r="OFU725"/>
      <c r="OFV725"/>
      <c r="OFW725"/>
      <c r="OFX725"/>
      <c r="OFY725"/>
      <c r="OFZ725"/>
      <c r="OGA725"/>
      <c r="OGB725"/>
      <c r="OGC725"/>
      <c r="OGD725"/>
      <c r="OGE725"/>
      <c r="OGF725"/>
      <c r="OGG725"/>
      <c r="OGH725"/>
      <c r="OGI725"/>
      <c r="OGJ725"/>
      <c r="OGK725"/>
      <c r="OGL725"/>
      <c r="OGM725"/>
      <c r="OGN725"/>
      <c r="OGO725"/>
      <c r="OGP725"/>
      <c r="OGQ725"/>
      <c r="OGR725"/>
      <c r="OGS725"/>
      <c r="OGT725"/>
      <c r="OGU725"/>
      <c r="OGV725"/>
      <c r="OGW725"/>
      <c r="OGX725"/>
      <c r="OGY725"/>
      <c r="OGZ725"/>
      <c r="OHA725"/>
      <c r="OHB725"/>
      <c r="OHC725"/>
      <c r="OHD725"/>
      <c r="OHE725"/>
      <c r="OHF725"/>
      <c r="OHG725"/>
      <c r="OHH725"/>
      <c r="OHI725"/>
      <c r="OHJ725"/>
      <c r="OHK725"/>
      <c r="OHL725"/>
      <c r="OHM725"/>
      <c r="OHN725"/>
      <c r="OHO725"/>
      <c r="OHP725"/>
      <c r="OHQ725"/>
      <c r="OHR725"/>
      <c r="OHS725"/>
      <c r="OHT725"/>
      <c r="OHU725"/>
      <c r="OHV725"/>
      <c r="OHW725"/>
      <c r="OHX725"/>
      <c r="OHY725"/>
      <c r="OHZ725"/>
      <c r="OIA725"/>
      <c r="OIB725"/>
      <c r="OIC725"/>
      <c r="OID725"/>
      <c r="OIE725"/>
      <c r="OIF725"/>
      <c r="OIG725"/>
      <c r="OIH725"/>
      <c r="OII725"/>
      <c r="OIJ725"/>
      <c r="OIK725"/>
      <c r="OIL725"/>
      <c r="OIM725"/>
      <c r="OIN725"/>
      <c r="OIO725"/>
      <c r="OIP725"/>
      <c r="OIQ725"/>
      <c r="OIR725"/>
      <c r="OIS725"/>
      <c r="OIT725"/>
      <c r="OIU725"/>
      <c r="OIV725"/>
      <c r="OIW725"/>
      <c r="OIX725"/>
      <c r="OIY725"/>
      <c r="OIZ725"/>
      <c r="OJA725"/>
      <c r="OJB725"/>
      <c r="OJC725"/>
      <c r="OJD725"/>
      <c r="OJE725"/>
      <c r="OJF725"/>
      <c r="OJG725"/>
      <c r="OJH725"/>
      <c r="OJI725"/>
      <c r="OJJ725"/>
      <c r="OJK725"/>
      <c r="OJL725"/>
      <c r="OJM725"/>
      <c r="OJN725"/>
      <c r="OJO725"/>
      <c r="OJP725"/>
      <c r="OJQ725"/>
      <c r="OJR725"/>
      <c r="OJS725"/>
      <c r="OJT725"/>
      <c r="OJU725"/>
      <c r="OJV725"/>
      <c r="OJW725"/>
      <c r="OJX725"/>
      <c r="OJY725"/>
      <c r="OJZ725"/>
      <c r="OKA725"/>
      <c r="OKB725"/>
      <c r="OKC725"/>
      <c r="OKD725"/>
      <c r="OKE725"/>
      <c r="OKF725"/>
      <c r="OKG725"/>
      <c r="OKH725"/>
      <c r="OKI725"/>
      <c r="OKJ725"/>
      <c r="OKK725"/>
      <c r="OKL725"/>
      <c r="OKM725"/>
      <c r="OKN725"/>
      <c r="OKO725"/>
      <c r="OKP725"/>
      <c r="OKQ725"/>
      <c r="OKR725"/>
      <c r="OKS725"/>
      <c r="OKT725"/>
      <c r="OKU725"/>
      <c r="OKV725"/>
      <c r="OKW725"/>
      <c r="OKX725"/>
      <c r="OKY725"/>
      <c r="OKZ725"/>
      <c r="OLA725"/>
      <c r="OLB725"/>
      <c r="OLC725"/>
      <c r="OLD725"/>
      <c r="OLE725"/>
      <c r="OLF725"/>
      <c r="OLG725"/>
      <c r="OLH725"/>
      <c r="OLI725"/>
      <c r="OLJ725"/>
      <c r="OLK725"/>
      <c r="OLL725"/>
      <c r="OLM725"/>
      <c r="OLN725"/>
      <c r="OLO725"/>
      <c r="OLP725"/>
      <c r="OLQ725"/>
      <c r="OLR725"/>
      <c r="OLS725"/>
      <c r="OLT725"/>
      <c r="OLU725"/>
      <c r="OLV725"/>
      <c r="OLW725"/>
      <c r="OLX725"/>
      <c r="OLY725"/>
      <c r="OLZ725"/>
      <c r="OMA725"/>
      <c r="OMB725"/>
      <c r="OMC725"/>
      <c r="OMD725"/>
      <c r="OME725"/>
      <c r="OMF725"/>
      <c r="OMG725"/>
      <c r="OMH725"/>
      <c r="OMI725"/>
      <c r="OMJ725"/>
      <c r="OMK725"/>
      <c r="OML725"/>
      <c r="OMM725"/>
      <c r="OMN725"/>
      <c r="OMO725"/>
      <c r="OMP725"/>
      <c r="OMQ725"/>
      <c r="OMR725"/>
      <c r="OMS725"/>
      <c r="OMT725"/>
      <c r="OMU725"/>
      <c r="OMV725"/>
      <c r="OMW725"/>
      <c r="OMX725"/>
      <c r="OMY725"/>
      <c r="OMZ725"/>
      <c r="ONA725"/>
      <c r="ONB725"/>
      <c r="ONC725"/>
      <c r="OND725"/>
      <c r="ONE725"/>
      <c r="ONF725"/>
      <c r="ONG725"/>
      <c r="ONH725"/>
      <c r="ONI725"/>
      <c r="ONJ725"/>
      <c r="ONK725"/>
      <c r="ONL725"/>
      <c r="ONM725"/>
      <c r="ONN725"/>
      <c r="ONO725"/>
      <c r="ONP725"/>
      <c r="ONQ725"/>
      <c r="ONR725"/>
      <c r="ONS725"/>
      <c r="ONT725"/>
      <c r="ONU725"/>
      <c r="ONV725"/>
      <c r="ONW725"/>
      <c r="ONX725"/>
      <c r="ONY725"/>
      <c r="ONZ725"/>
      <c r="OOA725"/>
      <c r="OOB725"/>
      <c r="OOC725"/>
      <c r="OOD725"/>
      <c r="OOE725"/>
      <c r="OOF725"/>
      <c r="OOG725"/>
      <c r="OOH725"/>
      <c r="OOI725"/>
      <c r="OOJ725"/>
      <c r="OOK725"/>
      <c r="OOL725"/>
      <c r="OOM725"/>
      <c r="OON725"/>
      <c r="OOO725"/>
      <c r="OOP725"/>
      <c r="OOQ725"/>
      <c r="OOR725"/>
      <c r="OOS725"/>
      <c r="OOT725"/>
      <c r="OOU725"/>
      <c r="OOV725"/>
      <c r="OOW725"/>
      <c r="OOX725"/>
      <c r="OOY725"/>
      <c r="OOZ725"/>
      <c r="OPA725"/>
      <c r="OPB725"/>
      <c r="OPC725"/>
      <c r="OPD725"/>
      <c r="OPE725"/>
      <c r="OPF725"/>
      <c r="OPG725"/>
      <c r="OPH725"/>
      <c r="OPI725"/>
      <c r="OPJ725"/>
      <c r="OPK725"/>
      <c r="OPL725"/>
      <c r="OPM725"/>
      <c r="OPN725"/>
      <c r="OPO725"/>
      <c r="OPP725"/>
      <c r="OPQ725"/>
      <c r="OPR725"/>
      <c r="OPS725"/>
      <c r="OPT725"/>
      <c r="OPU725"/>
      <c r="OPV725"/>
      <c r="OPW725"/>
      <c r="OPX725"/>
      <c r="OPY725"/>
      <c r="OPZ725"/>
      <c r="OQA725"/>
      <c r="OQB725"/>
      <c r="OQC725"/>
      <c r="OQD725"/>
      <c r="OQE725"/>
      <c r="OQF725"/>
      <c r="OQG725"/>
      <c r="OQH725"/>
      <c r="OQI725"/>
      <c r="OQJ725"/>
      <c r="OQK725"/>
      <c r="OQL725"/>
      <c r="OQM725"/>
      <c r="OQN725"/>
      <c r="OQO725"/>
      <c r="OQP725"/>
      <c r="OQQ725"/>
      <c r="OQR725"/>
      <c r="OQS725"/>
      <c r="OQT725"/>
      <c r="OQU725"/>
      <c r="OQV725"/>
      <c r="OQW725"/>
      <c r="OQX725"/>
      <c r="OQY725"/>
      <c r="OQZ725"/>
      <c r="ORA725"/>
      <c r="ORB725"/>
      <c r="ORC725"/>
      <c r="ORD725"/>
      <c r="ORE725"/>
      <c r="ORF725"/>
      <c r="ORG725"/>
      <c r="ORH725"/>
      <c r="ORI725"/>
      <c r="ORJ725"/>
      <c r="ORK725"/>
      <c r="ORL725"/>
      <c r="ORM725"/>
      <c r="ORN725"/>
      <c r="ORO725"/>
      <c r="ORP725"/>
      <c r="ORQ725"/>
      <c r="ORR725"/>
      <c r="ORS725"/>
      <c r="ORT725"/>
      <c r="ORU725"/>
      <c r="ORV725"/>
      <c r="ORW725"/>
      <c r="ORX725"/>
      <c r="ORY725"/>
      <c r="ORZ725"/>
      <c r="OSA725"/>
      <c r="OSB725"/>
      <c r="OSC725"/>
      <c r="OSD725"/>
      <c r="OSE725"/>
      <c r="OSF725"/>
      <c r="OSG725"/>
      <c r="OSH725"/>
      <c r="OSI725"/>
      <c r="OSJ725"/>
      <c r="OSK725"/>
      <c r="OSL725"/>
      <c r="OSM725"/>
      <c r="OSN725"/>
      <c r="OSO725"/>
      <c r="OSP725"/>
      <c r="OSQ725"/>
      <c r="OSR725"/>
      <c r="OSS725"/>
      <c r="OST725"/>
      <c r="OSU725"/>
      <c r="OSV725"/>
      <c r="OSW725"/>
      <c r="OSX725"/>
      <c r="OSY725"/>
      <c r="OSZ725"/>
      <c r="OTA725"/>
      <c r="OTB725"/>
      <c r="OTC725"/>
      <c r="OTD725"/>
      <c r="OTE725"/>
      <c r="OTF725"/>
      <c r="OTG725"/>
      <c r="OTH725"/>
      <c r="OTI725"/>
      <c r="OTJ725"/>
      <c r="OTK725"/>
      <c r="OTL725"/>
      <c r="OTM725"/>
      <c r="OTN725"/>
      <c r="OTO725"/>
      <c r="OTP725"/>
      <c r="OTQ725"/>
      <c r="OTR725"/>
      <c r="OTS725"/>
      <c r="OTT725"/>
      <c r="OTU725"/>
      <c r="OTV725"/>
      <c r="OTW725"/>
      <c r="OTX725"/>
      <c r="OTY725"/>
      <c r="OTZ725"/>
      <c r="OUA725"/>
      <c r="OUB725"/>
      <c r="OUC725"/>
      <c r="OUD725"/>
      <c r="OUE725"/>
      <c r="OUF725"/>
      <c r="OUG725"/>
      <c r="OUH725"/>
      <c r="OUI725"/>
      <c r="OUJ725"/>
      <c r="OUK725"/>
      <c r="OUL725"/>
      <c r="OUM725"/>
      <c r="OUN725"/>
      <c r="OUO725"/>
      <c r="OUP725"/>
      <c r="OUQ725"/>
      <c r="OUR725"/>
      <c r="OUS725"/>
      <c r="OUT725"/>
      <c r="OUU725"/>
      <c r="OUV725"/>
      <c r="OUW725"/>
      <c r="OUX725"/>
      <c r="OUY725"/>
      <c r="OUZ725"/>
      <c r="OVA725"/>
      <c r="OVB725"/>
      <c r="OVC725"/>
      <c r="OVD725"/>
      <c r="OVE725"/>
      <c r="OVF725"/>
      <c r="OVG725"/>
      <c r="OVH725"/>
      <c r="OVI725"/>
      <c r="OVJ725"/>
      <c r="OVK725"/>
      <c r="OVL725"/>
      <c r="OVM725"/>
      <c r="OVN725"/>
      <c r="OVO725"/>
      <c r="OVP725"/>
      <c r="OVQ725"/>
      <c r="OVR725"/>
      <c r="OVS725"/>
      <c r="OVT725"/>
      <c r="OVU725"/>
      <c r="OVV725"/>
      <c r="OVW725"/>
      <c r="OVX725"/>
      <c r="OVY725"/>
      <c r="OVZ725"/>
      <c r="OWA725"/>
      <c r="OWB725"/>
      <c r="OWC725"/>
      <c r="OWD725"/>
      <c r="OWE725"/>
      <c r="OWF725"/>
      <c r="OWG725"/>
      <c r="OWH725"/>
      <c r="OWI725"/>
      <c r="OWJ725"/>
      <c r="OWK725"/>
      <c r="OWL725"/>
      <c r="OWM725"/>
      <c r="OWN725"/>
      <c r="OWO725"/>
      <c r="OWP725"/>
      <c r="OWQ725"/>
      <c r="OWR725"/>
      <c r="OWS725"/>
      <c r="OWT725"/>
      <c r="OWU725"/>
      <c r="OWV725"/>
      <c r="OWW725"/>
      <c r="OWX725"/>
      <c r="OWY725"/>
      <c r="OWZ725"/>
      <c r="OXA725"/>
      <c r="OXB725"/>
      <c r="OXC725"/>
      <c r="OXD725"/>
      <c r="OXE725"/>
      <c r="OXF725"/>
      <c r="OXG725"/>
      <c r="OXH725"/>
      <c r="OXI725"/>
      <c r="OXJ725"/>
      <c r="OXK725"/>
      <c r="OXL725"/>
      <c r="OXM725"/>
      <c r="OXN725"/>
      <c r="OXO725"/>
      <c r="OXP725"/>
      <c r="OXQ725"/>
      <c r="OXR725"/>
      <c r="OXS725"/>
      <c r="OXT725"/>
      <c r="OXU725"/>
      <c r="OXV725"/>
      <c r="OXW725"/>
      <c r="OXX725"/>
      <c r="OXY725"/>
      <c r="OXZ725"/>
      <c r="OYA725"/>
      <c r="OYB725"/>
      <c r="OYC725"/>
      <c r="OYD725"/>
      <c r="OYE725"/>
      <c r="OYF725"/>
      <c r="OYG725"/>
      <c r="OYH725"/>
      <c r="OYI725"/>
      <c r="OYJ725"/>
      <c r="OYK725"/>
      <c r="OYL725"/>
      <c r="OYM725"/>
      <c r="OYN725"/>
      <c r="OYO725"/>
      <c r="OYP725"/>
      <c r="OYQ725"/>
      <c r="OYR725"/>
      <c r="OYS725"/>
      <c r="OYT725"/>
      <c r="OYU725"/>
      <c r="OYV725"/>
      <c r="OYW725"/>
      <c r="OYX725"/>
      <c r="OYY725"/>
      <c r="OYZ725"/>
      <c r="OZA725"/>
      <c r="OZB725"/>
      <c r="OZC725"/>
      <c r="OZD725"/>
      <c r="OZE725"/>
      <c r="OZF725"/>
      <c r="OZG725"/>
      <c r="OZH725"/>
      <c r="OZI725"/>
      <c r="OZJ725"/>
      <c r="OZK725"/>
      <c r="OZL725"/>
      <c r="OZM725"/>
      <c r="OZN725"/>
      <c r="OZO725"/>
      <c r="OZP725"/>
      <c r="OZQ725"/>
      <c r="OZR725"/>
      <c r="OZS725"/>
      <c r="OZT725"/>
      <c r="OZU725"/>
      <c r="OZV725"/>
      <c r="OZW725"/>
      <c r="OZX725"/>
      <c r="OZY725"/>
      <c r="OZZ725"/>
      <c r="PAA725"/>
      <c r="PAB725"/>
      <c r="PAC725"/>
      <c r="PAD725"/>
      <c r="PAE725"/>
      <c r="PAF725"/>
      <c r="PAG725"/>
      <c r="PAH725"/>
      <c r="PAI725"/>
      <c r="PAJ725"/>
      <c r="PAK725"/>
      <c r="PAL725"/>
      <c r="PAM725"/>
      <c r="PAN725"/>
      <c r="PAO725"/>
      <c r="PAP725"/>
      <c r="PAQ725"/>
      <c r="PAR725"/>
      <c r="PAS725"/>
      <c r="PAT725"/>
      <c r="PAU725"/>
      <c r="PAV725"/>
      <c r="PAW725"/>
      <c r="PAX725"/>
      <c r="PAY725"/>
      <c r="PAZ725"/>
      <c r="PBA725"/>
      <c r="PBB725"/>
      <c r="PBC725"/>
      <c r="PBD725"/>
      <c r="PBE725"/>
      <c r="PBF725"/>
      <c r="PBG725"/>
      <c r="PBH725"/>
      <c r="PBI725"/>
      <c r="PBJ725"/>
      <c r="PBK725"/>
      <c r="PBL725"/>
      <c r="PBM725"/>
      <c r="PBN725"/>
      <c r="PBO725"/>
      <c r="PBP725"/>
      <c r="PBQ725"/>
      <c r="PBR725"/>
      <c r="PBS725"/>
      <c r="PBT725"/>
      <c r="PBU725"/>
      <c r="PBV725"/>
      <c r="PBW725"/>
      <c r="PBX725"/>
      <c r="PBY725"/>
      <c r="PBZ725"/>
      <c r="PCA725"/>
      <c r="PCB725"/>
      <c r="PCC725"/>
      <c r="PCD725"/>
      <c r="PCE725"/>
      <c r="PCF725"/>
      <c r="PCG725"/>
      <c r="PCH725"/>
      <c r="PCI725"/>
      <c r="PCJ725"/>
      <c r="PCK725"/>
      <c r="PCL725"/>
      <c r="PCM725"/>
      <c r="PCN725"/>
      <c r="PCO725"/>
      <c r="PCP725"/>
      <c r="PCQ725"/>
      <c r="PCR725"/>
      <c r="PCS725"/>
      <c r="PCT725"/>
      <c r="PCU725"/>
      <c r="PCV725"/>
      <c r="PCW725"/>
      <c r="PCX725"/>
      <c r="PCY725"/>
      <c r="PCZ725"/>
      <c r="PDA725"/>
      <c r="PDB725"/>
      <c r="PDC725"/>
      <c r="PDD725"/>
      <c r="PDE725"/>
      <c r="PDF725"/>
      <c r="PDG725"/>
      <c r="PDH725"/>
      <c r="PDI725"/>
      <c r="PDJ725"/>
      <c r="PDK725"/>
      <c r="PDL725"/>
      <c r="PDM725"/>
      <c r="PDN725"/>
      <c r="PDO725"/>
      <c r="PDP725"/>
      <c r="PDQ725"/>
      <c r="PDR725"/>
      <c r="PDS725"/>
      <c r="PDT725"/>
      <c r="PDU725"/>
      <c r="PDV725"/>
      <c r="PDW725"/>
      <c r="PDX725"/>
      <c r="PDY725"/>
      <c r="PDZ725"/>
      <c r="PEA725"/>
      <c r="PEB725"/>
      <c r="PEC725"/>
      <c r="PED725"/>
      <c r="PEE725"/>
      <c r="PEF725"/>
      <c r="PEG725"/>
      <c r="PEH725"/>
      <c r="PEI725"/>
      <c r="PEJ725"/>
      <c r="PEK725"/>
      <c r="PEL725"/>
      <c r="PEM725"/>
      <c r="PEN725"/>
      <c r="PEO725"/>
      <c r="PEP725"/>
      <c r="PEQ725"/>
      <c r="PER725"/>
      <c r="PES725"/>
      <c r="PET725"/>
      <c r="PEU725"/>
      <c r="PEV725"/>
      <c r="PEW725"/>
      <c r="PEX725"/>
      <c r="PEY725"/>
      <c r="PEZ725"/>
      <c r="PFA725"/>
      <c r="PFB725"/>
      <c r="PFC725"/>
      <c r="PFD725"/>
      <c r="PFE725"/>
      <c r="PFF725"/>
      <c r="PFG725"/>
      <c r="PFH725"/>
      <c r="PFI725"/>
      <c r="PFJ725"/>
      <c r="PFK725"/>
      <c r="PFL725"/>
      <c r="PFM725"/>
      <c r="PFN725"/>
      <c r="PFO725"/>
      <c r="PFP725"/>
      <c r="PFQ725"/>
      <c r="PFR725"/>
      <c r="PFS725"/>
      <c r="PFT725"/>
      <c r="PFU725"/>
      <c r="PFV725"/>
      <c r="PFW725"/>
      <c r="PFX725"/>
      <c r="PFY725"/>
      <c r="PFZ725"/>
      <c r="PGA725"/>
      <c r="PGB725"/>
      <c r="PGC725"/>
      <c r="PGD725"/>
      <c r="PGE725"/>
      <c r="PGF725"/>
      <c r="PGG725"/>
      <c r="PGH725"/>
      <c r="PGI725"/>
      <c r="PGJ725"/>
      <c r="PGK725"/>
      <c r="PGL725"/>
      <c r="PGM725"/>
      <c r="PGN725"/>
      <c r="PGO725"/>
      <c r="PGP725"/>
      <c r="PGQ725"/>
      <c r="PGR725"/>
      <c r="PGS725"/>
      <c r="PGT725"/>
      <c r="PGU725"/>
      <c r="PGV725"/>
      <c r="PGW725"/>
      <c r="PGX725"/>
      <c r="PGY725"/>
      <c r="PGZ725"/>
      <c r="PHA725"/>
      <c r="PHB725"/>
      <c r="PHC725"/>
      <c r="PHD725"/>
      <c r="PHE725"/>
      <c r="PHF725"/>
      <c r="PHG725"/>
      <c r="PHH725"/>
      <c r="PHI725"/>
      <c r="PHJ725"/>
      <c r="PHK725"/>
      <c r="PHL725"/>
      <c r="PHM725"/>
      <c r="PHN725"/>
      <c r="PHO725"/>
      <c r="PHP725"/>
      <c r="PHQ725"/>
      <c r="PHR725"/>
      <c r="PHS725"/>
      <c r="PHT725"/>
      <c r="PHU725"/>
      <c r="PHV725"/>
      <c r="PHW725"/>
      <c r="PHX725"/>
      <c r="PHY725"/>
      <c r="PHZ725"/>
      <c r="PIA725"/>
      <c r="PIB725"/>
      <c r="PIC725"/>
      <c r="PID725"/>
      <c r="PIE725"/>
      <c r="PIF725"/>
      <c r="PIG725"/>
      <c r="PIH725"/>
      <c r="PII725"/>
      <c r="PIJ725"/>
      <c r="PIK725"/>
      <c r="PIL725"/>
      <c r="PIM725"/>
      <c r="PIN725"/>
      <c r="PIO725"/>
      <c r="PIP725"/>
      <c r="PIQ725"/>
      <c r="PIR725"/>
      <c r="PIS725"/>
      <c r="PIT725"/>
      <c r="PIU725"/>
      <c r="PIV725"/>
      <c r="PIW725"/>
      <c r="PIX725"/>
      <c r="PIY725"/>
      <c r="PIZ725"/>
      <c r="PJA725"/>
      <c r="PJB725"/>
      <c r="PJC725"/>
      <c r="PJD725"/>
      <c r="PJE725"/>
      <c r="PJF725"/>
      <c r="PJG725"/>
      <c r="PJH725"/>
      <c r="PJI725"/>
      <c r="PJJ725"/>
      <c r="PJK725"/>
      <c r="PJL725"/>
      <c r="PJM725"/>
      <c r="PJN725"/>
      <c r="PJO725"/>
      <c r="PJP725"/>
      <c r="PJQ725"/>
      <c r="PJR725"/>
      <c r="PJS725"/>
      <c r="PJT725"/>
      <c r="PJU725"/>
      <c r="PJV725"/>
      <c r="PJW725"/>
      <c r="PJX725"/>
      <c r="PJY725"/>
      <c r="PJZ725"/>
      <c r="PKA725"/>
      <c r="PKB725"/>
      <c r="PKC725"/>
      <c r="PKD725"/>
      <c r="PKE725"/>
      <c r="PKF725"/>
      <c r="PKG725"/>
      <c r="PKH725"/>
      <c r="PKI725"/>
      <c r="PKJ725"/>
      <c r="PKK725"/>
      <c r="PKL725"/>
      <c r="PKM725"/>
      <c r="PKN725"/>
      <c r="PKO725"/>
      <c r="PKP725"/>
      <c r="PKQ725"/>
      <c r="PKR725"/>
      <c r="PKS725"/>
      <c r="PKT725"/>
      <c r="PKU725"/>
      <c r="PKV725"/>
      <c r="PKW725"/>
      <c r="PKX725"/>
      <c r="PKY725"/>
      <c r="PKZ725"/>
      <c r="PLA725"/>
      <c r="PLB725"/>
      <c r="PLC725"/>
      <c r="PLD725"/>
      <c r="PLE725"/>
      <c r="PLF725"/>
      <c r="PLG725"/>
      <c r="PLH725"/>
      <c r="PLI725"/>
      <c r="PLJ725"/>
      <c r="PLK725"/>
      <c r="PLL725"/>
      <c r="PLM725"/>
      <c r="PLN725"/>
      <c r="PLO725"/>
      <c r="PLP725"/>
      <c r="PLQ725"/>
      <c r="PLR725"/>
      <c r="PLS725"/>
      <c r="PLT725"/>
      <c r="PLU725"/>
      <c r="PLV725"/>
      <c r="PLW725"/>
      <c r="PLX725"/>
      <c r="PLY725"/>
      <c r="PLZ725"/>
      <c r="PMA725"/>
      <c r="PMB725"/>
      <c r="PMC725"/>
      <c r="PMD725"/>
      <c r="PME725"/>
      <c r="PMF725"/>
      <c r="PMG725"/>
      <c r="PMH725"/>
      <c r="PMI725"/>
      <c r="PMJ725"/>
      <c r="PMK725"/>
      <c r="PML725"/>
      <c r="PMM725"/>
      <c r="PMN725"/>
      <c r="PMO725"/>
      <c r="PMP725"/>
      <c r="PMQ725"/>
      <c r="PMR725"/>
      <c r="PMS725"/>
      <c r="PMT725"/>
      <c r="PMU725"/>
      <c r="PMV725"/>
      <c r="PMW725"/>
      <c r="PMX725"/>
      <c r="PMY725"/>
      <c r="PMZ725"/>
      <c r="PNA725"/>
      <c r="PNB725"/>
      <c r="PNC725"/>
      <c r="PND725"/>
      <c r="PNE725"/>
      <c r="PNF725"/>
      <c r="PNG725"/>
      <c r="PNH725"/>
      <c r="PNI725"/>
      <c r="PNJ725"/>
      <c r="PNK725"/>
      <c r="PNL725"/>
      <c r="PNM725"/>
      <c r="PNN725"/>
      <c r="PNO725"/>
      <c r="PNP725"/>
      <c r="PNQ725"/>
      <c r="PNR725"/>
      <c r="PNS725"/>
      <c r="PNT725"/>
      <c r="PNU725"/>
      <c r="PNV725"/>
      <c r="PNW725"/>
      <c r="PNX725"/>
      <c r="PNY725"/>
      <c r="PNZ725"/>
      <c r="POA725"/>
      <c r="POB725"/>
      <c r="POC725"/>
      <c r="POD725"/>
      <c r="POE725"/>
      <c r="POF725"/>
      <c r="POG725"/>
      <c r="POH725"/>
      <c r="POI725"/>
      <c r="POJ725"/>
      <c r="POK725"/>
      <c r="POL725"/>
      <c r="POM725"/>
      <c r="PON725"/>
      <c r="POO725"/>
      <c r="POP725"/>
      <c r="POQ725"/>
      <c r="POR725"/>
      <c r="POS725"/>
      <c r="POT725"/>
      <c r="POU725"/>
      <c r="POV725"/>
      <c r="POW725"/>
      <c r="POX725"/>
      <c r="POY725"/>
      <c r="POZ725"/>
      <c r="PPA725"/>
      <c r="PPB725"/>
      <c r="PPC725"/>
      <c r="PPD725"/>
      <c r="PPE725"/>
      <c r="PPF725"/>
      <c r="PPG725"/>
      <c r="PPH725"/>
      <c r="PPI725"/>
      <c r="PPJ725"/>
      <c r="PPK725"/>
      <c r="PPL725"/>
      <c r="PPM725"/>
      <c r="PPN725"/>
      <c r="PPO725"/>
      <c r="PPP725"/>
      <c r="PPQ725"/>
      <c r="PPR725"/>
      <c r="PPS725"/>
      <c r="PPT725"/>
      <c r="PPU725"/>
      <c r="PPV725"/>
      <c r="PPW725"/>
      <c r="PPX725"/>
      <c r="PPY725"/>
      <c r="PPZ725"/>
      <c r="PQA725"/>
      <c r="PQB725"/>
      <c r="PQC725"/>
      <c r="PQD725"/>
      <c r="PQE725"/>
      <c r="PQF725"/>
      <c r="PQG725"/>
      <c r="PQH725"/>
      <c r="PQI725"/>
      <c r="PQJ725"/>
      <c r="PQK725"/>
      <c r="PQL725"/>
      <c r="PQM725"/>
      <c r="PQN725"/>
      <c r="PQO725"/>
      <c r="PQP725"/>
      <c r="PQQ725"/>
      <c r="PQR725"/>
      <c r="PQS725"/>
      <c r="PQT725"/>
      <c r="PQU725"/>
      <c r="PQV725"/>
      <c r="PQW725"/>
      <c r="PQX725"/>
      <c r="PQY725"/>
      <c r="PQZ725"/>
      <c r="PRA725"/>
      <c r="PRB725"/>
      <c r="PRC725"/>
      <c r="PRD725"/>
      <c r="PRE725"/>
      <c r="PRF725"/>
      <c r="PRG725"/>
      <c r="PRH725"/>
      <c r="PRI725"/>
      <c r="PRJ725"/>
      <c r="PRK725"/>
      <c r="PRL725"/>
      <c r="PRM725"/>
      <c r="PRN725"/>
      <c r="PRO725"/>
      <c r="PRP725"/>
      <c r="PRQ725"/>
      <c r="PRR725"/>
      <c r="PRS725"/>
      <c r="PRT725"/>
      <c r="PRU725"/>
      <c r="PRV725"/>
      <c r="PRW725"/>
      <c r="PRX725"/>
      <c r="PRY725"/>
      <c r="PRZ725"/>
      <c r="PSA725"/>
      <c r="PSB725"/>
      <c r="PSC725"/>
      <c r="PSD725"/>
      <c r="PSE725"/>
      <c r="PSF725"/>
      <c r="PSG725"/>
      <c r="PSH725"/>
      <c r="PSI725"/>
      <c r="PSJ725"/>
      <c r="PSK725"/>
      <c r="PSL725"/>
      <c r="PSM725"/>
      <c r="PSN725"/>
      <c r="PSO725"/>
      <c r="PSP725"/>
      <c r="PSQ725"/>
      <c r="PSR725"/>
      <c r="PSS725"/>
      <c r="PST725"/>
      <c r="PSU725"/>
      <c r="PSV725"/>
      <c r="PSW725"/>
      <c r="PSX725"/>
      <c r="PSY725"/>
      <c r="PSZ725"/>
      <c r="PTA725"/>
      <c r="PTB725"/>
      <c r="PTC725"/>
      <c r="PTD725"/>
      <c r="PTE725"/>
      <c r="PTF725"/>
      <c r="PTG725"/>
      <c r="PTH725"/>
      <c r="PTI725"/>
      <c r="PTJ725"/>
      <c r="PTK725"/>
      <c r="PTL725"/>
      <c r="PTM725"/>
      <c r="PTN725"/>
      <c r="PTO725"/>
      <c r="PTP725"/>
      <c r="PTQ725"/>
      <c r="PTR725"/>
      <c r="PTS725"/>
      <c r="PTT725"/>
      <c r="PTU725"/>
      <c r="PTV725"/>
      <c r="PTW725"/>
      <c r="PTX725"/>
      <c r="PTY725"/>
      <c r="PTZ725"/>
      <c r="PUA725"/>
      <c r="PUB725"/>
      <c r="PUC725"/>
      <c r="PUD725"/>
      <c r="PUE725"/>
      <c r="PUF725"/>
      <c r="PUG725"/>
      <c r="PUH725"/>
      <c r="PUI725"/>
      <c r="PUJ725"/>
      <c r="PUK725"/>
      <c r="PUL725"/>
      <c r="PUM725"/>
      <c r="PUN725"/>
      <c r="PUO725"/>
      <c r="PUP725"/>
      <c r="PUQ725"/>
      <c r="PUR725"/>
      <c r="PUS725"/>
      <c r="PUT725"/>
      <c r="PUU725"/>
      <c r="PUV725"/>
      <c r="PUW725"/>
      <c r="PUX725"/>
      <c r="PUY725"/>
      <c r="PUZ725"/>
      <c r="PVA725"/>
      <c r="PVB725"/>
      <c r="PVC725"/>
      <c r="PVD725"/>
      <c r="PVE725"/>
      <c r="PVF725"/>
      <c r="PVG725"/>
      <c r="PVH725"/>
      <c r="PVI725"/>
      <c r="PVJ725"/>
      <c r="PVK725"/>
      <c r="PVL725"/>
      <c r="PVM725"/>
      <c r="PVN725"/>
      <c r="PVO725"/>
      <c r="PVP725"/>
      <c r="PVQ725"/>
      <c r="PVR725"/>
      <c r="PVS725"/>
      <c r="PVT725"/>
      <c r="PVU725"/>
      <c r="PVV725"/>
      <c r="PVW725"/>
      <c r="PVX725"/>
      <c r="PVY725"/>
      <c r="PVZ725"/>
      <c r="PWA725"/>
      <c r="PWB725"/>
      <c r="PWC725"/>
      <c r="PWD725"/>
      <c r="PWE725"/>
      <c r="PWF725"/>
      <c r="PWG725"/>
      <c r="PWH725"/>
      <c r="PWI725"/>
      <c r="PWJ725"/>
      <c r="PWK725"/>
      <c r="PWL725"/>
      <c r="PWM725"/>
      <c r="PWN725"/>
      <c r="PWO725"/>
      <c r="PWP725"/>
      <c r="PWQ725"/>
      <c r="PWR725"/>
      <c r="PWS725"/>
      <c r="PWT725"/>
      <c r="PWU725"/>
      <c r="PWV725"/>
      <c r="PWW725"/>
      <c r="PWX725"/>
      <c r="PWY725"/>
      <c r="PWZ725"/>
      <c r="PXA725"/>
      <c r="PXB725"/>
      <c r="PXC725"/>
      <c r="PXD725"/>
      <c r="PXE725"/>
      <c r="PXF725"/>
      <c r="PXG725"/>
      <c r="PXH725"/>
      <c r="PXI725"/>
      <c r="PXJ725"/>
      <c r="PXK725"/>
      <c r="PXL725"/>
      <c r="PXM725"/>
      <c r="PXN725"/>
      <c r="PXO725"/>
      <c r="PXP725"/>
      <c r="PXQ725"/>
      <c r="PXR725"/>
      <c r="PXS725"/>
      <c r="PXT725"/>
      <c r="PXU725"/>
      <c r="PXV725"/>
      <c r="PXW725"/>
      <c r="PXX725"/>
      <c r="PXY725"/>
      <c r="PXZ725"/>
      <c r="PYA725"/>
      <c r="PYB725"/>
      <c r="PYC725"/>
      <c r="PYD725"/>
      <c r="PYE725"/>
      <c r="PYF725"/>
      <c r="PYG725"/>
      <c r="PYH725"/>
      <c r="PYI725"/>
      <c r="PYJ725"/>
      <c r="PYK725"/>
      <c r="PYL725"/>
      <c r="PYM725"/>
      <c r="PYN725"/>
      <c r="PYO725"/>
      <c r="PYP725"/>
      <c r="PYQ725"/>
      <c r="PYR725"/>
      <c r="PYS725"/>
      <c r="PYT725"/>
      <c r="PYU725"/>
      <c r="PYV725"/>
      <c r="PYW725"/>
      <c r="PYX725"/>
      <c r="PYY725"/>
      <c r="PYZ725"/>
      <c r="PZA725"/>
      <c r="PZB725"/>
      <c r="PZC725"/>
      <c r="PZD725"/>
      <c r="PZE725"/>
      <c r="PZF725"/>
      <c r="PZG725"/>
      <c r="PZH725"/>
      <c r="PZI725"/>
      <c r="PZJ725"/>
      <c r="PZK725"/>
      <c r="PZL725"/>
      <c r="PZM725"/>
      <c r="PZN725"/>
      <c r="PZO725"/>
      <c r="PZP725"/>
      <c r="PZQ725"/>
      <c r="PZR725"/>
      <c r="PZS725"/>
      <c r="PZT725"/>
      <c r="PZU725"/>
      <c r="PZV725"/>
      <c r="PZW725"/>
      <c r="PZX725"/>
      <c r="PZY725"/>
      <c r="PZZ725"/>
      <c r="QAA725"/>
      <c r="QAB725"/>
      <c r="QAC725"/>
      <c r="QAD725"/>
      <c r="QAE725"/>
      <c r="QAF725"/>
      <c r="QAG725"/>
      <c r="QAH725"/>
      <c r="QAI725"/>
      <c r="QAJ725"/>
      <c r="QAK725"/>
      <c r="QAL725"/>
      <c r="QAM725"/>
      <c r="QAN725"/>
      <c r="QAO725"/>
      <c r="QAP725"/>
      <c r="QAQ725"/>
      <c r="QAR725"/>
      <c r="QAS725"/>
      <c r="QAT725"/>
      <c r="QAU725"/>
      <c r="QAV725"/>
      <c r="QAW725"/>
      <c r="QAX725"/>
      <c r="QAY725"/>
      <c r="QAZ725"/>
      <c r="QBA725"/>
      <c r="QBB725"/>
      <c r="QBC725"/>
      <c r="QBD725"/>
      <c r="QBE725"/>
      <c r="QBF725"/>
      <c r="QBG725"/>
      <c r="QBH725"/>
      <c r="QBI725"/>
      <c r="QBJ725"/>
      <c r="QBK725"/>
      <c r="QBL725"/>
      <c r="QBM725"/>
      <c r="QBN725"/>
      <c r="QBO725"/>
      <c r="QBP725"/>
      <c r="QBQ725"/>
      <c r="QBR725"/>
      <c r="QBS725"/>
      <c r="QBT725"/>
      <c r="QBU725"/>
      <c r="QBV725"/>
      <c r="QBW725"/>
      <c r="QBX725"/>
      <c r="QBY725"/>
      <c r="QBZ725"/>
      <c r="QCA725"/>
      <c r="QCB725"/>
      <c r="QCC725"/>
      <c r="QCD725"/>
      <c r="QCE725"/>
      <c r="QCF725"/>
      <c r="QCG725"/>
      <c r="QCH725"/>
      <c r="QCI725"/>
      <c r="QCJ725"/>
      <c r="QCK725"/>
      <c r="QCL725"/>
      <c r="QCM725"/>
      <c r="QCN725"/>
      <c r="QCO725"/>
      <c r="QCP725"/>
      <c r="QCQ725"/>
      <c r="QCR725"/>
      <c r="QCS725"/>
      <c r="QCT725"/>
      <c r="QCU725"/>
      <c r="QCV725"/>
      <c r="QCW725"/>
      <c r="QCX725"/>
      <c r="QCY725"/>
      <c r="QCZ725"/>
      <c r="QDA725"/>
      <c r="QDB725"/>
      <c r="QDC725"/>
      <c r="QDD725"/>
      <c r="QDE725"/>
      <c r="QDF725"/>
      <c r="QDG725"/>
      <c r="QDH725"/>
      <c r="QDI725"/>
      <c r="QDJ725"/>
      <c r="QDK725"/>
      <c r="QDL725"/>
      <c r="QDM725"/>
      <c r="QDN725"/>
      <c r="QDO725"/>
      <c r="QDP725"/>
      <c r="QDQ725"/>
      <c r="QDR725"/>
      <c r="QDS725"/>
      <c r="QDT725"/>
      <c r="QDU725"/>
      <c r="QDV725"/>
      <c r="QDW725"/>
      <c r="QDX725"/>
      <c r="QDY725"/>
      <c r="QDZ725"/>
      <c r="QEA725"/>
      <c r="QEB725"/>
      <c r="QEC725"/>
      <c r="QED725"/>
      <c r="QEE725"/>
      <c r="QEF725"/>
      <c r="QEG725"/>
      <c r="QEH725"/>
      <c r="QEI725"/>
      <c r="QEJ725"/>
      <c r="QEK725"/>
      <c r="QEL725"/>
      <c r="QEM725"/>
      <c r="QEN725"/>
      <c r="QEO725"/>
      <c r="QEP725"/>
      <c r="QEQ725"/>
      <c r="QER725"/>
      <c r="QES725"/>
      <c r="QET725"/>
      <c r="QEU725"/>
      <c r="QEV725"/>
      <c r="QEW725"/>
      <c r="QEX725"/>
      <c r="QEY725"/>
      <c r="QEZ725"/>
      <c r="QFA725"/>
      <c r="QFB725"/>
      <c r="QFC725"/>
      <c r="QFD725"/>
      <c r="QFE725"/>
      <c r="QFF725"/>
      <c r="QFG725"/>
      <c r="QFH725"/>
      <c r="QFI725"/>
      <c r="QFJ725"/>
      <c r="QFK725"/>
      <c r="QFL725"/>
      <c r="QFM725"/>
      <c r="QFN725"/>
      <c r="QFO725"/>
      <c r="QFP725"/>
      <c r="QFQ725"/>
      <c r="QFR725"/>
      <c r="QFS725"/>
      <c r="QFT725"/>
      <c r="QFU725"/>
      <c r="QFV725"/>
      <c r="QFW725"/>
      <c r="QFX725"/>
      <c r="QFY725"/>
      <c r="QFZ725"/>
      <c r="QGA725"/>
      <c r="QGB725"/>
      <c r="QGC725"/>
      <c r="QGD725"/>
      <c r="QGE725"/>
      <c r="QGF725"/>
      <c r="QGG725"/>
      <c r="QGH725"/>
      <c r="QGI725"/>
      <c r="QGJ725"/>
      <c r="QGK725"/>
      <c r="QGL725"/>
      <c r="QGM725"/>
      <c r="QGN725"/>
      <c r="QGO725"/>
      <c r="QGP725"/>
      <c r="QGQ725"/>
      <c r="QGR725"/>
      <c r="QGS725"/>
      <c r="QGT725"/>
      <c r="QGU725"/>
      <c r="QGV725"/>
      <c r="QGW725"/>
      <c r="QGX725"/>
      <c r="QGY725"/>
      <c r="QGZ725"/>
      <c r="QHA725"/>
      <c r="QHB725"/>
      <c r="QHC725"/>
      <c r="QHD725"/>
      <c r="QHE725"/>
      <c r="QHF725"/>
      <c r="QHG725"/>
      <c r="QHH725"/>
      <c r="QHI725"/>
      <c r="QHJ725"/>
      <c r="QHK725"/>
      <c r="QHL725"/>
      <c r="QHM725"/>
      <c r="QHN725"/>
      <c r="QHO725"/>
      <c r="QHP725"/>
      <c r="QHQ725"/>
      <c r="QHR725"/>
      <c r="QHS725"/>
      <c r="QHT725"/>
      <c r="QHU725"/>
      <c r="QHV725"/>
      <c r="QHW725"/>
      <c r="QHX725"/>
      <c r="QHY725"/>
      <c r="QHZ725"/>
      <c r="QIA725"/>
      <c r="QIB725"/>
      <c r="QIC725"/>
      <c r="QID725"/>
      <c r="QIE725"/>
      <c r="QIF725"/>
      <c r="QIG725"/>
      <c r="QIH725"/>
      <c r="QII725"/>
      <c r="QIJ725"/>
      <c r="QIK725"/>
      <c r="QIL725"/>
      <c r="QIM725"/>
      <c r="QIN725"/>
      <c r="QIO725"/>
      <c r="QIP725"/>
      <c r="QIQ725"/>
      <c r="QIR725"/>
      <c r="QIS725"/>
      <c r="QIT725"/>
      <c r="QIU725"/>
      <c r="QIV725"/>
      <c r="QIW725"/>
      <c r="QIX725"/>
      <c r="QIY725"/>
      <c r="QIZ725"/>
      <c r="QJA725"/>
      <c r="QJB725"/>
      <c r="QJC725"/>
      <c r="QJD725"/>
      <c r="QJE725"/>
      <c r="QJF725"/>
      <c r="QJG725"/>
      <c r="QJH725"/>
      <c r="QJI725"/>
      <c r="QJJ725"/>
      <c r="QJK725"/>
      <c r="QJL725"/>
      <c r="QJM725"/>
      <c r="QJN725"/>
      <c r="QJO725"/>
      <c r="QJP725"/>
      <c r="QJQ725"/>
      <c r="QJR725"/>
      <c r="QJS725"/>
      <c r="QJT725"/>
      <c r="QJU725"/>
      <c r="QJV725"/>
      <c r="QJW725"/>
      <c r="QJX725"/>
      <c r="QJY725"/>
      <c r="QJZ725"/>
      <c r="QKA725"/>
      <c r="QKB725"/>
      <c r="QKC725"/>
      <c r="QKD725"/>
      <c r="QKE725"/>
      <c r="QKF725"/>
      <c r="QKG725"/>
      <c r="QKH725"/>
      <c r="QKI725"/>
      <c r="QKJ725"/>
      <c r="QKK725"/>
      <c r="QKL725"/>
      <c r="QKM725"/>
      <c r="QKN725"/>
      <c r="QKO725"/>
      <c r="QKP725"/>
      <c r="QKQ725"/>
      <c r="QKR725"/>
      <c r="QKS725"/>
      <c r="QKT725"/>
      <c r="QKU725"/>
      <c r="QKV725"/>
      <c r="QKW725"/>
      <c r="QKX725"/>
      <c r="QKY725"/>
      <c r="QKZ725"/>
      <c r="QLA725"/>
      <c r="QLB725"/>
      <c r="QLC725"/>
      <c r="QLD725"/>
      <c r="QLE725"/>
      <c r="QLF725"/>
      <c r="QLG725"/>
      <c r="QLH725"/>
      <c r="QLI725"/>
      <c r="QLJ725"/>
      <c r="QLK725"/>
      <c r="QLL725"/>
      <c r="QLM725"/>
      <c r="QLN725"/>
      <c r="QLO725"/>
      <c r="QLP725"/>
      <c r="QLQ725"/>
      <c r="QLR725"/>
      <c r="QLS725"/>
      <c r="QLT725"/>
      <c r="QLU725"/>
      <c r="QLV725"/>
      <c r="QLW725"/>
      <c r="QLX725"/>
      <c r="QLY725"/>
      <c r="QLZ725"/>
      <c r="QMA725"/>
      <c r="QMB725"/>
      <c r="QMC725"/>
      <c r="QMD725"/>
      <c r="QME725"/>
      <c r="QMF725"/>
      <c r="QMG725"/>
      <c r="QMH725"/>
      <c r="QMI725"/>
      <c r="QMJ725"/>
      <c r="QMK725"/>
      <c r="QML725"/>
      <c r="QMM725"/>
      <c r="QMN725"/>
      <c r="QMO725"/>
      <c r="QMP725"/>
      <c r="QMQ725"/>
      <c r="QMR725"/>
      <c r="QMS725"/>
      <c r="QMT725"/>
      <c r="QMU725"/>
      <c r="QMV725"/>
      <c r="QMW725"/>
      <c r="QMX725"/>
      <c r="QMY725"/>
      <c r="QMZ725"/>
      <c r="QNA725"/>
      <c r="QNB725"/>
      <c r="QNC725"/>
      <c r="QND725"/>
      <c r="QNE725"/>
      <c r="QNF725"/>
      <c r="QNG725"/>
      <c r="QNH725"/>
      <c r="QNI725"/>
      <c r="QNJ725"/>
      <c r="QNK725"/>
      <c r="QNL725"/>
      <c r="QNM725"/>
      <c r="QNN725"/>
      <c r="QNO725"/>
      <c r="QNP725"/>
      <c r="QNQ725"/>
      <c r="QNR725"/>
      <c r="QNS725"/>
      <c r="QNT725"/>
      <c r="QNU725"/>
      <c r="QNV725"/>
      <c r="QNW725"/>
      <c r="QNX725"/>
      <c r="QNY725"/>
      <c r="QNZ725"/>
      <c r="QOA725"/>
      <c r="QOB725"/>
      <c r="QOC725"/>
      <c r="QOD725"/>
      <c r="QOE725"/>
      <c r="QOF725"/>
      <c r="QOG725"/>
      <c r="QOH725"/>
      <c r="QOI725"/>
      <c r="QOJ725"/>
      <c r="QOK725"/>
      <c r="QOL725"/>
      <c r="QOM725"/>
      <c r="QON725"/>
      <c r="QOO725"/>
      <c r="QOP725"/>
      <c r="QOQ725"/>
      <c r="QOR725"/>
      <c r="QOS725"/>
      <c r="QOT725"/>
      <c r="QOU725"/>
      <c r="QOV725"/>
      <c r="QOW725"/>
      <c r="QOX725"/>
      <c r="QOY725"/>
      <c r="QOZ725"/>
      <c r="QPA725"/>
      <c r="QPB725"/>
      <c r="QPC725"/>
      <c r="QPD725"/>
      <c r="QPE725"/>
      <c r="QPF725"/>
      <c r="QPG725"/>
      <c r="QPH725"/>
      <c r="QPI725"/>
      <c r="QPJ725"/>
      <c r="QPK725"/>
      <c r="QPL725"/>
      <c r="QPM725"/>
      <c r="QPN725"/>
      <c r="QPO725"/>
      <c r="QPP725"/>
      <c r="QPQ725"/>
      <c r="QPR725"/>
      <c r="QPS725"/>
      <c r="QPT725"/>
      <c r="QPU725"/>
      <c r="QPV725"/>
      <c r="QPW725"/>
      <c r="QPX725"/>
      <c r="QPY725"/>
      <c r="QPZ725"/>
      <c r="QQA725"/>
      <c r="QQB725"/>
      <c r="QQC725"/>
      <c r="QQD725"/>
      <c r="QQE725"/>
      <c r="QQF725"/>
      <c r="QQG725"/>
      <c r="QQH725"/>
      <c r="QQI725"/>
      <c r="QQJ725"/>
      <c r="QQK725"/>
      <c r="QQL725"/>
      <c r="QQM725"/>
      <c r="QQN725"/>
      <c r="QQO725"/>
      <c r="QQP725"/>
      <c r="QQQ725"/>
      <c r="QQR725"/>
      <c r="QQS725"/>
      <c r="QQT725"/>
      <c r="QQU725"/>
      <c r="QQV725"/>
      <c r="QQW725"/>
      <c r="QQX725"/>
      <c r="QQY725"/>
      <c r="QQZ725"/>
      <c r="QRA725"/>
      <c r="QRB725"/>
      <c r="QRC725"/>
      <c r="QRD725"/>
      <c r="QRE725"/>
      <c r="QRF725"/>
      <c r="QRG725"/>
      <c r="QRH725"/>
      <c r="QRI725"/>
      <c r="QRJ725"/>
      <c r="QRK725"/>
      <c r="QRL725"/>
      <c r="QRM725"/>
      <c r="QRN725"/>
      <c r="QRO725"/>
      <c r="QRP725"/>
      <c r="QRQ725"/>
      <c r="QRR725"/>
      <c r="QRS725"/>
      <c r="QRT725"/>
      <c r="QRU725"/>
      <c r="QRV725"/>
      <c r="QRW725"/>
      <c r="QRX725"/>
      <c r="QRY725"/>
      <c r="QRZ725"/>
      <c r="QSA725"/>
      <c r="QSB725"/>
      <c r="QSC725"/>
      <c r="QSD725"/>
      <c r="QSE725"/>
      <c r="QSF725"/>
      <c r="QSG725"/>
      <c r="QSH725"/>
      <c r="QSI725"/>
      <c r="QSJ725"/>
      <c r="QSK725"/>
      <c r="QSL725"/>
      <c r="QSM725"/>
      <c r="QSN725"/>
      <c r="QSO725"/>
      <c r="QSP725"/>
      <c r="QSQ725"/>
      <c r="QSR725"/>
      <c r="QSS725"/>
      <c r="QST725"/>
      <c r="QSU725"/>
      <c r="QSV725"/>
      <c r="QSW725"/>
      <c r="QSX725"/>
      <c r="QSY725"/>
      <c r="QSZ725"/>
      <c r="QTA725"/>
      <c r="QTB725"/>
      <c r="QTC725"/>
      <c r="QTD725"/>
      <c r="QTE725"/>
      <c r="QTF725"/>
      <c r="QTG725"/>
      <c r="QTH725"/>
      <c r="QTI725"/>
      <c r="QTJ725"/>
      <c r="QTK725"/>
      <c r="QTL725"/>
      <c r="QTM725"/>
      <c r="QTN725"/>
      <c r="QTO725"/>
      <c r="QTP725"/>
      <c r="QTQ725"/>
      <c r="QTR725"/>
      <c r="QTS725"/>
      <c r="QTT725"/>
      <c r="QTU725"/>
      <c r="QTV725"/>
      <c r="QTW725"/>
      <c r="QTX725"/>
      <c r="QTY725"/>
      <c r="QTZ725"/>
      <c r="QUA725"/>
      <c r="QUB725"/>
      <c r="QUC725"/>
      <c r="QUD725"/>
      <c r="QUE725"/>
      <c r="QUF725"/>
      <c r="QUG725"/>
      <c r="QUH725"/>
      <c r="QUI725"/>
      <c r="QUJ725"/>
      <c r="QUK725"/>
      <c r="QUL725"/>
      <c r="QUM725"/>
      <c r="QUN725"/>
      <c r="QUO725"/>
      <c r="QUP725"/>
      <c r="QUQ725"/>
      <c r="QUR725"/>
      <c r="QUS725"/>
      <c r="QUT725"/>
      <c r="QUU725"/>
      <c r="QUV725"/>
      <c r="QUW725"/>
      <c r="QUX725"/>
      <c r="QUY725"/>
      <c r="QUZ725"/>
      <c r="QVA725"/>
      <c r="QVB725"/>
      <c r="QVC725"/>
      <c r="QVD725"/>
      <c r="QVE725"/>
      <c r="QVF725"/>
      <c r="QVG725"/>
      <c r="QVH725"/>
      <c r="QVI725"/>
      <c r="QVJ725"/>
      <c r="QVK725"/>
      <c r="QVL725"/>
      <c r="QVM725"/>
      <c r="QVN725"/>
      <c r="QVO725"/>
      <c r="QVP725"/>
      <c r="QVQ725"/>
      <c r="QVR725"/>
      <c r="QVS725"/>
      <c r="QVT725"/>
      <c r="QVU725"/>
      <c r="QVV725"/>
      <c r="QVW725"/>
      <c r="QVX725"/>
      <c r="QVY725"/>
      <c r="QVZ725"/>
      <c r="QWA725"/>
      <c r="QWB725"/>
      <c r="QWC725"/>
      <c r="QWD725"/>
      <c r="QWE725"/>
      <c r="QWF725"/>
      <c r="QWG725"/>
      <c r="QWH725"/>
      <c r="QWI725"/>
      <c r="QWJ725"/>
      <c r="QWK725"/>
      <c r="QWL725"/>
      <c r="QWM725"/>
      <c r="QWN725"/>
      <c r="QWO725"/>
      <c r="QWP725"/>
      <c r="QWQ725"/>
      <c r="QWR725"/>
      <c r="QWS725"/>
      <c r="QWT725"/>
      <c r="QWU725"/>
      <c r="QWV725"/>
      <c r="QWW725"/>
      <c r="QWX725"/>
      <c r="QWY725"/>
      <c r="QWZ725"/>
      <c r="QXA725"/>
      <c r="QXB725"/>
      <c r="QXC725"/>
      <c r="QXD725"/>
      <c r="QXE725"/>
      <c r="QXF725"/>
      <c r="QXG725"/>
      <c r="QXH725"/>
      <c r="QXI725"/>
      <c r="QXJ725"/>
      <c r="QXK725"/>
      <c r="QXL725"/>
      <c r="QXM725"/>
      <c r="QXN725"/>
      <c r="QXO725"/>
      <c r="QXP725"/>
      <c r="QXQ725"/>
      <c r="QXR725"/>
      <c r="QXS725"/>
      <c r="QXT725"/>
      <c r="QXU725"/>
      <c r="QXV725"/>
      <c r="QXW725"/>
      <c r="QXX725"/>
      <c r="QXY725"/>
      <c r="QXZ725"/>
      <c r="QYA725"/>
      <c r="QYB725"/>
      <c r="QYC725"/>
      <c r="QYD725"/>
      <c r="QYE725"/>
      <c r="QYF725"/>
      <c r="QYG725"/>
      <c r="QYH725"/>
      <c r="QYI725"/>
      <c r="QYJ725"/>
      <c r="QYK725"/>
      <c r="QYL725"/>
      <c r="QYM725"/>
      <c r="QYN725"/>
      <c r="QYO725"/>
      <c r="QYP725"/>
      <c r="QYQ725"/>
      <c r="QYR725"/>
      <c r="QYS725"/>
      <c r="QYT725"/>
      <c r="QYU725"/>
      <c r="QYV725"/>
      <c r="QYW725"/>
      <c r="QYX725"/>
      <c r="QYY725"/>
      <c r="QYZ725"/>
      <c r="QZA725"/>
      <c r="QZB725"/>
      <c r="QZC725"/>
      <c r="QZD725"/>
      <c r="QZE725"/>
      <c r="QZF725"/>
      <c r="QZG725"/>
      <c r="QZH725"/>
      <c r="QZI725"/>
      <c r="QZJ725"/>
      <c r="QZK725"/>
      <c r="QZL725"/>
      <c r="QZM725"/>
      <c r="QZN725"/>
      <c r="QZO725"/>
      <c r="QZP725"/>
      <c r="QZQ725"/>
      <c r="QZR725"/>
      <c r="QZS725"/>
      <c r="QZT725"/>
      <c r="QZU725"/>
      <c r="QZV725"/>
      <c r="QZW725"/>
      <c r="QZX725"/>
      <c r="QZY725"/>
      <c r="QZZ725"/>
      <c r="RAA725"/>
      <c r="RAB725"/>
      <c r="RAC725"/>
      <c r="RAD725"/>
      <c r="RAE725"/>
      <c r="RAF725"/>
      <c r="RAG725"/>
      <c r="RAH725"/>
      <c r="RAI725"/>
      <c r="RAJ725"/>
      <c r="RAK725"/>
      <c r="RAL725"/>
      <c r="RAM725"/>
      <c r="RAN725"/>
      <c r="RAO725"/>
      <c r="RAP725"/>
      <c r="RAQ725"/>
      <c r="RAR725"/>
      <c r="RAS725"/>
      <c r="RAT725"/>
      <c r="RAU725"/>
      <c r="RAV725"/>
      <c r="RAW725"/>
      <c r="RAX725"/>
      <c r="RAY725"/>
      <c r="RAZ725"/>
      <c r="RBA725"/>
      <c r="RBB725"/>
      <c r="RBC725"/>
      <c r="RBD725"/>
      <c r="RBE725"/>
      <c r="RBF725"/>
      <c r="RBG725"/>
      <c r="RBH725"/>
      <c r="RBI725"/>
      <c r="RBJ725"/>
      <c r="RBK725"/>
      <c r="RBL725"/>
      <c r="RBM725"/>
      <c r="RBN725"/>
      <c r="RBO725"/>
      <c r="RBP725"/>
      <c r="RBQ725"/>
      <c r="RBR725"/>
      <c r="RBS725"/>
      <c r="RBT725"/>
      <c r="RBU725"/>
      <c r="RBV725"/>
      <c r="RBW725"/>
      <c r="RBX725"/>
      <c r="RBY725"/>
      <c r="RBZ725"/>
      <c r="RCA725"/>
      <c r="RCB725"/>
      <c r="RCC725"/>
      <c r="RCD725"/>
      <c r="RCE725"/>
      <c r="RCF725"/>
      <c r="RCG725"/>
      <c r="RCH725"/>
      <c r="RCI725"/>
      <c r="RCJ725"/>
      <c r="RCK725"/>
      <c r="RCL725"/>
      <c r="RCM725"/>
      <c r="RCN725"/>
      <c r="RCO725"/>
      <c r="RCP725"/>
      <c r="RCQ725"/>
      <c r="RCR725"/>
      <c r="RCS725"/>
      <c r="RCT725"/>
      <c r="RCU725"/>
      <c r="RCV725"/>
      <c r="RCW725"/>
      <c r="RCX725"/>
      <c r="RCY725"/>
      <c r="RCZ725"/>
      <c r="RDA725"/>
      <c r="RDB725"/>
      <c r="RDC725"/>
      <c r="RDD725"/>
      <c r="RDE725"/>
      <c r="RDF725"/>
      <c r="RDG725"/>
      <c r="RDH725"/>
      <c r="RDI725"/>
      <c r="RDJ725"/>
      <c r="RDK725"/>
      <c r="RDL725"/>
      <c r="RDM725"/>
      <c r="RDN725"/>
      <c r="RDO725"/>
      <c r="RDP725"/>
      <c r="RDQ725"/>
      <c r="RDR725"/>
      <c r="RDS725"/>
      <c r="RDT725"/>
      <c r="RDU725"/>
      <c r="RDV725"/>
      <c r="RDW725"/>
      <c r="RDX725"/>
      <c r="RDY725"/>
      <c r="RDZ725"/>
      <c r="REA725"/>
      <c r="REB725"/>
      <c r="REC725"/>
      <c r="RED725"/>
      <c r="REE725"/>
      <c r="REF725"/>
      <c r="REG725"/>
      <c r="REH725"/>
      <c r="REI725"/>
      <c r="REJ725"/>
      <c r="REK725"/>
      <c r="REL725"/>
      <c r="REM725"/>
      <c r="REN725"/>
      <c r="REO725"/>
      <c r="REP725"/>
      <c r="REQ725"/>
      <c r="RER725"/>
      <c r="RES725"/>
      <c r="RET725"/>
      <c r="REU725"/>
      <c r="REV725"/>
      <c r="REW725"/>
      <c r="REX725"/>
      <c r="REY725"/>
      <c r="REZ725"/>
      <c r="RFA725"/>
      <c r="RFB725"/>
      <c r="RFC725"/>
      <c r="RFD725"/>
      <c r="RFE725"/>
      <c r="RFF725"/>
      <c r="RFG725"/>
      <c r="RFH725"/>
      <c r="RFI725"/>
      <c r="RFJ725"/>
      <c r="RFK725"/>
      <c r="RFL725"/>
      <c r="RFM725"/>
      <c r="RFN725"/>
      <c r="RFO725"/>
      <c r="RFP725"/>
      <c r="RFQ725"/>
      <c r="RFR725"/>
      <c r="RFS725"/>
      <c r="RFT725"/>
      <c r="RFU725"/>
      <c r="RFV725"/>
      <c r="RFW725"/>
      <c r="RFX725"/>
      <c r="RFY725"/>
      <c r="RFZ725"/>
      <c r="RGA725"/>
      <c r="RGB725"/>
      <c r="RGC725"/>
      <c r="RGD725"/>
      <c r="RGE725"/>
      <c r="RGF725"/>
      <c r="RGG725"/>
      <c r="RGH725"/>
      <c r="RGI725"/>
      <c r="RGJ725"/>
      <c r="RGK725"/>
      <c r="RGL725"/>
      <c r="RGM725"/>
      <c r="RGN725"/>
      <c r="RGO725"/>
      <c r="RGP725"/>
      <c r="RGQ725"/>
      <c r="RGR725"/>
      <c r="RGS725"/>
      <c r="RGT725"/>
      <c r="RGU725"/>
      <c r="RGV725"/>
      <c r="RGW725"/>
      <c r="RGX725"/>
      <c r="RGY725"/>
      <c r="RGZ725"/>
      <c r="RHA725"/>
      <c r="RHB725"/>
      <c r="RHC725"/>
      <c r="RHD725"/>
      <c r="RHE725"/>
      <c r="RHF725"/>
      <c r="RHG725"/>
      <c r="RHH725"/>
      <c r="RHI725"/>
      <c r="RHJ725"/>
      <c r="RHK725"/>
      <c r="RHL725"/>
      <c r="RHM725"/>
      <c r="RHN725"/>
      <c r="RHO725"/>
      <c r="RHP725"/>
      <c r="RHQ725"/>
      <c r="RHR725"/>
      <c r="RHS725"/>
      <c r="RHT725"/>
      <c r="RHU725"/>
      <c r="RHV725"/>
      <c r="RHW725"/>
      <c r="RHX725"/>
      <c r="RHY725"/>
      <c r="RHZ725"/>
      <c r="RIA725"/>
      <c r="RIB725"/>
      <c r="RIC725"/>
      <c r="RID725"/>
      <c r="RIE725"/>
      <c r="RIF725"/>
      <c r="RIG725"/>
      <c r="RIH725"/>
      <c r="RII725"/>
      <c r="RIJ725"/>
      <c r="RIK725"/>
      <c r="RIL725"/>
      <c r="RIM725"/>
      <c r="RIN725"/>
      <c r="RIO725"/>
      <c r="RIP725"/>
      <c r="RIQ725"/>
      <c r="RIR725"/>
      <c r="RIS725"/>
      <c r="RIT725"/>
      <c r="RIU725"/>
      <c r="RIV725"/>
      <c r="RIW725"/>
      <c r="RIX725"/>
      <c r="RIY725"/>
      <c r="RIZ725"/>
      <c r="RJA725"/>
      <c r="RJB725"/>
      <c r="RJC725"/>
      <c r="RJD725"/>
      <c r="RJE725"/>
      <c r="RJF725"/>
      <c r="RJG725"/>
      <c r="RJH725"/>
      <c r="RJI725"/>
      <c r="RJJ725"/>
      <c r="RJK725"/>
      <c r="RJL725"/>
      <c r="RJM725"/>
      <c r="RJN725"/>
      <c r="RJO725"/>
      <c r="RJP725"/>
      <c r="RJQ725"/>
      <c r="RJR725"/>
      <c r="RJS725"/>
      <c r="RJT725"/>
      <c r="RJU725"/>
      <c r="RJV725"/>
      <c r="RJW725"/>
      <c r="RJX725"/>
      <c r="RJY725"/>
      <c r="RJZ725"/>
      <c r="RKA725"/>
      <c r="RKB725"/>
      <c r="RKC725"/>
      <c r="RKD725"/>
      <c r="RKE725"/>
      <c r="RKF725"/>
      <c r="RKG725"/>
      <c r="RKH725"/>
      <c r="RKI725"/>
      <c r="RKJ725"/>
      <c r="RKK725"/>
      <c r="RKL725"/>
      <c r="RKM725"/>
      <c r="RKN725"/>
      <c r="RKO725"/>
      <c r="RKP725"/>
      <c r="RKQ725"/>
      <c r="RKR725"/>
      <c r="RKS725"/>
      <c r="RKT725"/>
      <c r="RKU725"/>
      <c r="RKV725"/>
      <c r="RKW725"/>
      <c r="RKX725"/>
      <c r="RKY725"/>
      <c r="RKZ725"/>
      <c r="RLA725"/>
      <c r="RLB725"/>
      <c r="RLC725"/>
      <c r="RLD725"/>
      <c r="RLE725"/>
      <c r="RLF725"/>
      <c r="RLG725"/>
      <c r="RLH725"/>
      <c r="RLI725"/>
      <c r="RLJ725"/>
      <c r="RLK725"/>
      <c r="RLL725"/>
      <c r="RLM725"/>
      <c r="RLN725"/>
      <c r="RLO725"/>
      <c r="RLP725"/>
      <c r="RLQ725"/>
      <c r="RLR725"/>
      <c r="RLS725"/>
      <c r="RLT725"/>
      <c r="RLU725"/>
      <c r="RLV725"/>
      <c r="RLW725"/>
      <c r="RLX725"/>
      <c r="RLY725"/>
      <c r="RLZ725"/>
      <c r="RMA725"/>
      <c r="RMB725"/>
      <c r="RMC725"/>
      <c r="RMD725"/>
      <c r="RME725"/>
      <c r="RMF725"/>
      <c r="RMG725"/>
      <c r="RMH725"/>
      <c r="RMI725"/>
      <c r="RMJ725"/>
      <c r="RMK725"/>
      <c r="RML725"/>
      <c r="RMM725"/>
      <c r="RMN725"/>
      <c r="RMO725"/>
      <c r="RMP725"/>
      <c r="RMQ725"/>
      <c r="RMR725"/>
      <c r="RMS725"/>
      <c r="RMT725"/>
      <c r="RMU725"/>
      <c r="RMV725"/>
      <c r="RMW725"/>
      <c r="RMX725"/>
      <c r="RMY725"/>
      <c r="RMZ725"/>
      <c r="RNA725"/>
      <c r="RNB725"/>
      <c r="RNC725"/>
      <c r="RND725"/>
      <c r="RNE725"/>
      <c r="RNF725"/>
      <c r="RNG725"/>
      <c r="RNH725"/>
      <c r="RNI725"/>
      <c r="RNJ725"/>
      <c r="RNK725"/>
      <c r="RNL725"/>
      <c r="RNM725"/>
      <c r="RNN725"/>
      <c r="RNO725"/>
      <c r="RNP725"/>
      <c r="RNQ725"/>
      <c r="RNR725"/>
      <c r="RNS725"/>
      <c r="RNT725"/>
      <c r="RNU725"/>
      <c r="RNV725"/>
      <c r="RNW725"/>
      <c r="RNX725"/>
      <c r="RNY725"/>
      <c r="RNZ725"/>
      <c r="ROA725"/>
      <c r="ROB725"/>
      <c r="ROC725"/>
      <c r="ROD725"/>
      <c r="ROE725"/>
      <c r="ROF725"/>
      <c r="ROG725"/>
      <c r="ROH725"/>
      <c r="ROI725"/>
      <c r="ROJ725"/>
      <c r="ROK725"/>
      <c r="ROL725"/>
      <c r="ROM725"/>
      <c r="RON725"/>
      <c r="ROO725"/>
      <c r="ROP725"/>
      <c r="ROQ725"/>
      <c r="ROR725"/>
      <c r="ROS725"/>
      <c r="ROT725"/>
      <c r="ROU725"/>
      <c r="ROV725"/>
      <c r="ROW725"/>
      <c r="ROX725"/>
      <c r="ROY725"/>
      <c r="ROZ725"/>
      <c r="RPA725"/>
      <c r="RPB725"/>
      <c r="RPC725"/>
      <c r="RPD725"/>
      <c r="RPE725"/>
      <c r="RPF725"/>
      <c r="RPG725"/>
      <c r="RPH725"/>
      <c r="RPI725"/>
      <c r="RPJ725"/>
      <c r="RPK725"/>
      <c r="RPL725"/>
      <c r="RPM725"/>
      <c r="RPN725"/>
      <c r="RPO725"/>
      <c r="RPP725"/>
      <c r="RPQ725"/>
      <c r="RPR725"/>
      <c r="RPS725"/>
      <c r="RPT725"/>
      <c r="RPU725"/>
      <c r="RPV725"/>
      <c r="RPW725"/>
      <c r="RPX725"/>
      <c r="RPY725"/>
      <c r="RPZ725"/>
      <c r="RQA725"/>
      <c r="RQB725"/>
      <c r="RQC725"/>
      <c r="RQD725"/>
      <c r="RQE725"/>
      <c r="RQF725"/>
      <c r="RQG725"/>
      <c r="RQH725"/>
      <c r="RQI725"/>
      <c r="RQJ725"/>
      <c r="RQK725"/>
      <c r="RQL725"/>
      <c r="RQM725"/>
      <c r="RQN725"/>
      <c r="RQO725"/>
      <c r="RQP725"/>
      <c r="RQQ725"/>
      <c r="RQR725"/>
      <c r="RQS725"/>
      <c r="RQT725"/>
      <c r="RQU725"/>
      <c r="RQV725"/>
      <c r="RQW725"/>
      <c r="RQX725"/>
      <c r="RQY725"/>
      <c r="RQZ725"/>
      <c r="RRA725"/>
      <c r="RRB725"/>
      <c r="RRC725"/>
      <c r="RRD725"/>
      <c r="RRE725"/>
      <c r="RRF725"/>
      <c r="RRG725"/>
      <c r="RRH725"/>
      <c r="RRI725"/>
      <c r="RRJ725"/>
      <c r="RRK725"/>
      <c r="RRL725"/>
      <c r="RRM725"/>
      <c r="RRN725"/>
      <c r="RRO725"/>
      <c r="RRP725"/>
      <c r="RRQ725"/>
      <c r="RRR725"/>
      <c r="RRS725"/>
      <c r="RRT725"/>
      <c r="RRU725"/>
      <c r="RRV725"/>
      <c r="RRW725"/>
      <c r="RRX725"/>
      <c r="RRY725"/>
      <c r="RRZ725"/>
      <c r="RSA725"/>
      <c r="RSB725"/>
      <c r="RSC725"/>
      <c r="RSD725"/>
      <c r="RSE725"/>
      <c r="RSF725"/>
      <c r="RSG725"/>
      <c r="RSH725"/>
      <c r="RSI725"/>
      <c r="RSJ725"/>
      <c r="RSK725"/>
      <c r="RSL725"/>
      <c r="RSM725"/>
      <c r="RSN725"/>
      <c r="RSO725"/>
      <c r="RSP725"/>
      <c r="RSQ725"/>
      <c r="RSR725"/>
      <c r="RSS725"/>
      <c r="RST725"/>
      <c r="RSU725"/>
      <c r="RSV725"/>
      <c r="RSW725"/>
      <c r="RSX725"/>
      <c r="RSY725"/>
      <c r="RSZ725"/>
      <c r="RTA725"/>
      <c r="RTB725"/>
      <c r="RTC725"/>
      <c r="RTD725"/>
      <c r="RTE725"/>
      <c r="RTF725"/>
      <c r="RTG725"/>
      <c r="RTH725"/>
      <c r="RTI725"/>
      <c r="RTJ725"/>
      <c r="RTK725"/>
      <c r="RTL725"/>
      <c r="RTM725"/>
      <c r="RTN725"/>
      <c r="RTO725"/>
      <c r="RTP725"/>
      <c r="RTQ725"/>
      <c r="RTR725"/>
      <c r="RTS725"/>
      <c r="RTT725"/>
      <c r="RTU725"/>
      <c r="RTV725"/>
      <c r="RTW725"/>
      <c r="RTX725"/>
      <c r="RTY725"/>
      <c r="RTZ725"/>
      <c r="RUA725"/>
      <c r="RUB725"/>
      <c r="RUC725"/>
      <c r="RUD725"/>
      <c r="RUE725"/>
      <c r="RUF725"/>
      <c r="RUG725"/>
      <c r="RUH725"/>
      <c r="RUI725"/>
      <c r="RUJ725"/>
      <c r="RUK725"/>
      <c r="RUL725"/>
      <c r="RUM725"/>
      <c r="RUN725"/>
      <c r="RUO725"/>
      <c r="RUP725"/>
      <c r="RUQ725"/>
      <c r="RUR725"/>
      <c r="RUS725"/>
      <c r="RUT725"/>
      <c r="RUU725"/>
      <c r="RUV725"/>
      <c r="RUW725"/>
      <c r="RUX725"/>
      <c r="RUY725"/>
      <c r="RUZ725"/>
      <c r="RVA725"/>
      <c r="RVB725"/>
      <c r="RVC725"/>
      <c r="RVD725"/>
      <c r="RVE725"/>
      <c r="RVF725"/>
      <c r="RVG725"/>
      <c r="RVH725"/>
      <c r="RVI725"/>
      <c r="RVJ725"/>
      <c r="RVK725"/>
      <c r="RVL725"/>
      <c r="RVM725"/>
      <c r="RVN725"/>
      <c r="RVO725"/>
      <c r="RVP725"/>
      <c r="RVQ725"/>
      <c r="RVR725"/>
      <c r="RVS725"/>
      <c r="RVT725"/>
      <c r="RVU725"/>
      <c r="RVV725"/>
      <c r="RVW725"/>
      <c r="RVX725"/>
      <c r="RVY725"/>
      <c r="RVZ725"/>
      <c r="RWA725"/>
      <c r="RWB725"/>
      <c r="RWC725"/>
      <c r="RWD725"/>
      <c r="RWE725"/>
      <c r="RWF725"/>
      <c r="RWG725"/>
      <c r="RWH725"/>
      <c r="RWI725"/>
      <c r="RWJ725"/>
      <c r="RWK725"/>
      <c r="RWL725"/>
      <c r="RWM725"/>
      <c r="RWN725"/>
      <c r="RWO725"/>
      <c r="RWP725"/>
      <c r="RWQ725"/>
      <c r="RWR725"/>
      <c r="RWS725"/>
      <c r="RWT725"/>
      <c r="RWU725"/>
      <c r="RWV725"/>
      <c r="RWW725"/>
      <c r="RWX725"/>
      <c r="RWY725"/>
      <c r="RWZ725"/>
      <c r="RXA725"/>
      <c r="RXB725"/>
      <c r="RXC725"/>
      <c r="RXD725"/>
      <c r="RXE725"/>
      <c r="RXF725"/>
      <c r="RXG725"/>
      <c r="RXH725"/>
      <c r="RXI725"/>
      <c r="RXJ725"/>
      <c r="RXK725"/>
      <c r="RXL725"/>
      <c r="RXM725"/>
      <c r="RXN725"/>
      <c r="RXO725"/>
      <c r="RXP725"/>
      <c r="RXQ725"/>
      <c r="RXR725"/>
      <c r="RXS725"/>
      <c r="RXT725"/>
      <c r="RXU725"/>
      <c r="RXV725"/>
      <c r="RXW725"/>
      <c r="RXX725"/>
      <c r="RXY725"/>
      <c r="RXZ725"/>
      <c r="RYA725"/>
      <c r="RYB725"/>
      <c r="RYC725"/>
      <c r="RYD725"/>
      <c r="RYE725"/>
      <c r="RYF725"/>
      <c r="RYG725"/>
      <c r="RYH725"/>
      <c r="RYI725"/>
      <c r="RYJ725"/>
      <c r="RYK725"/>
      <c r="RYL725"/>
      <c r="RYM725"/>
      <c r="RYN725"/>
      <c r="RYO725"/>
      <c r="RYP725"/>
      <c r="RYQ725"/>
      <c r="RYR725"/>
      <c r="RYS725"/>
      <c r="RYT725"/>
      <c r="RYU725"/>
      <c r="RYV725"/>
      <c r="RYW725"/>
      <c r="RYX725"/>
      <c r="RYY725"/>
      <c r="RYZ725"/>
      <c r="RZA725"/>
      <c r="RZB725"/>
      <c r="RZC725"/>
      <c r="RZD725"/>
      <c r="RZE725"/>
      <c r="RZF725"/>
      <c r="RZG725"/>
      <c r="RZH725"/>
      <c r="RZI725"/>
      <c r="RZJ725"/>
      <c r="RZK725"/>
      <c r="RZL725"/>
      <c r="RZM725"/>
      <c r="RZN725"/>
      <c r="RZO725"/>
      <c r="RZP725"/>
      <c r="RZQ725"/>
      <c r="RZR725"/>
      <c r="RZS725"/>
      <c r="RZT725"/>
      <c r="RZU725"/>
      <c r="RZV725"/>
      <c r="RZW725"/>
      <c r="RZX725"/>
      <c r="RZY725"/>
      <c r="RZZ725"/>
      <c r="SAA725"/>
      <c r="SAB725"/>
      <c r="SAC725"/>
      <c r="SAD725"/>
      <c r="SAE725"/>
      <c r="SAF725"/>
      <c r="SAG725"/>
      <c r="SAH725"/>
      <c r="SAI725"/>
      <c r="SAJ725"/>
      <c r="SAK725"/>
      <c r="SAL725"/>
      <c r="SAM725"/>
      <c r="SAN725"/>
      <c r="SAO725"/>
      <c r="SAP725"/>
      <c r="SAQ725"/>
      <c r="SAR725"/>
      <c r="SAS725"/>
      <c r="SAT725"/>
      <c r="SAU725"/>
      <c r="SAV725"/>
      <c r="SAW725"/>
      <c r="SAX725"/>
      <c r="SAY725"/>
      <c r="SAZ725"/>
      <c r="SBA725"/>
      <c r="SBB725"/>
      <c r="SBC725"/>
      <c r="SBD725"/>
      <c r="SBE725"/>
      <c r="SBF725"/>
      <c r="SBG725"/>
      <c r="SBH725"/>
      <c r="SBI725"/>
      <c r="SBJ725"/>
      <c r="SBK725"/>
      <c r="SBL725"/>
      <c r="SBM725"/>
      <c r="SBN725"/>
      <c r="SBO725"/>
      <c r="SBP725"/>
      <c r="SBQ725"/>
      <c r="SBR725"/>
      <c r="SBS725"/>
      <c r="SBT725"/>
      <c r="SBU725"/>
      <c r="SBV725"/>
      <c r="SBW725"/>
      <c r="SBX725"/>
      <c r="SBY725"/>
      <c r="SBZ725"/>
      <c r="SCA725"/>
      <c r="SCB725"/>
      <c r="SCC725"/>
      <c r="SCD725"/>
      <c r="SCE725"/>
      <c r="SCF725"/>
      <c r="SCG725"/>
      <c r="SCH725"/>
      <c r="SCI725"/>
      <c r="SCJ725"/>
      <c r="SCK725"/>
      <c r="SCL725"/>
      <c r="SCM725"/>
      <c r="SCN725"/>
      <c r="SCO725"/>
      <c r="SCP725"/>
      <c r="SCQ725"/>
      <c r="SCR725"/>
      <c r="SCS725"/>
      <c r="SCT725"/>
      <c r="SCU725"/>
      <c r="SCV725"/>
      <c r="SCW725"/>
      <c r="SCX725"/>
      <c r="SCY725"/>
      <c r="SCZ725"/>
      <c r="SDA725"/>
      <c r="SDB725"/>
      <c r="SDC725"/>
      <c r="SDD725"/>
      <c r="SDE725"/>
      <c r="SDF725"/>
      <c r="SDG725"/>
      <c r="SDH725"/>
      <c r="SDI725"/>
      <c r="SDJ725"/>
      <c r="SDK725"/>
      <c r="SDL725"/>
      <c r="SDM725"/>
      <c r="SDN725"/>
      <c r="SDO725"/>
      <c r="SDP725"/>
      <c r="SDQ725"/>
      <c r="SDR725"/>
      <c r="SDS725"/>
      <c r="SDT725"/>
      <c r="SDU725"/>
      <c r="SDV725"/>
      <c r="SDW725"/>
      <c r="SDX725"/>
      <c r="SDY725"/>
      <c r="SDZ725"/>
      <c r="SEA725"/>
      <c r="SEB725"/>
      <c r="SEC725"/>
      <c r="SED725"/>
      <c r="SEE725"/>
      <c r="SEF725"/>
      <c r="SEG725"/>
      <c r="SEH725"/>
      <c r="SEI725"/>
      <c r="SEJ725"/>
      <c r="SEK725"/>
      <c r="SEL725"/>
      <c r="SEM725"/>
      <c r="SEN725"/>
      <c r="SEO725"/>
      <c r="SEP725"/>
      <c r="SEQ725"/>
      <c r="SER725"/>
      <c r="SES725"/>
      <c r="SET725"/>
      <c r="SEU725"/>
      <c r="SEV725"/>
      <c r="SEW725"/>
      <c r="SEX725"/>
      <c r="SEY725"/>
      <c r="SEZ725"/>
      <c r="SFA725"/>
      <c r="SFB725"/>
      <c r="SFC725"/>
      <c r="SFD725"/>
      <c r="SFE725"/>
      <c r="SFF725"/>
      <c r="SFG725"/>
      <c r="SFH725"/>
      <c r="SFI725"/>
      <c r="SFJ725"/>
      <c r="SFK725"/>
      <c r="SFL725"/>
      <c r="SFM725"/>
      <c r="SFN725"/>
      <c r="SFO725"/>
      <c r="SFP725"/>
      <c r="SFQ725"/>
      <c r="SFR725"/>
      <c r="SFS725"/>
      <c r="SFT725"/>
      <c r="SFU725"/>
      <c r="SFV725"/>
      <c r="SFW725"/>
      <c r="SFX725"/>
      <c r="SFY725"/>
      <c r="SFZ725"/>
      <c r="SGA725"/>
      <c r="SGB725"/>
      <c r="SGC725"/>
      <c r="SGD725"/>
      <c r="SGE725"/>
      <c r="SGF725"/>
      <c r="SGG725"/>
      <c r="SGH725"/>
      <c r="SGI725"/>
      <c r="SGJ725"/>
      <c r="SGK725"/>
      <c r="SGL725"/>
      <c r="SGM725"/>
      <c r="SGN725"/>
      <c r="SGO725"/>
      <c r="SGP725"/>
      <c r="SGQ725"/>
      <c r="SGR725"/>
      <c r="SGS725"/>
      <c r="SGT725"/>
      <c r="SGU725"/>
      <c r="SGV725"/>
      <c r="SGW725"/>
      <c r="SGX725"/>
      <c r="SGY725"/>
      <c r="SGZ725"/>
      <c r="SHA725"/>
      <c r="SHB725"/>
      <c r="SHC725"/>
      <c r="SHD725"/>
      <c r="SHE725"/>
      <c r="SHF725"/>
      <c r="SHG725"/>
      <c r="SHH725"/>
      <c r="SHI725"/>
      <c r="SHJ725"/>
      <c r="SHK725"/>
      <c r="SHL725"/>
      <c r="SHM725"/>
      <c r="SHN725"/>
      <c r="SHO725"/>
      <c r="SHP725"/>
      <c r="SHQ725"/>
      <c r="SHR725"/>
      <c r="SHS725"/>
      <c r="SHT725"/>
      <c r="SHU725"/>
      <c r="SHV725"/>
      <c r="SHW725"/>
      <c r="SHX725"/>
      <c r="SHY725"/>
      <c r="SHZ725"/>
      <c r="SIA725"/>
      <c r="SIB725"/>
      <c r="SIC725"/>
      <c r="SID725"/>
      <c r="SIE725"/>
      <c r="SIF725"/>
      <c r="SIG725"/>
      <c r="SIH725"/>
      <c r="SII725"/>
      <c r="SIJ725"/>
      <c r="SIK725"/>
      <c r="SIL725"/>
      <c r="SIM725"/>
      <c r="SIN725"/>
      <c r="SIO725"/>
      <c r="SIP725"/>
      <c r="SIQ725"/>
      <c r="SIR725"/>
      <c r="SIS725"/>
      <c r="SIT725"/>
      <c r="SIU725"/>
      <c r="SIV725"/>
      <c r="SIW725"/>
      <c r="SIX725"/>
      <c r="SIY725"/>
      <c r="SIZ725"/>
      <c r="SJA725"/>
      <c r="SJB725"/>
      <c r="SJC725"/>
      <c r="SJD725"/>
      <c r="SJE725"/>
      <c r="SJF725"/>
      <c r="SJG725"/>
      <c r="SJH725"/>
      <c r="SJI725"/>
      <c r="SJJ725"/>
      <c r="SJK725"/>
      <c r="SJL725"/>
      <c r="SJM725"/>
      <c r="SJN725"/>
      <c r="SJO725"/>
      <c r="SJP725"/>
      <c r="SJQ725"/>
      <c r="SJR725"/>
      <c r="SJS725"/>
      <c r="SJT725"/>
      <c r="SJU725"/>
      <c r="SJV725"/>
      <c r="SJW725"/>
      <c r="SJX725"/>
      <c r="SJY725"/>
      <c r="SJZ725"/>
      <c r="SKA725"/>
      <c r="SKB725"/>
      <c r="SKC725"/>
      <c r="SKD725"/>
      <c r="SKE725"/>
      <c r="SKF725"/>
      <c r="SKG725"/>
      <c r="SKH725"/>
      <c r="SKI725"/>
      <c r="SKJ725"/>
      <c r="SKK725"/>
      <c r="SKL725"/>
      <c r="SKM725"/>
      <c r="SKN725"/>
      <c r="SKO725"/>
      <c r="SKP725"/>
      <c r="SKQ725"/>
      <c r="SKR725"/>
      <c r="SKS725"/>
      <c r="SKT725"/>
      <c r="SKU725"/>
      <c r="SKV725"/>
      <c r="SKW725"/>
      <c r="SKX725"/>
      <c r="SKY725"/>
      <c r="SKZ725"/>
      <c r="SLA725"/>
      <c r="SLB725"/>
      <c r="SLC725"/>
      <c r="SLD725"/>
      <c r="SLE725"/>
      <c r="SLF725"/>
      <c r="SLG725"/>
      <c r="SLH725"/>
      <c r="SLI725"/>
      <c r="SLJ725"/>
      <c r="SLK725"/>
      <c r="SLL725"/>
      <c r="SLM725"/>
      <c r="SLN725"/>
      <c r="SLO725"/>
      <c r="SLP725"/>
      <c r="SLQ725"/>
      <c r="SLR725"/>
      <c r="SLS725"/>
      <c r="SLT725"/>
      <c r="SLU725"/>
      <c r="SLV725"/>
      <c r="SLW725"/>
      <c r="SLX725"/>
      <c r="SLY725"/>
      <c r="SLZ725"/>
      <c r="SMA725"/>
      <c r="SMB725"/>
      <c r="SMC725"/>
      <c r="SMD725"/>
      <c r="SME725"/>
      <c r="SMF725"/>
      <c r="SMG725"/>
      <c r="SMH725"/>
      <c r="SMI725"/>
      <c r="SMJ725"/>
      <c r="SMK725"/>
      <c r="SML725"/>
      <c r="SMM725"/>
      <c r="SMN725"/>
      <c r="SMO725"/>
      <c r="SMP725"/>
      <c r="SMQ725"/>
      <c r="SMR725"/>
      <c r="SMS725"/>
      <c r="SMT725"/>
      <c r="SMU725"/>
      <c r="SMV725"/>
      <c r="SMW725"/>
      <c r="SMX725"/>
      <c r="SMY725"/>
      <c r="SMZ725"/>
      <c r="SNA725"/>
      <c r="SNB725"/>
      <c r="SNC725"/>
      <c r="SND725"/>
      <c r="SNE725"/>
      <c r="SNF725"/>
      <c r="SNG725"/>
      <c r="SNH725"/>
      <c r="SNI725"/>
      <c r="SNJ725"/>
      <c r="SNK725"/>
      <c r="SNL725"/>
      <c r="SNM725"/>
      <c r="SNN725"/>
      <c r="SNO725"/>
      <c r="SNP725"/>
      <c r="SNQ725"/>
      <c r="SNR725"/>
      <c r="SNS725"/>
      <c r="SNT725"/>
      <c r="SNU725"/>
      <c r="SNV725"/>
      <c r="SNW725"/>
      <c r="SNX725"/>
      <c r="SNY725"/>
      <c r="SNZ725"/>
      <c r="SOA725"/>
      <c r="SOB725"/>
      <c r="SOC725"/>
      <c r="SOD725"/>
      <c r="SOE725"/>
      <c r="SOF725"/>
      <c r="SOG725"/>
      <c r="SOH725"/>
      <c r="SOI725"/>
      <c r="SOJ725"/>
      <c r="SOK725"/>
      <c r="SOL725"/>
      <c r="SOM725"/>
      <c r="SON725"/>
      <c r="SOO725"/>
      <c r="SOP725"/>
      <c r="SOQ725"/>
      <c r="SOR725"/>
      <c r="SOS725"/>
      <c r="SOT725"/>
      <c r="SOU725"/>
      <c r="SOV725"/>
      <c r="SOW725"/>
      <c r="SOX725"/>
      <c r="SOY725"/>
      <c r="SOZ725"/>
      <c r="SPA725"/>
      <c r="SPB725"/>
      <c r="SPC725"/>
      <c r="SPD725"/>
      <c r="SPE725"/>
      <c r="SPF725"/>
      <c r="SPG725"/>
      <c r="SPH725"/>
      <c r="SPI725"/>
      <c r="SPJ725"/>
      <c r="SPK725"/>
      <c r="SPL725"/>
      <c r="SPM725"/>
      <c r="SPN725"/>
      <c r="SPO725"/>
      <c r="SPP725"/>
      <c r="SPQ725"/>
      <c r="SPR725"/>
      <c r="SPS725"/>
      <c r="SPT725"/>
      <c r="SPU725"/>
      <c r="SPV725"/>
      <c r="SPW725"/>
      <c r="SPX725"/>
      <c r="SPY725"/>
      <c r="SPZ725"/>
      <c r="SQA725"/>
      <c r="SQB725"/>
      <c r="SQC725"/>
      <c r="SQD725"/>
      <c r="SQE725"/>
      <c r="SQF725"/>
      <c r="SQG725"/>
      <c r="SQH725"/>
      <c r="SQI725"/>
      <c r="SQJ725"/>
      <c r="SQK725"/>
      <c r="SQL725"/>
      <c r="SQM725"/>
      <c r="SQN725"/>
      <c r="SQO725"/>
      <c r="SQP725"/>
      <c r="SQQ725"/>
      <c r="SQR725"/>
      <c r="SQS725"/>
      <c r="SQT725"/>
      <c r="SQU725"/>
      <c r="SQV725"/>
      <c r="SQW725"/>
      <c r="SQX725"/>
      <c r="SQY725"/>
      <c r="SQZ725"/>
      <c r="SRA725"/>
      <c r="SRB725"/>
      <c r="SRC725"/>
      <c r="SRD725"/>
      <c r="SRE725"/>
      <c r="SRF725"/>
      <c r="SRG725"/>
      <c r="SRH725"/>
      <c r="SRI725"/>
      <c r="SRJ725"/>
      <c r="SRK725"/>
      <c r="SRL725"/>
      <c r="SRM725"/>
      <c r="SRN725"/>
      <c r="SRO725"/>
      <c r="SRP725"/>
      <c r="SRQ725"/>
      <c r="SRR725"/>
      <c r="SRS725"/>
      <c r="SRT725"/>
      <c r="SRU725"/>
      <c r="SRV725"/>
      <c r="SRW725"/>
      <c r="SRX725"/>
      <c r="SRY725"/>
      <c r="SRZ725"/>
      <c r="SSA725"/>
      <c r="SSB725"/>
      <c r="SSC725"/>
      <c r="SSD725"/>
      <c r="SSE725"/>
      <c r="SSF725"/>
      <c r="SSG725"/>
      <c r="SSH725"/>
      <c r="SSI725"/>
      <c r="SSJ725"/>
      <c r="SSK725"/>
      <c r="SSL725"/>
      <c r="SSM725"/>
      <c r="SSN725"/>
      <c r="SSO725"/>
      <c r="SSP725"/>
      <c r="SSQ725"/>
      <c r="SSR725"/>
      <c r="SSS725"/>
      <c r="SST725"/>
      <c r="SSU725"/>
      <c r="SSV725"/>
      <c r="SSW725"/>
      <c r="SSX725"/>
      <c r="SSY725"/>
      <c r="SSZ725"/>
      <c r="STA725"/>
      <c r="STB725"/>
      <c r="STC725"/>
      <c r="STD725"/>
      <c r="STE725"/>
      <c r="STF725"/>
      <c r="STG725"/>
      <c r="STH725"/>
      <c r="STI725"/>
      <c r="STJ725"/>
      <c r="STK725"/>
      <c r="STL725"/>
      <c r="STM725"/>
      <c r="STN725"/>
      <c r="STO725"/>
      <c r="STP725"/>
      <c r="STQ725"/>
      <c r="STR725"/>
      <c r="STS725"/>
      <c r="STT725"/>
      <c r="STU725"/>
      <c r="STV725"/>
      <c r="STW725"/>
      <c r="STX725"/>
      <c r="STY725"/>
      <c r="STZ725"/>
      <c r="SUA725"/>
      <c r="SUB725"/>
      <c r="SUC725"/>
      <c r="SUD725"/>
      <c r="SUE725"/>
      <c r="SUF725"/>
      <c r="SUG725"/>
      <c r="SUH725"/>
      <c r="SUI725"/>
      <c r="SUJ725"/>
      <c r="SUK725"/>
      <c r="SUL725"/>
      <c r="SUM725"/>
      <c r="SUN725"/>
      <c r="SUO725"/>
      <c r="SUP725"/>
      <c r="SUQ725"/>
      <c r="SUR725"/>
      <c r="SUS725"/>
      <c r="SUT725"/>
      <c r="SUU725"/>
      <c r="SUV725"/>
      <c r="SUW725"/>
      <c r="SUX725"/>
      <c r="SUY725"/>
      <c r="SUZ725"/>
      <c r="SVA725"/>
      <c r="SVB725"/>
      <c r="SVC725"/>
      <c r="SVD725"/>
      <c r="SVE725"/>
      <c r="SVF725"/>
      <c r="SVG725"/>
      <c r="SVH725"/>
      <c r="SVI725"/>
      <c r="SVJ725"/>
      <c r="SVK725"/>
      <c r="SVL725"/>
      <c r="SVM725"/>
      <c r="SVN725"/>
      <c r="SVO725"/>
      <c r="SVP725"/>
      <c r="SVQ725"/>
      <c r="SVR725"/>
      <c r="SVS725"/>
      <c r="SVT725"/>
      <c r="SVU725"/>
      <c r="SVV725"/>
      <c r="SVW725"/>
      <c r="SVX725"/>
      <c r="SVY725"/>
      <c r="SVZ725"/>
      <c r="SWA725"/>
      <c r="SWB725"/>
      <c r="SWC725"/>
      <c r="SWD725"/>
      <c r="SWE725"/>
      <c r="SWF725"/>
      <c r="SWG725"/>
      <c r="SWH725"/>
      <c r="SWI725"/>
      <c r="SWJ725"/>
      <c r="SWK725"/>
      <c r="SWL725"/>
      <c r="SWM725"/>
      <c r="SWN725"/>
      <c r="SWO725"/>
      <c r="SWP725"/>
      <c r="SWQ725"/>
      <c r="SWR725"/>
      <c r="SWS725"/>
      <c r="SWT725"/>
      <c r="SWU725"/>
      <c r="SWV725"/>
      <c r="SWW725"/>
      <c r="SWX725"/>
      <c r="SWY725"/>
      <c r="SWZ725"/>
      <c r="SXA725"/>
      <c r="SXB725"/>
      <c r="SXC725"/>
      <c r="SXD725"/>
      <c r="SXE725"/>
      <c r="SXF725"/>
      <c r="SXG725"/>
      <c r="SXH725"/>
      <c r="SXI725"/>
      <c r="SXJ725"/>
      <c r="SXK725"/>
      <c r="SXL725"/>
      <c r="SXM725"/>
      <c r="SXN725"/>
      <c r="SXO725"/>
      <c r="SXP725"/>
      <c r="SXQ725"/>
      <c r="SXR725"/>
      <c r="SXS725"/>
      <c r="SXT725"/>
      <c r="SXU725"/>
      <c r="SXV725"/>
      <c r="SXW725"/>
      <c r="SXX725"/>
      <c r="SXY725"/>
      <c r="SXZ725"/>
      <c r="SYA725"/>
      <c r="SYB725"/>
      <c r="SYC725"/>
      <c r="SYD725"/>
      <c r="SYE725"/>
      <c r="SYF725"/>
      <c r="SYG725"/>
      <c r="SYH725"/>
      <c r="SYI725"/>
      <c r="SYJ725"/>
      <c r="SYK725"/>
      <c r="SYL725"/>
      <c r="SYM725"/>
      <c r="SYN725"/>
      <c r="SYO725"/>
      <c r="SYP725"/>
      <c r="SYQ725"/>
      <c r="SYR725"/>
      <c r="SYS725"/>
      <c r="SYT725"/>
      <c r="SYU725"/>
      <c r="SYV725"/>
      <c r="SYW725"/>
      <c r="SYX725"/>
      <c r="SYY725"/>
      <c r="SYZ725"/>
      <c r="SZA725"/>
      <c r="SZB725"/>
      <c r="SZC725"/>
      <c r="SZD725"/>
      <c r="SZE725"/>
      <c r="SZF725"/>
      <c r="SZG725"/>
      <c r="SZH725"/>
      <c r="SZI725"/>
      <c r="SZJ725"/>
      <c r="SZK725"/>
      <c r="SZL725"/>
      <c r="SZM725"/>
      <c r="SZN725"/>
      <c r="SZO725"/>
      <c r="SZP725"/>
      <c r="SZQ725"/>
      <c r="SZR725"/>
      <c r="SZS725"/>
      <c r="SZT725"/>
      <c r="SZU725"/>
      <c r="SZV725"/>
      <c r="SZW725"/>
      <c r="SZX725"/>
      <c r="SZY725"/>
      <c r="SZZ725"/>
      <c r="TAA725"/>
      <c r="TAB725"/>
      <c r="TAC725"/>
      <c r="TAD725"/>
      <c r="TAE725"/>
      <c r="TAF725"/>
      <c r="TAG725"/>
      <c r="TAH725"/>
      <c r="TAI725"/>
      <c r="TAJ725"/>
      <c r="TAK725"/>
      <c r="TAL725"/>
      <c r="TAM725"/>
      <c r="TAN725"/>
      <c r="TAO725"/>
      <c r="TAP725"/>
      <c r="TAQ725"/>
      <c r="TAR725"/>
      <c r="TAS725"/>
      <c r="TAT725"/>
      <c r="TAU725"/>
      <c r="TAV725"/>
      <c r="TAW725"/>
      <c r="TAX725"/>
      <c r="TAY725"/>
      <c r="TAZ725"/>
      <c r="TBA725"/>
      <c r="TBB725"/>
      <c r="TBC725"/>
      <c r="TBD725"/>
      <c r="TBE725"/>
      <c r="TBF725"/>
      <c r="TBG725"/>
      <c r="TBH725"/>
      <c r="TBI725"/>
      <c r="TBJ725"/>
      <c r="TBK725"/>
      <c r="TBL725"/>
      <c r="TBM725"/>
      <c r="TBN725"/>
      <c r="TBO725"/>
      <c r="TBP725"/>
      <c r="TBQ725"/>
      <c r="TBR725"/>
      <c r="TBS725"/>
      <c r="TBT725"/>
      <c r="TBU725"/>
      <c r="TBV725"/>
      <c r="TBW725"/>
      <c r="TBX725"/>
      <c r="TBY725"/>
      <c r="TBZ725"/>
      <c r="TCA725"/>
      <c r="TCB725"/>
      <c r="TCC725"/>
      <c r="TCD725"/>
      <c r="TCE725"/>
      <c r="TCF725"/>
      <c r="TCG725"/>
      <c r="TCH725"/>
      <c r="TCI725"/>
      <c r="TCJ725"/>
      <c r="TCK725"/>
      <c r="TCL725"/>
      <c r="TCM725"/>
      <c r="TCN725"/>
      <c r="TCO725"/>
      <c r="TCP725"/>
      <c r="TCQ725"/>
      <c r="TCR725"/>
      <c r="TCS725"/>
      <c r="TCT725"/>
      <c r="TCU725"/>
      <c r="TCV725"/>
      <c r="TCW725"/>
      <c r="TCX725"/>
      <c r="TCY725"/>
      <c r="TCZ725"/>
      <c r="TDA725"/>
      <c r="TDB725"/>
      <c r="TDC725"/>
      <c r="TDD725"/>
      <c r="TDE725"/>
      <c r="TDF725"/>
      <c r="TDG725"/>
      <c r="TDH725"/>
      <c r="TDI725"/>
      <c r="TDJ725"/>
      <c r="TDK725"/>
      <c r="TDL725"/>
      <c r="TDM725"/>
      <c r="TDN725"/>
      <c r="TDO725"/>
      <c r="TDP725"/>
      <c r="TDQ725"/>
      <c r="TDR725"/>
      <c r="TDS725"/>
      <c r="TDT725"/>
      <c r="TDU725"/>
      <c r="TDV725"/>
      <c r="TDW725"/>
      <c r="TDX725"/>
      <c r="TDY725"/>
      <c r="TDZ725"/>
      <c r="TEA725"/>
      <c r="TEB725"/>
      <c r="TEC725"/>
      <c r="TED725"/>
      <c r="TEE725"/>
      <c r="TEF725"/>
      <c r="TEG725"/>
      <c r="TEH725"/>
      <c r="TEI725"/>
      <c r="TEJ725"/>
      <c r="TEK725"/>
      <c r="TEL725"/>
      <c r="TEM725"/>
      <c r="TEN725"/>
      <c r="TEO725"/>
      <c r="TEP725"/>
      <c r="TEQ725"/>
      <c r="TER725"/>
      <c r="TES725"/>
      <c r="TET725"/>
      <c r="TEU725"/>
      <c r="TEV725"/>
      <c r="TEW725"/>
      <c r="TEX725"/>
      <c r="TEY725"/>
      <c r="TEZ725"/>
      <c r="TFA725"/>
      <c r="TFB725"/>
      <c r="TFC725"/>
      <c r="TFD725"/>
      <c r="TFE725"/>
      <c r="TFF725"/>
      <c r="TFG725"/>
      <c r="TFH725"/>
      <c r="TFI725"/>
      <c r="TFJ725"/>
      <c r="TFK725"/>
      <c r="TFL725"/>
      <c r="TFM725"/>
      <c r="TFN725"/>
      <c r="TFO725"/>
      <c r="TFP725"/>
      <c r="TFQ725"/>
      <c r="TFR725"/>
      <c r="TFS725"/>
      <c r="TFT725"/>
      <c r="TFU725"/>
      <c r="TFV725"/>
      <c r="TFW725"/>
      <c r="TFX725"/>
      <c r="TFY725"/>
      <c r="TFZ725"/>
      <c r="TGA725"/>
      <c r="TGB725"/>
      <c r="TGC725"/>
      <c r="TGD725"/>
      <c r="TGE725"/>
      <c r="TGF725"/>
      <c r="TGG725"/>
      <c r="TGH725"/>
      <c r="TGI725"/>
      <c r="TGJ725"/>
      <c r="TGK725"/>
      <c r="TGL725"/>
      <c r="TGM725"/>
      <c r="TGN725"/>
      <c r="TGO725"/>
      <c r="TGP725"/>
      <c r="TGQ725"/>
      <c r="TGR725"/>
      <c r="TGS725"/>
      <c r="TGT725"/>
      <c r="TGU725"/>
      <c r="TGV725"/>
      <c r="TGW725"/>
      <c r="TGX725"/>
      <c r="TGY725"/>
      <c r="TGZ725"/>
      <c r="THA725"/>
      <c r="THB725"/>
      <c r="THC725"/>
      <c r="THD725"/>
      <c r="THE725"/>
      <c r="THF725"/>
      <c r="THG725"/>
      <c r="THH725"/>
      <c r="THI725"/>
      <c r="THJ725"/>
      <c r="THK725"/>
      <c r="THL725"/>
      <c r="THM725"/>
      <c r="THN725"/>
      <c r="THO725"/>
      <c r="THP725"/>
      <c r="THQ725"/>
      <c r="THR725"/>
      <c r="THS725"/>
      <c r="THT725"/>
      <c r="THU725"/>
      <c r="THV725"/>
      <c r="THW725"/>
      <c r="THX725"/>
      <c r="THY725"/>
      <c r="THZ725"/>
      <c r="TIA725"/>
      <c r="TIB725"/>
      <c r="TIC725"/>
      <c r="TID725"/>
      <c r="TIE725"/>
      <c r="TIF725"/>
      <c r="TIG725"/>
      <c r="TIH725"/>
      <c r="TII725"/>
      <c r="TIJ725"/>
      <c r="TIK725"/>
      <c r="TIL725"/>
      <c r="TIM725"/>
      <c r="TIN725"/>
      <c r="TIO725"/>
      <c r="TIP725"/>
      <c r="TIQ725"/>
      <c r="TIR725"/>
      <c r="TIS725"/>
      <c r="TIT725"/>
      <c r="TIU725"/>
      <c r="TIV725"/>
      <c r="TIW725"/>
      <c r="TIX725"/>
      <c r="TIY725"/>
      <c r="TIZ725"/>
      <c r="TJA725"/>
      <c r="TJB725"/>
      <c r="TJC725"/>
      <c r="TJD725"/>
      <c r="TJE725"/>
      <c r="TJF725"/>
      <c r="TJG725"/>
      <c r="TJH725"/>
      <c r="TJI725"/>
      <c r="TJJ725"/>
      <c r="TJK725"/>
      <c r="TJL725"/>
      <c r="TJM725"/>
      <c r="TJN725"/>
      <c r="TJO725"/>
      <c r="TJP725"/>
      <c r="TJQ725"/>
      <c r="TJR725"/>
      <c r="TJS725"/>
      <c r="TJT725"/>
      <c r="TJU725"/>
      <c r="TJV725"/>
      <c r="TJW725"/>
      <c r="TJX725"/>
      <c r="TJY725"/>
      <c r="TJZ725"/>
      <c r="TKA725"/>
      <c r="TKB725"/>
      <c r="TKC725"/>
      <c r="TKD725"/>
      <c r="TKE725"/>
      <c r="TKF725"/>
      <c r="TKG725"/>
      <c r="TKH725"/>
      <c r="TKI725"/>
      <c r="TKJ725"/>
      <c r="TKK725"/>
      <c r="TKL725"/>
      <c r="TKM725"/>
      <c r="TKN725"/>
      <c r="TKO725"/>
      <c r="TKP725"/>
      <c r="TKQ725"/>
      <c r="TKR725"/>
      <c r="TKS725"/>
      <c r="TKT725"/>
      <c r="TKU725"/>
      <c r="TKV725"/>
      <c r="TKW725"/>
      <c r="TKX725"/>
      <c r="TKY725"/>
      <c r="TKZ725"/>
      <c r="TLA725"/>
      <c r="TLB725"/>
      <c r="TLC725"/>
      <c r="TLD725"/>
      <c r="TLE725"/>
      <c r="TLF725"/>
      <c r="TLG725"/>
      <c r="TLH725"/>
      <c r="TLI725"/>
      <c r="TLJ725"/>
      <c r="TLK725"/>
      <c r="TLL725"/>
      <c r="TLM725"/>
      <c r="TLN725"/>
      <c r="TLO725"/>
      <c r="TLP725"/>
      <c r="TLQ725"/>
      <c r="TLR725"/>
      <c r="TLS725"/>
      <c r="TLT725"/>
      <c r="TLU725"/>
      <c r="TLV725"/>
      <c r="TLW725"/>
      <c r="TLX725"/>
      <c r="TLY725"/>
      <c r="TLZ725"/>
      <c r="TMA725"/>
      <c r="TMB725"/>
      <c r="TMC725"/>
      <c r="TMD725"/>
      <c r="TME725"/>
      <c r="TMF725"/>
      <c r="TMG725"/>
      <c r="TMH725"/>
      <c r="TMI725"/>
      <c r="TMJ725"/>
      <c r="TMK725"/>
      <c r="TML725"/>
      <c r="TMM725"/>
      <c r="TMN725"/>
      <c r="TMO725"/>
      <c r="TMP725"/>
      <c r="TMQ725"/>
      <c r="TMR725"/>
      <c r="TMS725"/>
      <c r="TMT725"/>
      <c r="TMU725"/>
      <c r="TMV725"/>
      <c r="TMW725"/>
      <c r="TMX725"/>
      <c r="TMY725"/>
      <c r="TMZ725"/>
      <c r="TNA725"/>
      <c r="TNB725"/>
      <c r="TNC725"/>
      <c r="TND725"/>
      <c r="TNE725"/>
      <c r="TNF725"/>
      <c r="TNG725"/>
      <c r="TNH725"/>
      <c r="TNI725"/>
      <c r="TNJ725"/>
      <c r="TNK725"/>
      <c r="TNL725"/>
      <c r="TNM725"/>
      <c r="TNN725"/>
      <c r="TNO725"/>
      <c r="TNP725"/>
      <c r="TNQ725"/>
      <c r="TNR725"/>
      <c r="TNS725"/>
      <c r="TNT725"/>
      <c r="TNU725"/>
      <c r="TNV725"/>
      <c r="TNW725"/>
      <c r="TNX725"/>
      <c r="TNY725"/>
      <c r="TNZ725"/>
      <c r="TOA725"/>
      <c r="TOB725"/>
      <c r="TOC725"/>
      <c r="TOD725"/>
      <c r="TOE725"/>
      <c r="TOF725"/>
      <c r="TOG725"/>
      <c r="TOH725"/>
      <c r="TOI725"/>
      <c r="TOJ725"/>
      <c r="TOK725"/>
      <c r="TOL725"/>
      <c r="TOM725"/>
      <c r="TON725"/>
      <c r="TOO725"/>
      <c r="TOP725"/>
      <c r="TOQ725"/>
      <c r="TOR725"/>
      <c r="TOS725"/>
      <c r="TOT725"/>
      <c r="TOU725"/>
      <c r="TOV725"/>
      <c r="TOW725"/>
      <c r="TOX725"/>
      <c r="TOY725"/>
      <c r="TOZ725"/>
      <c r="TPA725"/>
      <c r="TPB725"/>
      <c r="TPC725"/>
      <c r="TPD725"/>
      <c r="TPE725"/>
      <c r="TPF725"/>
      <c r="TPG725"/>
      <c r="TPH725"/>
      <c r="TPI725"/>
      <c r="TPJ725"/>
      <c r="TPK725"/>
      <c r="TPL725"/>
      <c r="TPM725"/>
      <c r="TPN725"/>
      <c r="TPO725"/>
      <c r="TPP725"/>
      <c r="TPQ725"/>
      <c r="TPR725"/>
      <c r="TPS725"/>
      <c r="TPT725"/>
      <c r="TPU725"/>
      <c r="TPV725"/>
      <c r="TPW725"/>
      <c r="TPX725"/>
      <c r="TPY725"/>
      <c r="TPZ725"/>
      <c r="TQA725"/>
      <c r="TQB725"/>
      <c r="TQC725"/>
      <c r="TQD725"/>
      <c r="TQE725"/>
      <c r="TQF725"/>
      <c r="TQG725"/>
      <c r="TQH725"/>
      <c r="TQI725"/>
      <c r="TQJ725"/>
      <c r="TQK725"/>
      <c r="TQL725"/>
      <c r="TQM725"/>
      <c r="TQN725"/>
      <c r="TQO725"/>
      <c r="TQP725"/>
      <c r="TQQ725"/>
      <c r="TQR725"/>
      <c r="TQS725"/>
      <c r="TQT725"/>
      <c r="TQU725"/>
      <c r="TQV725"/>
      <c r="TQW725"/>
      <c r="TQX725"/>
      <c r="TQY725"/>
      <c r="TQZ725"/>
      <c r="TRA725"/>
      <c r="TRB725"/>
      <c r="TRC725"/>
      <c r="TRD725"/>
      <c r="TRE725"/>
      <c r="TRF725"/>
      <c r="TRG725"/>
      <c r="TRH725"/>
      <c r="TRI725"/>
      <c r="TRJ725"/>
      <c r="TRK725"/>
      <c r="TRL725"/>
      <c r="TRM725"/>
      <c r="TRN725"/>
      <c r="TRO725"/>
      <c r="TRP725"/>
      <c r="TRQ725"/>
      <c r="TRR725"/>
      <c r="TRS725"/>
      <c r="TRT725"/>
      <c r="TRU725"/>
      <c r="TRV725"/>
      <c r="TRW725"/>
      <c r="TRX725"/>
      <c r="TRY725"/>
      <c r="TRZ725"/>
      <c r="TSA725"/>
      <c r="TSB725"/>
      <c r="TSC725"/>
      <c r="TSD725"/>
      <c r="TSE725"/>
      <c r="TSF725"/>
      <c r="TSG725"/>
      <c r="TSH725"/>
      <c r="TSI725"/>
      <c r="TSJ725"/>
      <c r="TSK725"/>
      <c r="TSL725"/>
      <c r="TSM725"/>
      <c r="TSN725"/>
      <c r="TSO725"/>
      <c r="TSP725"/>
      <c r="TSQ725"/>
      <c r="TSR725"/>
      <c r="TSS725"/>
      <c r="TST725"/>
      <c r="TSU725"/>
      <c r="TSV725"/>
      <c r="TSW725"/>
      <c r="TSX725"/>
      <c r="TSY725"/>
      <c r="TSZ725"/>
      <c r="TTA725"/>
      <c r="TTB725"/>
      <c r="TTC725"/>
      <c r="TTD725"/>
      <c r="TTE725"/>
      <c r="TTF725"/>
      <c r="TTG725"/>
      <c r="TTH725"/>
      <c r="TTI725"/>
      <c r="TTJ725"/>
      <c r="TTK725"/>
      <c r="TTL725"/>
      <c r="TTM725"/>
      <c r="TTN725"/>
      <c r="TTO725"/>
      <c r="TTP725"/>
      <c r="TTQ725"/>
      <c r="TTR725"/>
      <c r="TTS725"/>
      <c r="TTT725"/>
      <c r="TTU725"/>
      <c r="TTV725"/>
      <c r="TTW725"/>
      <c r="TTX725"/>
      <c r="TTY725"/>
      <c r="TTZ725"/>
      <c r="TUA725"/>
      <c r="TUB725"/>
      <c r="TUC725"/>
      <c r="TUD725"/>
      <c r="TUE725"/>
      <c r="TUF725"/>
      <c r="TUG725"/>
      <c r="TUH725"/>
      <c r="TUI725"/>
      <c r="TUJ725"/>
      <c r="TUK725"/>
      <c r="TUL725"/>
      <c r="TUM725"/>
      <c r="TUN725"/>
      <c r="TUO725"/>
      <c r="TUP725"/>
      <c r="TUQ725"/>
      <c r="TUR725"/>
      <c r="TUS725"/>
      <c r="TUT725"/>
      <c r="TUU725"/>
      <c r="TUV725"/>
      <c r="TUW725"/>
      <c r="TUX725"/>
      <c r="TUY725"/>
      <c r="TUZ725"/>
      <c r="TVA725"/>
      <c r="TVB725"/>
      <c r="TVC725"/>
      <c r="TVD725"/>
      <c r="TVE725"/>
      <c r="TVF725"/>
      <c r="TVG725"/>
      <c r="TVH725"/>
      <c r="TVI725"/>
      <c r="TVJ725"/>
      <c r="TVK725"/>
      <c r="TVL725"/>
      <c r="TVM725"/>
      <c r="TVN725"/>
      <c r="TVO725"/>
      <c r="TVP725"/>
      <c r="TVQ725"/>
      <c r="TVR725"/>
      <c r="TVS725"/>
      <c r="TVT725"/>
      <c r="TVU725"/>
      <c r="TVV725"/>
      <c r="TVW725"/>
      <c r="TVX725"/>
      <c r="TVY725"/>
      <c r="TVZ725"/>
      <c r="TWA725"/>
      <c r="TWB725"/>
      <c r="TWC725"/>
      <c r="TWD725"/>
      <c r="TWE725"/>
      <c r="TWF725"/>
      <c r="TWG725"/>
      <c r="TWH725"/>
      <c r="TWI725"/>
      <c r="TWJ725"/>
      <c r="TWK725"/>
      <c r="TWL725"/>
      <c r="TWM725"/>
      <c r="TWN725"/>
      <c r="TWO725"/>
      <c r="TWP725"/>
      <c r="TWQ725"/>
      <c r="TWR725"/>
      <c r="TWS725"/>
      <c r="TWT725"/>
      <c r="TWU725"/>
      <c r="TWV725"/>
      <c r="TWW725"/>
      <c r="TWX725"/>
      <c r="TWY725"/>
      <c r="TWZ725"/>
      <c r="TXA725"/>
      <c r="TXB725"/>
      <c r="TXC725"/>
      <c r="TXD725"/>
      <c r="TXE725"/>
      <c r="TXF725"/>
      <c r="TXG725"/>
      <c r="TXH725"/>
      <c r="TXI725"/>
      <c r="TXJ725"/>
      <c r="TXK725"/>
      <c r="TXL725"/>
      <c r="TXM725"/>
      <c r="TXN725"/>
      <c r="TXO725"/>
      <c r="TXP725"/>
      <c r="TXQ725"/>
      <c r="TXR725"/>
      <c r="TXS725"/>
      <c r="TXT725"/>
      <c r="TXU725"/>
      <c r="TXV725"/>
      <c r="TXW725"/>
      <c r="TXX725"/>
      <c r="TXY725"/>
      <c r="TXZ725"/>
      <c r="TYA725"/>
      <c r="TYB725"/>
      <c r="TYC725"/>
      <c r="TYD725"/>
      <c r="TYE725"/>
      <c r="TYF725"/>
      <c r="TYG725"/>
      <c r="TYH725"/>
      <c r="TYI725"/>
      <c r="TYJ725"/>
      <c r="TYK725"/>
      <c r="TYL725"/>
      <c r="TYM725"/>
      <c r="TYN725"/>
      <c r="TYO725"/>
      <c r="TYP725"/>
      <c r="TYQ725"/>
      <c r="TYR725"/>
      <c r="TYS725"/>
      <c r="TYT725"/>
      <c r="TYU725"/>
      <c r="TYV725"/>
      <c r="TYW725"/>
      <c r="TYX725"/>
      <c r="TYY725"/>
      <c r="TYZ725"/>
      <c r="TZA725"/>
      <c r="TZB725"/>
      <c r="TZC725"/>
      <c r="TZD725"/>
      <c r="TZE725"/>
      <c r="TZF725"/>
      <c r="TZG725"/>
      <c r="TZH725"/>
      <c r="TZI725"/>
      <c r="TZJ725"/>
      <c r="TZK725"/>
      <c r="TZL725"/>
      <c r="TZM725"/>
      <c r="TZN725"/>
      <c r="TZO725"/>
      <c r="TZP725"/>
      <c r="TZQ725"/>
      <c r="TZR725"/>
      <c r="TZS725"/>
      <c r="TZT725"/>
      <c r="TZU725"/>
      <c r="TZV725"/>
      <c r="TZW725"/>
      <c r="TZX725"/>
      <c r="TZY725"/>
      <c r="TZZ725"/>
      <c r="UAA725"/>
      <c r="UAB725"/>
      <c r="UAC725"/>
      <c r="UAD725"/>
      <c r="UAE725"/>
      <c r="UAF725"/>
      <c r="UAG725"/>
      <c r="UAH725"/>
      <c r="UAI725"/>
      <c r="UAJ725"/>
      <c r="UAK725"/>
      <c r="UAL725"/>
      <c r="UAM725"/>
      <c r="UAN725"/>
      <c r="UAO725"/>
      <c r="UAP725"/>
      <c r="UAQ725"/>
      <c r="UAR725"/>
      <c r="UAS725"/>
      <c r="UAT725"/>
      <c r="UAU725"/>
      <c r="UAV725"/>
      <c r="UAW725"/>
      <c r="UAX725"/>
      <c r="UAY725"/>
      <c r="UAZ725"/>
      <c r="UBA725"/>
      <c r="UBB725"/>
      <c r="UBC725"/>
      <c r="UBD725"/>
      <c r="UBE725"/>
      <c r="UBF725"/>
      <c r="UBG725"/>
      <c r="UBH725"/>
      <c r="UBI725"/>
      <c r="UBJ725"/>
      <c r="UBK725"/>
      <c r="UBL725"/>
      <c r="UBM725"/>
      <c r="UBN725"/>
      <c r="UBO725"/>
      <c r="UBP725"/>
      <c r="UBQ725"/>
      <c r="UBR725"/>
      <c r="UBS725"/>
      <c r="UBT725"/>
      <c r="UBU725"/>
      <c r="UBV725"/>
      <c r="UBW725"/>
      <c r="UBX725"/>
      <c r="UBY725"/>
      <c r="UBZ725"/>
      <c r="UCA725"/>
      <c r="UCB725"/>
      <c r="UCC725"/>
      <c r="UCD725"/>
      <c r="UCE725"/>
      <c r="UCF725"/>
      <c r="UCG725"/>
      <c r="UCH725"/>
      <c r="UCI725"/>
      <c r="UCJ725"/>
      <c r="UCK725"/>
      <c r="UCL725"/>
      <c r="UCM725"/>
      <c r="UCN725"/>
      <c r="UCO725"/>
      <c r="UCP725"/>
      <c r="UCQ725"/>
      <c r="UCR725"/>
      <c r="UCS725"/>
      <c r="UCT725"/>
      <c r="UCU725"/>
      <c r="UCV725"/>
      <c r="UCW725"/>
      <c r="UCX725"/>
      <c r="UCY725"/>
      <c r="UCZ725"/>
      <c r="UDA725"/>
      <c r="UDB725"/>
      <c r="UDC725"/>
      <c r="UDD725"/>
      <c r="UDE725"/>
      <c r="UDF725"/>
      <c r="UDG725"/>
      <c r="UDH725"/>
      <c r="UDI725"/>
      <c r="UDJ725"/>
      <c r="UDK725"/>
      <c r="UDL725"/>
      <c r="UDM725"/>
      <c r="UDN725"/>
      <c r="UDO725"/>
      <c r="UDP725"/>
      <c r="UDQ725"/>
      <c r="UDR725"/>
      <c r="UDS725"/>
      <c r="UDT725"/>
      <c r="UDU725"/>
      <c r="UDV725"/>
      <c r="UDW725"/>
      <c r="UDX725"/>
      <c r="UDY725"/>
      <c r="UDZ725"/>
      <c r="UEA725"/>
      <c r="UEB725"/>
      <c r="UEC725"/>
      <c r="UED725"/>
      <c r="UEE725"/>
      <c r="UEF725"/>
      <c r="UEG725"/>
      <c r="UEH725"/>
      <c r="UEI725"/>
      <c r="UEJ725"/>
      <c r="UEK725"/>
      <c r="UEL725"/>
      <c r="UEM725"/>
      <c r="UEN725"/>
      <c r="UEO725"/>
      <c r="UEP725"/>
      <c r="UEQ725"/>
      <c r="UER725"/>
      <c r="UES725"/>
      <c r="UET725"/>
      <c r="UEU725"/>
      <c r="UEV725"/>
      <c r="UEW725"/>
      <c r="UEX725"/>
      <c r="UEY725"/>
      <c r="UEZ725"/>
      <c r="UFA725"/>
      <c r="UFB725"/>
      <c r="UFC725"/>
      <c r="UFD725"/>
      <c r="UFE725"/>
      <c r="UFF725"/>
      <c r="UFG725"/>
      <c r="UFH725"/>
      <c r="UFI725"/>
      <c r="UFJ725"/>
      <c r="UFK725"/>
      <c r="UFL725"/>
      <c r="UFM725"/>
      <c r="UFN725"/>
      <c r="UFO725"/>
      <c r="UFP725"/>
      <c r="UFQ725"/>
      <c r="UFR725"/>
      <c r="UFS725"/>
      <c r="UFT725"/>
      <c r="UFU725"/>
      <c r="UFV725"/>
      <c r="UFW725"/>
      <c r="UFX725"/>
      <c r="UFY725"/>
      <c r="UFZ725"/>
      <c r="UGA725"/>
      <c r="UGB725"/>
      <c r="UGC725"/>
      <c r="UGD725"/>
      <c r="UGE725"/>
      <c r="UGF725"/>
      <c r="UGG725"/>
      <c r="UGH725"/>
      <c r="UGI725"/>
      <c r="UGJ725"/>
      <c r="UGK725"/>
      <c r="UGL725"/>
      <c r="UGM725"/>
      <c r="UGN725"/>
      <c r="UGO725"/>
      <c r="UGP725"/>
      <c r="UGQ725"/>
      <c r="UGR725"/>
      <c r="UGS725"/>
      <c r="UGT725"/>
      <c r="UGU725"/>
      <c r="UGV725"/>
      <c r="UGW725"/>
      <c r="UGX725"/>
      <c r="UGY725"/>
      <c r="UGZ725"/>
      <c r="UHA725"/>
      <c r="UHB725"/>
      <c r="UHC725"/>
      <c r="UHD725"/>
      <c r="UHE725"/>
      <c r="UHF725"/>
      <c r="UHG725"/>
      <c r="UHH725"/>
      <c r="UHI725"/>
      <c r="UHJ725"/>
      <c r="UHK725"/>
      <c r="UHL725"/>
      <c r="UHM725"/>
      <c r="UHN725"/>
      <c r="UHO725"/>
      <c r="UHP725"/>
      <c r="UHQ725"/>
      <c r="UHR725"/>
      <c r="UHS725"/>
      <c r="UHT725"/>
      <c r="UHU725"/>
      <c r="UHV725"/>
      <c r="UHW725"/>
      <c r="UHX725"/>
      <c r="UHY725"/>
      <c r="UHZ725"/>
      <c r="UIA725"/>
      <c r="UIB725"/>
      <c r="UIC725"/>
      <c r="UID725"/>
      <c r="UIE725"/>
      <c r="UIF725"/>
      <c r="UIG725"/>
      <c r="UIH725"/>
      <c r="UII725"/>
      <c r="UIJ725"/>
      <c r="UIK725"/>
      <c r="UIL725"/>
      <c r="UIM725"/>
      <c r="UIN725"/>
      <c r="UIO725"/>
      <c r="UIP725"/>
      <c r="UIQ725"/>
      <c r="UIR725"/>
      <c r="UIS725"/>
      <c r="UIT725"/>
      <c r="UIU725"/>
      <c r="UIV725"/>
      <c r="UIW725"/>
      <c r="UIX725"/>
      <c r="UIY725"/>
      <c r="UIZ725"/>
      <c r="UJA725"/>
      <c r="UJB725"/>
      <c r="UJC725"/>
      <c r="UJD725"/>
      <c r="UJE725"/>
      <c r="UJF725"/>
      <c r="UJG725"/>
      <c r="UJH725"/>
      <c r="UJI725"/>
      <c r="UJJ725"/>
      <c r="UJK725"/>
      <c r="UJL725"/>
      <c r="UJM725"/>
      <c r="UJN725"/>
      <c r="UJO725"/>
      <c r="UJP725"/>
      <c r="UJQ725"/>
      <c r="UJR725"/>
      <c r="UJS725"/>
      <c r="UJT725"/>
      <c r="UJU725"/>
      <c r="UJV725"/>
      <c r="UJW725"/>
      <c r="UJX725"/>
      <c r="UJY725"/>
      <c r="UJZ725"/>
      <c r="UKA725"/>
      <c r="UKB725"/>
      <c r="UKC725"/>
      <c r="UKD725"/>
      <c r="UKE725"/>
      <c r="UKF725"/>
      <c r="UKG725"/>
      <c r="UKH725"/>
      <c r="UKI725"/>
      <c r="UKJ725"/>
      <c r="UKK725"/>
      <c r="UKL725"/>
      <c r="UKM725"/>
      <c r="UKN725"/>
      <c r="UKO725"/>
      <c r="UKP725"/>
      <c r="UKQ725"/>
      <c r="UKR725"/>
      <c r="UKS725"/>
      <c r="UKT725"/>
      <c r="UKU725"/>
      <c r="UKV725"/>
      <c r="UKW725"/>
      <c r="UKX725"/>
      <c r="UKY725"/>
      <c r="UKZ725"/>
      <c r="ULA725"/>
      <c r="ULB725"/>
      <c r="ULC725"/>
      <c r="ULD725"/>
      <c r="ULE725"/>
      <c r="ULF725"/>
      <c r="ULG725"/>
      <c r="ULH725"/>
      <c r="ULI725"/>
      <c r="ULJ725"/>
      <c r="ULK725"/>
      <c r="ULL725"/>
      <c r="ULM725"/>
      <c r="ULN725"/>
      <c r="ULO725"/>
      <c r="ULP725"/>
      <c r="ULQ725"/>
      <c r="ULR725"/>
      <c r="ULS725"/>
      <c r="ULT725"/>
      <c r="ULU725"/>
      <c r="ULV725"/>
      <c r="ULW725"/>
      <c r="ULX725"/>
      <c r="ULY725"/>
      <c r="ULZ725"/>
      <c r="UMA725"/>
      <c r="UMB725"/>
      <c r="UMC725"/>
      <c r="UMD725"/>
      <c r="UME725"/>
      <c r="UMF725"/>
      <c r="UMG725"/>
      <c r="UMH725"/>
      <c r="UMI725"/>
      <c r="UMJ725"/>
      <c r="UMK725"/>
      <c r="UML725"/>
      <c r="UMM725"/>
      <c r="UMN725"/>
      <c r="UMO725"/>
      <c r="UMP725"/>
      <c r="UMQ725"/>
      <c r="UMR725"/>
      <c r="UMS725"/>
      <c r="UMT725"/>
      <c r="UMU725"/>
      <c r="UMV725"/>
      <c r="UMW725"/>
      <c r="UMX725"/>
      <c r="UMY725"/>
      <c r="UMZ725"/>
      <c r="UNA725"/>
      <c r="UNB725"/>
      <c r="UNC725"/>
      <c r="UND725"/>
      <c r="UNE725"/>
      <c r="UNF725"/>
      <c r="UNG725"/>
      <c r="UNH725"/>
      <c r="UNI725"/>
      <c r="UNJ725"/>
      <c r="UNK725"/>
      <c r="UNL725"/>
      <c r="UNM725"/>
      <c r="UNN725"/>
      <c r="UNO725"/>
      <c r="UNP725"/>
      <c r="UNQ725"/>
      <c r="UNR725"/>
      <c r="UNS725"/>
      <c r="UNT725"/>
      <c r="UNU725"/>
      <c r="UNV725"/>
      <c r="UNW725"/>
      <c r="UNX725"/>
      <c r="UNY725"/>
      <c r="UNZ725"/>
      <c r="UOA725"/>
      <c r="UOB725"/>
      <c r="UOC725"/>
      <c r="UOD725"/>
      <c r="UOE725"/>
      <c r="UOF725"/>
      <c r="UOG725"/>
      <c r="UOH725"/>
      <c r="UOI725"/>
      <c r="UOJ725"/>
      <c r="UOK725"/>
      <c r="UOL725"/>
      <c r="UOM725"/>
      <c r="UON725"/>
      <c r="UOO725"/>
      <c r="UOP725"/>
      <c r="UOQ725"/>
      <c r="UOR725"/>
      <c r="UOS725"/>
      <c r="UOT725"/>
      <c r="UOU725"/>
      <c r="UOV725"/>
      <c r="UOW725"/>
      <c r="UOX725"/>
      <c r="UOY725"/>
      <c r="UOZ725"/>
      <c r="UPA725"/>
      <c r="UPB725"/>
      <c r="UPC725"/>
      <c r="UPD725"/>
      <c r="UPE725"/>
      <c r="UPF725"/>
      <c r="UPG725"/>
      <c r="UPH725"/>
      <c r="UPI725"/>
      <c r="UPJ725"/>
      <c r="UPK725"/>
      <c r="UPL725"/>
      <c r="UPM725"/>
      <c r="UPN725"/>
      <c r="UPO725"/>
      <c r="UPP725"/>
      <c r="UPQ725"/>
      <c r="UPR725"/>
      <c r="UPS725"/>
      <c r="UPT725"/>
      <c r="UPU725"/>
      <c r="UPV725"/>
      <c r="UPW725"/>
      <c r="UPX725"/>
      <c r="UPY725"/>
      <c r="UPZ725"/>
      <c r="UQA725"/>
      <c r="UQB725"/>
      <c r="UQC725"/>
      <c r="UQD725"/>
      <c r="UQE725"/>
      <c r="UQF725"/>
      <c r="UQG725"/>
      <c r="UQH725"/>
      <c r="UQI725"/>
      <c r="UQJ725"/>
      <c r="UQK725"/>
      <c r="UQL725"/>
      <c r="UQM725"/>
      <c r="UQN725"/>
      <c r="UQO725"/>
      <c r="UQP725"/>
      <c r="UQQ725"/>
      <c r="UQR725"/>
      <c r="UQS725"/>
      <c r="UQT725"/>
      <c r="UQU725"/>
      <c r="UQV725"/>
      <c r="UQW725"/>
      <c r="UQX725"/>
      <c r="UQY725"/>
      <c r="UQZ725"/>
      <c r="URA725"/>
      <c r="URB725"/>
      <c r="URC725"/>
      <c r="URD725"/>
      <c r="URE725"/>
      <c r="URF725"/>
      <c r="URG725"/>
      <c r="URH725"/>
      <c r="URI725"/>
      <c r="URJ725"/>
      <c r="URK725"/>
      <c r="URL725"/>
      <c r="URM725"/>
      <c r="URN725"/>
      <c r="URO725"/>
      <c r="URP725"/>
      <c r="URQ725"/>
      <c r="URR725"/>
      <c r="URS725"/>
      <c r="URT725"/>
      <c r="URU725"/>
      <c r="URV725"/>
      <c r="URW725"/>
      <c r="URX725"/>
      <c r="URY725"/>
      <c r="URZ725"/>
      <c r="USA725"/>
      <c r="USB725"/>
      <c r="USC725"/>
      <c r="USD725"/>
      <c r="USE725"/>
      <c r="USF725"/>
      <c r="USG725"/>
      <c r="USH725"/>
      <c r="USI725"/>
      <c r="USJ725"/>
      <c r="USK725"/>
      <c r="USL725"/>
      <c r="USM725"/>
      <c r="USN725"/>
      <c r="USO725"/>
      <c r="USP725"/>
      <c r="USQ725"/>
      <c r="USR725"/>
      <c r="USS725"/>
      <c r="UST725"/>
      <c r="USU725"/>
      <c r="USV725"/>
      <c r="USW725"/>
      <c r="USX725"/>
      <c r="USY725"/>
      <c r="USZ725"/>
      <c r="UTA725"/>
      <c r="UTB725"/>
      <c r="UTC725"/>
      <c r="UTD725"/>
      <c r="UTE725"/>
      <c r="UTF725"/>
      <c r="UTG725"/>
      <c r="UTH725"/>
      <c r="UTI725"/>
      <c r="UTJ725"/>
      <c r="UTK725"/>
      <c r="UTL725"/>
      <c r="UTM725"/>
      <c r="UTN725"/>
      <c r="UTO725"/>
      <c r="UTP725"/>
      <c r="UTQ725"/>
      <c r="UTR725"/>
      <c r="UTS725"/>
      <c r="UTT725"/>
      <c r="UTU725"/>
      <c r="UTV725"/>
      <c r="UTW725"/>
      <c r="UTX725"/>
      <c r="UTY725"/>
      <c r="UTZ725"/>
      <c r="UUA725"/>
      <c r="UUB725"/>
      <c r="UUC725"/>
      <c r="UUD725"/>
      <c r="UUE725"/>
      <c r="UUF725"/>
      <c r="UUG725"/>
      <c r="UUH725"/>
      <c r="UUI725"/>
      <c r="UUJ725"/>
      <c r="UUK725"/>
      <c r="UUL725"/>
      <c r="UUM725"/>
      <c r="UUN725"/>
      <c r="UUO725"/>
      <c r="UUP725"/>
      <c r="UUQ725"/>
      <c r="UUR725"/>
      <c r="UUS725"/>
      <c r="UUT725"/>
      <c r="UUU725"/>
      <c r="UUV725"/>
      <c r="UUW725"/>
      <c r="UUX725"/>
      <c r="UUY725"/>
      <c r="UUZ725"/>
      <c r="UVA725"/>
      <c r="UVB725"/>
      <c r="UVC725"/>
      <c r="UVD725"/>
      <c r="UVE725"/>
      <c r="UVF725"/>
      <c r="UVG725"/>
      <c r="UVH725"/>
      <c r="UVI725"/>
      <c r="UVJ725"/>
      <c r="UVK725"/>
      <c r="UVL725"/>
      <c r="UVM725"/>
      <c r="UVN725"/>
      <c r="UVO725"/>
      <c r="UVP725"/>
      <c r="UVQ725"/>
      <c r="UVR725"/>
      <c r="UVS725"/>
      <c r="UVT725"/>
      <c r="UVU725"/>
      <c r="UVV725"/>
      <c r="UVW725"/>
      <c r="UVX725"/>
      <c r="UVY725"/>
      <c r="UVZ725"/>
      <c r="UWA725"/>
      <c r="UWB725"/>
      <c r="UWC725"/>
      <c r="UWD725"/>
      <c r="UWE725"/>
      <c r="UWF725"/>
      <c r="UWG725"/>
      <c r="UWH725"/>
      <c r="UWI725"/>
      <c r="UWJ725"/>
      <c r="UWK725"/>
      <c r="UWL725"/>
      <c r="UWM725"/>
      <c r="UWN725"/>
      <c r="UWO725"/>
      <c r="UWP725"/>
      <c r="UWQ725"/>
      <c r="UWR725"/>
      <c r="UWS725"/>
      <c r="UWT725"/>
      <c r="UWU725"/>
      <c r="UWV725"/>
      <c r="UWW725"/>
      <c r="UWX725"/>
      <c r="UWY725"/>
      <c r="UWZ725"/>
      <c r="UXA725"/>
      <c r="UXB725"/>
      <c r="UXC725"/>
      <c r="UXD725"/>
      <c r="UXE725"/>
      <c r="UXF725"/>
      <c r="UXG725"/>
      <c r="UXH725"/>
      <c r="UXI725"/>
      <c r="UXJ725"/>
      <c r="UXK725"/>
      <c r="UXL725"/>
      <c r="UXM725"/>
      <c r="UXN725"/>
      <c r="UXO725"/>
      <c r="UXP725"/>
      <c r="UXQ725"/>
      <c r="UXR725"/>
      <c r="UXS725"/>
      <c r="UXT725"/>
      <c r="UXU725"/>
      <c r="UXV725"/>
      <c r="UXW725"/>
      <c r="UXX725"/>
      <c r="UXY725"/>
      <c r="UXZ725"/>
      <c r="UYA725"/>
      <c r="UYB725"/>
      <c r="UYC725"/>
      <c r="UYD725"/>
      <c r="UYE725"/>
      <c r="UYF725"/>
      <c r="UYG725"/>
      <c r="UYH725"/>
      <c r="UYI725"/>
      <c r="UYJ725"/>
      <c r="UYK725"/>
      <c r="UYL725"/>
      <c r="UYM725"/>
      <c r="UYN725"/>
      <c r="UYO725"/>
      <c r="UYP725"/>
      <c r="UYQ725"/>
      <c r="UYR725"/>
      <c r="UYS725"/>
      <c r="UYT725"/>
      <c r="UYU725"/>
      <c r="UYV725"/>
      <c r="UYW725"/>
      <c r="UYX725"/>
      <c r="UYY725"/>
      <c r="UYZ725"/>
      <c r="UZA725"/>
      <c r="UZB725"/>
      <c r="UZC725"/>
      <c r="UZD725"/>
      <c r="UZE725"/>
      <c r="UZF725"/>
      <c r="UZG725"/>
      <c r="UZH725"/>
      <c r="UZI725"/>
      <c r="UZJ725"/>
      <c r="UZK725"/>
      <c r="UZL725"/>
      <c r="UZM725"/>
      <c r="UZN725"/>
      <c r="UZO725"/>
      <c r="UZP725"/>
      <c r="UZQ725"/>
      <c r="UZR725"/>
      <c r="UZS725"/>
      <c r="UZT725"/>
      <c r="UZU725"/>
      <c r="UZV725"/>
      <c r="UZW725"/>
      <c r="UZX725"/>
      <c r="UZY725"/>
      <c r="UZZ725"/>
      <c r="VAA725"/>
      <c r="VAB725"/>
      <c r="VAC725"/>
      <c r="VAD725"/>
      <c r="VAE725"/>
      <c r="VAF725"/>
      <c r="VAG725"/>
      <c r="VAH725"/>
      <c r="VAI725"/>
      <c r="VAJ725"/>
      <c r="VAK725"/>
      <c r="VAL725"/>
      <c r="VAM725"/>
      <c r="VAN725"/>
      <c r="VAO725"/>
      <c r="VAP725"/>
      <c r="VAQ725"/>
      <c r="VAR725"/>
      <c r="VAS725"/>
      <c r="VAT725"/>
      <c r="VAU725"/>
      <c r="VAV725"/>
      <c r="VAW725"/>
      <c r="VAX725"/>
      <c r="VAY725"/>
      <c r="VAZ725"/>
      <c r="VBA725"/>
      <c r="VBB725"/>
      <c r="VBC725"/>
      <c r="VBD725"/>
      <c r="VBE725"/>
      <c r="VBF725"/>
      <c r="VBG725"/>
      <c r="VBH725"/>
      <c r="VBI725"/>
      <c r="VBJ725"/>
      <c r="VBK725"/>
      <c r="VBL725"/>
      <c r="VBM725"/>
      <c r="VBN725"/>
      <c r="VBO725"/>
      <c r="VBP725"/>
      <c r="VBQ725"/>
      <c r="VBR725"/>
      <c r="VBS725"/>
      <c r="VBT725"/>
      <c r="VBU725"/>
      <c r="VBV725"/>
      <c r="VBW725"/>
      <c r="VBX725"/>
      <c r="VBY725"/>
      <c r="VBZ725"/>
      <c r="VCA725"/>
      <c r="VCB725"/>
      <c r="VCC725"/>
      <c r="VCD725"/>
      <c r="VCE725"/>
      <c r="VCF725"/>
      <c r="VCG725"/>
      <c r="VCH725"/>
      <c r="VCI725"/>
      <c r="VCJ725"/>
      <c r="VCK725"/>
      <c r="VCL725"/>
      <c r="VCM725"/>
      <c r="VCN725"/>
      <c r="VCO725"/>
      <c r="VCP725"/>
      <c r="VCQ725"/>
      <c r="VCR725"/>
      <c r="VCS725"/>
      <c r="VCT725"/>
      <c r="VCU725"/>
      <c r="VCV725"/>
      <c r="VCW725"/>
      <c r="VCX725"/>
      <c r="VCY725"/>
      <c r="VCZ725"/>
      <c r="VDA725"/>
      <c r="VDB725"/>
      <c r="VDC725"/>
      <c r="VDD725"/>
      <c r="VDE725"/>
      <c r="VDF725"/>
      <c r="VDG725"/>
      <c r="VDH725"/>
      <c r="VDI725"/>
      <c r="VDJ725"/>
      <c r="VDK725"/>
      <c r="VDL725"/>
      <c r="VDM725"/>
      <c r="VDN725"/>
      <c r="VDO725"/>
      <c r="VDP725"/>
      <c r="VDQ725"/>
      <c r="VDR725"/>
      <c r="VDS725"/>
      <c r="VDT725"/>
      <c r="VDU725"/>
      <c r="VDV725"/>
      <c r="VDW725"/>
      <c r="VDX725"/>
      <c r="VDY725"/>
      <c r="VDZ725"/>
      <c r="VEA725"/>
      <c r="VEB725"/>
      <c r="VEC725"/>
      <c r="VED725"/>
      <c r="VEE725"/>
      <c r="VEF725"/>
      <c r="VEG725"/>
      <c r="VEH725"/>
      <c r="VEI725"/>
      <c r="VEJ725"/>
      <c r="VEK725"/>
      <c r="VEL725"/>
      <c r="VEM725"/>
      <c r="VEN725"/>
      <c r="VEO725"/>
      <c r="VEP725"/>
      <c r="VEQ725"/>
      <c r="VER725"/>
      <c r="VES725"/>
      <c r="VET725"/>
      <c r="VEU725"/>
      <c r="VEV725"/>
      <c r="VEW725"/>
      <c r="VEX725"/>
      <c r="VEY725"/>
      <c r="VEZ725"/>
      <c r="VFA725"/>
      <c r="VFB725"/>
      <c r="VFC725"/>
      <c r="VFD725"/>
      <c r="VFE725"/>
      <c r="VFF725"/>
      <c r="VFG725"/>
      <c r="VFH725"/>
      <c r="VFI725"/>
      <c r="VFJ725"/>
      <c r="VFK725"/>
      <c r="VFL725"/>
      <c r="VFM725"/>
      <c r="VFN725"/>
      <c r="VFO725"/>
      <c r="VFP725"/>
      <c r="VFQ725"/>
      <c r="VFR725"/>
      <c r="VFS725"/>
      <c r="VFT725"/>
      <c r="VFU725"/>
      <c r="VFV725"/>
      <c r="VFW725"/>
      <c r="VFX725"/>
      <c r="VFY725"/>
      <c r="VFZ725"/>
      <c r="VGA725"/>
      <c r="VGB725"/>
      <c r="VGC725"/>
      <c r="VGD725"/>
      <c r="VGE725"/>
      <c r="VGF725"/>
      <c r="VGG725"/>
      <c r="VGH725"/>
      <c r="VGI725"/>
      <c r="VGJ725"/>
      <c r="VGK725"/>
      <c r="VGL725"/>
      <c r="VGM725"/>
      <c r="VGN725"/>
      <c r="VGO725"/>
      <c r="VGP725"/>
      <c r="VGQ725"/>
      <c r="VGR725"/>
      <c r="VGS725"/>
      <c r="VGT725"/>
      <c r="VGU725"/>
      <c r="VGV725"/>
      <c r="VGW725"/>
      <c r="VGX725"/>
      <c r="VGY725"/>
      <c r="VGZ725"/>
      <c r="VHA725"/>
      <c r="VHB725"/>
      <c r="VHC725"/>
      <c r="VHD725"/>
      <c r="VHE725"/>
      <c r="VHF725"/>
      <c r="VHG725"/>
      <c r="VHH725"/>
      <c r="VHI725"/>
      <c r="VHJ725"/>
      <c r="VHK725"/>
      <c r="VHL725"/>
      <c r="VHM725"/>
      <c r="VHN725"/>
      <c r="VHO725"/>
      <c r="VHP725"/>
      <c r="VHQ725"/>
      <c r="VHR725"/>
      <c r="VHS725"/>
      <c r="VHT725"/>
      <c r="VHU725"/>
      <c r="VHV725"/>
      <c r="VHW725"/>
      <c r="VHX725"/>
      <c r="VHY725"/>
      <c r="VHZ725"/>
      <c r="VIA725"/>
      <c r="VIB725"/>
      <c r="VIC725"/>
      <c r="VID725"/>
      <c r="VIE725"/>
      <c r="VIF725"/>
      <c r="VIG725"/>
      <c r="VIH725"/>
      <c r="VII725"/>
      <c r="VIJ725"/>
      <c r="VIK725"/>
      <c r="VIL725"/>
      <c r="VIM725"/>
      <c r="VIN725"/>
      <c r="VIO725"/>
      <c r="VIP725"/>
      <c r="VIQ725"/>
      <c r="VIR725"/>
      <c r="VIS725"/>
      <c r="VIT725"/>
      <c r="VIU725"/>
      <c r="VIV725"/>
      <c r="VIW725"/>
      <c r="VIX725"/>
      <c r="VIY725"/>
      <c r="VIZ725"/>
      <c r="VJA725"/>
      <c r="VJB725"/>
      <c r="VJC725"/>
      <c r="VJD725"/>
      <c r="VJE725"/>
      <c r="VJF725"/>
      <c r="VJG725"/>
      <c r="VJH725"/>
      <c r="VJI725"/>
      <c r="VJJ725"/>
      <c r="VJK725"/>
      <c r="VJL725"/>
      <c r="VJM725"/>
      <c r="VJN725"/>
      <c r="VJO725"/>
      <c r="VJP725"/>
      <c r="VJQ725"/>
      <c r="VJR725"/>
      <c r="VJS725"/>
      <c r="VJT725"/>
      <c r="VJU725"/>
      <c r="VJV725"/>
      <c r="VJW725"/>
      <c r="VJX725"/>
      <c r="VJY725"/>
      <c r="VJZ725"/>
      <c r="VKA725"/>
      <c r="VKB725"/>
      <c r="VKC725"/>
      <c r="VKD725"/>
      <c r="VKE725"/>
      <c r="VKF725"/>
      <c r="VKG725"/>
      <c r="VKH725"/>
      <c r="VKI725"/>
      <c r="VKJ725"/>
      <c r="VKK725"/>
      <c r="VKL725"/>
      <c r="VKM725"/>
      <c r="VKN725"/>
      <c r="VKO725"/>
      <c r="VKP725"/>
      <c r="VKQ725"/>
      <c r="VKR725"/>
      <c r="VKS725"/>
      <c r="VKT725"/>
      <c r="VKU725"/>
      <c r="VKV725"/>
      <c r="VKW725"/>
      <c r="VKX725"/>
      <c r="VKY725"/>
      <c r="VKZ725"/>
      <c r="VLA725"/>
      <c r="VLB725"/>
      <c r="VLC725"/>
      <c r="VLD725"/>
      <c r="VLE725"/>
      <c r="VLF725"/>
      <c r="VLG725"/>
      <c r="VLH725"/>
      <c r="VLI725"/>
      <c r="VLJ725"/>
      <c r="VLK725"/>
      <c r="VLL725"/>
      <c r="VLM725"/>
      <c r="VLN725"/>
      <c r="VLO725"/>
      <c r="VLP725"/>
      <c r="VLQ725"/>
      <c r="VLR725"/>
      <c r="VLS725"/>
      <c r="VLT725"/>
      <c r="VLU725"/>
      <c r="VLV725"/>
      <c r="VLW725"/>
      <c r="VLX725"/>
      <c r="VLY725"/>
      <c r="VLZ725"/>
      <c r="VMA725"/>
      <c r="VMB725"/>
      <c r="VMC725"/>
      <c r="VMD725"/>
      <c r="VME725"/>
      <c r="VMF725"/>
      <c r="VMG725"/>
      <c r="VMH725"/>
      <c r="VMI725"/>
      <c r="VMJ725"/>
      <c r="VMK725"/>
      <c r="VML725"/>
      <c r="VMM725"/>
      <c r="VMN725"/>
      <c r="VMO725"/>
      <c r="VMP725"/>
      <c r="VMQ725"/>
      <c r="VMR725"/>
      <c r="VMS725"/>
      <c r="VMT725"/>
      <c r="VMU725"/>
      <c r="VMV725"/>
      <c r="VMW725"/>
      <c r="VMX725"/>
      <c r="VMY725"/>
      <c r="VMZ725"/>
      <c r="VNA725"/>
      <c r="VNB725"/>
      <c r="VNC725"/>
      <c r="VND725"/>
      <c r="VNE725"/>
      <c r="VNF725"/>
      <c r="VNG725"/>
      <c r="VNH725"/>
      <c r="VNI725"/>
      <c r="VNJ725"/>
      <c r="VNK725"/>
      <c r="VNL725"/>
      <c r="VNM725"/>
      <c r="VNN725"/>
      <c r="VNO725"/>
      <c r="VNP725"/>
      <c r="VNQ725"/>
      <c r="VNR725"/>
      <c r="VNS725"/>
      <c r="VNT725"/>
      <c r="VNU725"/>
      <c r="VNV725"/>
      <c r="VNW725"/>
      <c r="VNX725"/>
      <c r="VNY725"/>
      <c r="VNZ725"/>
      <c r="VOA725"/>
      <c r="VOB725"/>
      <c r="VOC725"/>
      <c r="VOD725"/>
      <c r="VOE725"/>
      <c r="VOF725"/>
      <c r="VOG725"/>
      <c r="VOH725"/>
      <c r="VOI725"/>
      <c r="VOJ725"/>
      <c r="VOK725"/>
      <c r="VOL725"/>
      <c r="VOM725"/>
      <c r="VON725"/>
      <c r="VOO725"/>
      <c r="VOP725"/>
      <c r="VOQ725"/>
      <c r="VOR725"/>
      <c r="VOS725"/>
      <c r="VOT725"/>
      <c r="VOU725"/>
      <c r="VOV725"/>
      <c r="VOW725"/>
      <c r="VOX725"/>
      <c r="VOY725"/>
      <c r="VOZ725"/>
      <c r="VPA725"/>
      <c r="VPB725"/>
      <c r="VPC725"/>
      <c r="VPD725"/>
      <c r="VPE725"/>
      <c r="VPF725"/>
      <c r="VPG725"/>
      <c r="VPH725"/>
      <c r="VPI725"/>
      <c r="VPJ725"/>
      <c r="VPK725"/>
      <c r="VPL725"/>
      <c r="VPM725"/>
      <c r="VPN725"/>
      <c r="VPO725"/>
      <c r="VPP725"/>
      <c r="VPQ725"/>
      <c r="VPR725"/>
      <c r="VPS725"/>
      <c r="VPT725"/>
      <c r="VPU725"/>
      <c r="VPV725"/>
      <c r="VPW725"/>
      <c r="VPX725"/>
      <c r="VPY725"/>
      <c r="VPZ725"/>
      <c r="VQA725"/>
      <c r="VQB725"/>
      <c r="VQC725"/>
      <c r="VQD725"/>
      <c r="VQE725"/>
      <c r="VQF725"/>
      <c r="VQG725"/>
      <c r="VQH725"/>
      <c r="VQI725"/>
      <c r="VQJ725"/>
      <c r="VQK725"/>
      <c r="VQL725"/>
      <c r="VQM725"/>
      <c r="VQN725"/>
      <c r="VQO725"/>
      <c r="VQP725"/>
      <c r="VQQ725"/>
      <c r="VQR725"/>
      <c r="VQS725"/>
      <c r="VQT725"/>
      <c r="VQU725"/>
      <c r="VQV725"/>
      <c r="VQW725"/>
      <c r="VQX725"/>
      <c r="VQY725"/>
      <c r="VQZ725"/>
      <c r="VRA725"/>
      <c r="VRB725"/>
      <c r="VRC725"/>
      <c r="VRD725"/>
      <c r="VRE725"/>
      <c r="VRF725"/>
      <c r="VRG725"/>
      <c r="VRH725"/>
      <c r="VRI725"/>
      <c r="VRJ725"/>
      <c r="VRK725"/>
      <c r="VRL725"/>
      <c r="VRM725"/>
      <c r="VRN725"/>
      <c r="VRO725"/>
      <c r="VRP725"/>
      <c r="VRQ725"/>
      <c r="VRR725"/>
      <c r="VRS725"/>
      <c r="VRT725"/>
      <c r="VRU725"/>
      <c r="VRV725"/>
      <c r="VRW725"/>
      <c r="VRX725"/>
      <c r="VRY725"/>
      <c r="VRZ725"/>
      <c r="VSA725"/>
      <c r="VSB725"/>
      <c r="VSC725"/>
      <c r="VSD725"/>
      <c r="VSE725"/>
      <c r="VSF725"/>
      <c r="VSG725"/>
      <c r="VSH725"/>
      <c r="VSI725"/>
      <c r="VSJ725"/>
      <c r="VSK725"/>
      <c r="VSL725"/>
      <c r="VSM725"/>
      <c r="VSN725"/>
      <c r="VSO725"/>
      <c r="VSP725"/>
      <c r="VSQ725"/>
      <c r="VSR725"/>
      <c r="VSS725"/>
      <c r="VST725"/>
      <c r="VSU725"/>
      <c r="VSV725"/>
      <c r="VSW725"/>
      <c r="VSX725"/>
      <c r="VSY725"/>
      <c r="VSZ725"/>
      <c r="VTA725"/>
      <c r="VTB725"/>
      <c r="VTC725"/>
      <c r="VTD725"/>
      <c r="VTE725"/>
      <c r="VTF725"/>
      <c r="VTG725"/>
      <c r="VTH725"/>
      <c r="VTI725"/>
      <c r="VTJ725"/>
      <c r="VTK725"/>
      <c r="VTL725"/>
      <c r="VTM725"/>
      <c r="VTN725"/>
      <c r="VTO725"/>
      <c r="VTP725"/>
      <c r="VTQ725"/>
      <c r="VTR725"/>
      <c r="VTS725"/>
      <c r="VTT725"/>
      <c r="VTU725"/>
      <c r="VTV725"/>
      <c r="VTW725"/>
      <c r="VTX725"/>
      <c r="VTY725"/>
      <c r="VTZ725"/>
      <c r="VUA725"/>
      <c r="VUB725"/>
      <c r="VUC725"/>
      <c r="VUD725"/>
      <c r="VUE725"/>
      <c r="VUF725"/>
      <c r="VUG725"/>
      <c r="VUH725"/>
      <c r="VUI725"/>
      <c r="VUJ725"/>
      <c r="VUK725"/>
      <c r="VUL725"/>
      <c r="VUM725"/>
      <c r="VUN725"/>
      <c r="VUO725"/>
      <c r="VUP725"/>
      <c r="VUQ725"/>
      <c r="VUR725"/>
      <c r="VUS725"/>
      <c r="VUT725"/>
      <c r="VUU725"/>
      <c r="VUV725"/>
      <c r="VUW725"/>
      <c r="VUX725"/>
      <c r="VUY725"/>
      <c r="VUZ725"/>
      <c r="VVA725"/>
      <c r="VVB725"/>
      <c r="VVC725"/>
      <c r="VVD725"/>
      <c r="VVE725"/>
      <c r="VVF725"/>
      <c r="VVG725"/>
      <c r="VVH725"/>
      <c r="VVI725"/>
      <c r="VVJ725"/>
      <c r="VVK725"/>
      <c r="VVL725"/>
      <c r="VVM725"/>
      <c r="VVN725"/>
      <c r="VVO725"/>
      <c r="VVP725"/>
      <c r="VVQ725"/>
      <c r="VVR725"/>
      <c r="VVS725"/>
      <c r="VVT725"/>
      <c r="VVU725"/>
      <c r="VVV725"/>
      <c r="VVW725"/>
      <c r="VVX725"/>
      <c r="VVY725"/>
      <c r="VVZ725"/>
      <c r="VWA725"/>
      <c r="VWB725"/>
      <c r="VWC725"/>
      <c r="VWD725"/>
      <c r="VWE725"/>
      <c r="VWF725"/>
      <c r="VWG725"/>
      <c r="VWH725"/>
      <c r="VWI725"/>
      <c r="VWJ725"/>
      <c r="VWK725"/>
      <c r="VWL725"/>
      <c r="VWM725"/>
      <c r="VWN725"/>
      <c r="VWO725"/>
      <c r="VWP725"/>
      <c r="VWQ725"/>
      <c r="VWR725"/>
      <c r="VWS725"/>
      <c r="VWT725"/>
      <c r="VWU725"/>
      <c r="VWV725"/>
      <c r="VWW725"/>
      <c r="VWX725"/>
      <c r="VWY725"/>
      <c r="VWZ725"/>
      <c r="VXA725"/>
      <c r="VXB725"/>
      <c r="VXC725"/>
      <c r="VXD725"/>
      <c r="VXE725"/>
      <c r="VXF725"/>
      <c r="VXG725"/>
      <c r="VXH725"/>
      <c r="VXI725"/>
      <c r="VXJ725"/>
      <c r="VXK725"/>
      <c r="VXL725"/>
      <c r="VXM725"/>
      <c r="VXN725"/>
      <c r="VXO725"/>
      <c r="VXP725"/>
      <c r="VXQ725"/>
      <c r="VXR725"/>
      <c r="VXS725"/>
      <c r="VXT725"/>
      <c r="VXU725"/>
      <c r="VXV725"/>
      <c r="VXW725"/>
      <c r="VXX725"/>
      <c r="VXY725"/>
      <c r="VXZ725"/>
      <c r="VYA725"/>
      <c r="VYB725"/>
      <c r="VYC725"/>
      <c r="VYD725"/>
      <c r="VYE725"/>
      <c r="VYF725"/>
      <c r="VYG725"/>
      <c r="VYH725"/>
      <c r="VYI725"/>
      <c r="VYJ725"/>
      <c r="VYK725"/>
      <c r="VYL725"/>
      <c r="VYM725"/>
      <c r="VYN725"/>
      <c r="VYO725"/>
      <c r="VYP725"/>
      <c r="VYQ725"/>
      <c r="VYR725"/>
      <c r="VYS725"/>
      <c r="VYT725"/>
      <c r="VYU725"/>
      <c r="VYV725"/>
      <c r="VYW725"/>
      <c r="VYX725"/>
      <c r="VYY725"/>
      <c r="VYZ725"/>
      <c r="VZA725"/>
      <c r="VZB725"/>
      <c r="VZC725"/>
      <c r="VZD725"/>
      <c r="VZE725"/>
      <c r="VZF725"/>
      <c r="VZG725"/>
      <c r="VZH725"/>
      <c r="VZI725"/>
      <c r="VZJ725"/>
      <c r="VZK725"/>
      <c r="VZL725"/>
      <c r="VZM725"/>
      <c r="VZN725"/>
      <c r="VZO725"/>
      <c r="VZP725"/>
      <c r="VZQ725"/>
      <c r="VZR725"/>
      <c r="VZS725"/>
      <c r="VZT725"/>
      <c r="VZU725"/>
      <c r="VZV725"/>
      <c r="VZW725"/>
      <c r="VZX725"/>
      <c r="VZY725"/>
      <c r="VZZ725"/>
      <c r="WAA725"/>
      <c r="WAB725"/>
      <c r="WAC725"/>
      <c r="WAD725"/>
      <c r="WAE725"/>
      <c r="WAF725"/>
      <c r="WAG725"/>
      <c r="WAH725"/>
      <c r="WAI725"/>
      <c r="WAJ725"/>
      <c r="WAK725"/>
      <c r="WAL725"/>
      <c r="WAM725"/>
      <c r="WAN725"/>
      <c r="WAO725"/>
      <c r="WAP725"/>
      <c r="WAQ725"/>
      <c r="WAR725"/>
      <c r="WAS725"/>
      <c r="WAT725"/>
      <c r="WAU725"/>
      <c r="WAV725"/>
      <c r="WAW725"/>
      <c r="WAX725"/>
      <c r="WAY725"/>
      <c r="WAZ725"/>
      <c r="WBA725"/>
      <c r="WBB725"/>
      <c r="WBC725"/>
      <c r="WBD725"/>
      <c r="WBE725"/>
      <c r="WBF725"/>
      <c r="WBG725"/>
      <c r="WBH725"/>
      <c r="WBI725"/>
      <c r="WBJ725"/>
      <c r="WBK725"/>
      <c r="WBL725"/>
      <c r="WBM725"/>
      <c r="WBN725"/>
      <c r="WBO725"/>
      <c r="WBP725"/>
      <c r="WBQ725"/>
      <c r="WBR725"/>
      <c r="WBS725"/>
      <c r="WBT725"/>
      <c r="WBU725"/>
      <c r="WBV725"/>
      <c r="WBW725"/>
      <c r="WBX725"/>
      <c r="WBY725"/>
      <c r="WBZ725"/>
      <c r="WCA725"/>
      <c r="WCB725"/>
      <c r="WCC725"/>
      <c r="WCD725"/>
      <c r="WCE725"/>
      <c r="WCF725"/>
      <c r="WCG725"/>
      <c r="WCH725"/>
      <c r="WCI725"/>
      <c r="WCJ725"/>
      <c r="WCK725"/>
      <c r="WCL725"/>
      <c r="WCM725"/>
      <c r="WCN725"/>
      <c r="WCO725"/>
      <c r="WCP725"/>
      <c r="WCQ725"/>
      <c r="WCR725"/>
      <c r="WCS725"/>
      <c r="WCT725"/>
      <c r="WCU725"/>
      <c r="WCV725"/>
      <c r="WCW725"/>
      <c r="WCX725"/>
      <c r="WCY725"/>
      <c r="WCZ725"/>
      <c r="WDA725"/>
      <c r="WDB725"/>
      <c r="WDC725"/>
      <c r="WDD725"/>
      <c r="WDE725"/>
      <c r="WDF725"/>
      <c r="WDG725"/>
      <c r="WDH725"/>
      <c r="WDI725"/>
      <c r="WDJ725"/>
      <c r="WDK725"/>
      <c r="WDL725"/>
      <c r="WDM725"/>
      <c r="WDN725"/>
      <c r="WDO725"/>
      <c r="WDP725"/>
      <c r="WDQ725"/>
      <c r="WDR725"/>
      <c r="WDS725"/>
      <c r="WDT725"/>
      <c r="WDU725"/>
      <c r="WDV725"/>
      <c r="WDW725"/>
      <c r="WDX725"/>
      <c r="WDY725"/>
      <c r="WDZ725"/>
      <c r="WEA725"/>
      <c r="WEB725"/>
      <c r="WEC725"/>
      <c r="WED725"/>
      <c r="WEE725"/>
      <c r="WEF725"/>
      <c r="WEG725"/>
      <c r="WEH725"/>
      <c r="WEI725"/>
      <c r="WEJ725"/>
      <c r="WEK725"/>
      <c r="WEL725"/>
      <c r="WEM725"/>
      <c r="WEN725"/>
      <c r="WEO725"/>
      <c r="WEP725"/>
      <c r="WEQ725"/>
      <c r="WER725"/>
      <c r="WES725"/>
      <c r="WET725"/>
      <c r="WEU725"/>
      <c r="WEV725"/>
      <c r="WEW725"/>
      <c r="WEX725"/>
      <c r="WEY725"/>
      <c r="WEZ725"/>
      <c r="WFA725"/>
      <c r="WFB725"/>
      <c r="WFC725"/>
      <c r="WFD725"/>
      <c r="WFE725"/>
      <c r="WFF725"/>
      <c r="WFG725"/>
      <c r="WFH725"/>
      <c r="WFI725"/>
      <c r="WFJ725"/>
      <c r="WFK725"/>
      <c r="WFL725"/>
      <c r="WFM725"/>
      <c r="WFN725"/>
      <c r="WFO725"/>
      <c r="WFP725"/>
      <c r="WFQ725"/>
      <c r="WFR725"/>
      <c r="WFS725"/>
      <c r="WFT725"/>
      <c r="WFU725"/>
      <c r="WFV725"/>
      <c r="WFW725"/>
      <c r="WFX725"/>
      <c r="WFY725"/>
      <c r="WFZ725"/>
      <c r="WGA725"/>
      <c r="WGB725"/>
      <c r="WGC725"/>
      <c r="WGD725"/>
      <c r="WGE725"/>
      <c r="WGF725"/>
      <c r="WGG725"/>
      <c r="WGH725"/>
      <c r="WGI725"/>
      <c r="WGJ725"/>
      <c r="WGK725"/>
      <c r="WGL725"/>
      <c r="WGM725"/>
      <c r="WGN725"/>
      <c r="WGO725"/>
      <c r="WGP725"/>
      <c r="WGQ725"/>
      <c r="WGR725"/>
      <c r="WGS725"/>
      <c r="WGT725"/>
      <c r="WGU725"/>
      <c r="WGV725"/>
      <c r="WGW725"/>
      <c r="WGX725"/>
      <c r="WGY725"/>
      <c r="WGZ725"/>
      <c r="WHA725"/>
      <c r="WHB725"/>
      <c r="WHC725"/>
      <c r="WHD725"/>
      <c r="WHE725"/>
      <c r="WHF725"/>
      <c r="WHG725"/>
      <c r="WHH725"/>
      <c r="WHI725"/>
      <c r="WHJ725"/>
      <c r="WHK725"/>
      <c r="WHL725"/>
      <c r="WHM725"/>
      <c r="WHN725"/>
      <c r="WHO725"/>
      <c r="WHP725"/>
      <c r="WHQ725"/>
      <c r="WHR725"/>
      <c r="WHS725"/>
      <c r="WHT725"/>
      <c r="WHU725"/>
      <c r="WHV725"/>
      <c r="WHW725"/>
      <c r="WHX725"/>
      <c r="WHY725"/>
      <c r="WHZ725"/>
      <c r="WIA725"/>
      <c r="WIB725"/>
      <c r="WIC725"/>
      <c r="WID725"/>
      <c r="WIE725"/>
      <c r="WIF725"/>
      <c r="WIG725"/>
      <c r="WIH725"/>
      <c r="WII725"/>
      <c r="WIJ725"/>
      <c r="WIK725"/>
      <c r="WIL725"/>
      <c r="WIM725"/>
      <c r="WIN725"/>
      <c r="WIO725"/>
      <c r="WIP725"/>
      <c r="WIQ725"/>
      <c r="WIR725"/>
      <c r="WIS725"/>
      <c r="WIT725"/>
      <c r="WIU725"/>
      <c r="WIV725"/>
      <c r="WIW725"/>
      <c r="WIX725"/>
      <c r="WIY725"/>
      <c r="WIZ725"/>
      <c r="WJA725"/>
      <c r="WJB725"/>
      <c r="WJC725"/>
      <c r="WJD725"/>
      <c r="WJE725"/>
      <c r="WJF725"/>
      <c r="WJG725"/>
      <c r="WJH725"/>
      <c r="WJI725"/>
      <c r="WJJ725"/>
      <c r="WJK725"/>
      <c r="WJL725"/>
      <c r="WJM725"/>
      <c r="WJN725"/>
      <c r="WJO725"/>
      <c r="WJP725"/>
      <c r="WJQ725"/>
      <c r="WJR725"/>
      <c r="WJS725"/>
      <c r="WJT725"/>
      <c r="WJU725"/>
      <c r="WJV725"/>
      <c r="WJW725"/>
      <c r="WJX725"/>
      <c r="WJY725"/>
      <c r="WJZ725"/>
      <c r="WKA725"/>
      <c r="WKB725"/>
      <c r="WKC725"/>
      <c r="WKD725"/>
      <c r="WKE725"/>
      <c r="WKF725"/>
      <c r="WKG725"/>
      <c r="WKH725"/>
      <c r="WKI725"/>
      <c r="WKJ725"/>
      <c r="WKK725"/>
      <c r="WKL725"/>
      <c r="WKM725"/>
      <c r="WKN725"/>
      <c r="WKO725"/>
      <c r="WKP725"/>
      <c r="WKQ725"/>
      <c r="WKR725"/>
      <c r="WKS725"/>
      <c r="WKT725"/>
      <c r="WKU725"/>
      <c r="WKV725"/>
      <c r="WKW725"/>
      <c r="WKX725"/>
      <c r="WKY725"/>
      <c r="WKZ725"/>
      <c r="WLA725"/>
      <c r="WLB725"/>
      <c r="WLC725"/>
      <c r="WLD725"/>
      <c r="WLE725"/>
      <c r="WLF725"/>
      <c r="WLG725"/>
      <c r="WLH725"/>
      <c r="WLI725"/>
      <c r="WLJ725"/>
      <c r="WLK725"/>
      <c r="WLL725"/>
      <c r="WLM725"/>
      <c r="WLN725"/>
      <c r="WLO725"/>
      <c r="WLP725"/>
      <c r="WLQ725"/>
      <c r="WLR725"/>
      <c r="WLS725"/>
      <c r="WLT725"/>
      <c r="WLU725"/>
      <c r="WLV725"/>
      <c r="WLW725"/>
      <c r="WLX725"/>
      <c r="WLY725"/>
      <c r="WLZ725"/>
      <c r="WMA725"/>
      <c r="WMB725"/>
      <c r="WMC725"/>
      <c r="WMD725"/>
      <c r="WME725"/>
      <c r="WMF725"/>
      <c r="WMG725"/>
      <c r="WMH725"/>
      <c r="WMI725"/>
      <c r="WMJ725"/>
      <c r="WMK725"/>
      <c r="WML725"/>
      <c r="WMM725"/>
      <c r="WMN725"/>
      <c r="WMO725"/>
      <c r="WMP725"/>
      <c r="WMQ725"/>
      <c r="WMR725"/>
      <c r="WMS725"/>
      <c r="WMT725"/>
      <c r="WMU725"/>
      <c r="WMV725"/>
      <c r="WMW725"/>
      <c r="WMX725"/>
      <c r="WMY725"/>
      <c r="WMZ725"/>
      <c r="WNA725"/>
      <c r="WNB725"/>
      <c r="WNC725"/>
      <c r="WND725"/>
      <c r="WNE725"/>
      <c r="WNF725"/>
      <c r="WNG725"/>
      <c r="WNH725"/>
      <c r="WNI725"/>
      <c r="WNJ725"/>
      <c r="WNK725"/>
      <c r="WNL725"/>
      <c r="WNM725"/>
      <c r="WNN725"/>
      <c r="WNO725"/>
      <c r="WNP725"/>
      <c r="WNQ725"/>
      <c r="WNR725"/>
      <c r="WNS725"/>
      <c r="WNT725"/>
      <c r="WNU725"/>
      <c r="WNV725"/>
      <c r="WNW725"/>
      <c r="WNX725"/>
      <c r="WNY725"/>
      <c r="WNZ725"/>
      <c r="WOA725"/>
      <c r="WOB725"/>
      <c r="WOC725"/>
      <c r="WOD725"/>
      <c r="WOE725"/>
      <c r="WOF725"/>
      <c r="WOG725"/>
      <c r="WOH725"/>
      <c r="WOI725"/>
      <c r="WOJ725"/>
      <c r="WOK725"/>
      <c r="WOL725"/>
      <c r="WOM725"/>
      <c r="WON725"/>
      <c r="WOO725"/>
      <c r="WOP725"/>
      <c r="WOQ725"/>
      <c r="WOR725"/>
      <c r="WOS725"/>
      <c r="WOT725"/>
      <c r="WOU725"/>
      <c r="WOV725"/>
      <c r="WOW725"/>
      <c r="WOX725"/>
      <c r="WOY725"/>
      <c r="WOZ725"/>
      <c r="WPA725"/>
      <c r="WPB725"/>
      <c r="WPC725"/>
      <c r="WPD725"/>
      <c r="WPE725"/>
      <c r="WPF725"/>
      <c r="WPG725"/>
      <c r="WPH725"/>
      <c r="WPI725"/>
      <c r="WPJ725"/>
      <c r="WPK725"/>
      <c r="WPL725"/>
      <c r="WPM725"/>
      <c r="WPN725"/>
      <c r="WPO725"/>
      <c r="WPP725"/>
      <c r="WPQ725"/>
      <c r="WPR725"/>
      <c r="WPS725"/>
      <c r="WPT725"/>
      <c r="WPU725"/>
      <c r="WPV725"/>
      <c r="WPW725"/>
      <c r="WPX725"/>
      <c r="WPY725"/>
      <c r="WPZ725"/>
      <c r="WQA725"/>
      <c r="WQB725"/>
      <c r="WQC725"/>
      <c r="WQD725"/>
      <c r="WQE725"/>
      <c r="WQF725"/>
      <c r="WQG725"/>
      <c r="WQH725"/>
      <c r="WQI725"/>
      <c r="WQJ725"/>
      <c r="WQK725"/>
      <c r="WQL725"/>
      <c r="WQM725"/>
      <c r="WQN725"/>
      <c r="WQO725"/>
      <c r="WQP725"/>
      <c r="WQQ725"/>
      <c r="WQR725"/>
      <c r="WQS725"/>
      <c r="WQT725"/>
      <c r="WQU725"/>
      <c r="WQV725"/>
      <c r="WQW725"/>
      <c r="WQX725"/>
      <c r="WQY725"/>
      <c r="WQZ725"/>
      <c r="WRA725"/>
      <c r="WRB725"/>
      <c r="WRC725"/>
      <c r="WRD725"/>
      <c r="WRE725"/>
      <c r="WRF725"/>
      <c r="WRG725"/>
      <c r="WRH725"/>
      <c r="WRI725"/>
      <c r="WRJ725"/>
      <c r="WRK725"/>
      <c r="WRL725"/>
      <c r="WRM725"/>
      <c r="WRN725"/>
      <c r="WRO725"/>
      <c r="WRP725"/>
      <c r="WRQ725"/>
      <c r="WRR725"/>
      <c r="WRS725"/>
      <c r="WRT725"/>
      <c r="WRU725"/>
      <c r="WRV725"/>
      <c r="WRW725"/>
      <c r="WRX725"/>
      <c r="WRY725"/>
      <c r="WRZ725"/>
      <c r="WSA725"/>
      <c r="WSB725"/>
      <c r="WSC725"/>
      <c r="WSD725"/>
      <c r="WSE725"/>
      <c r="WSF725"/>
      <c r="WSG725"/>
      <c r="WSH725"/>
      <c r="WSI725"/>
      <c r="WSJ725"/>
      <c r="WSK725"/>
      <c r="WSL725"/>
      <c r="WSM725"/>
      <c r="WSN725"/>
      <c r="WSO725"/>
      <c r="WSP725"/>
      <c r="WSQ725"/>
      <c r="WSR725"/>
      <c r="WSS725"/>
      <c r="WST725"/>
      <c r="WSU725"/>
      <c r="WSV725"/>
      <c r="WSW725"/>
      <c r="WSX725"/>
      <c r="WSY725"/>
      <c r="WSZ725"/>
      <c r="WTA725"/>
      <c r="WTB725"/>
      <c r="WTC725"/>
      <c r="WTD725"/>
      <c r="WTE725"/>
      <c r="WTF725"/>
      <c r="WTG725"/>
      <c r="WTH725"/>
      <c r="WTI725"/>
      <c r="WTJ725"/>
      <c r="WTK725"/>
      <c r="WTL725"/>
      <c r="WTM725"/>
      <c r="WTN725"/>
      <c r="WTO725"/>
      <c r="WTP725"/>
      <c r="WTQ725"/>
      <c r="WTR725"/>
      <c r="WTS725"/>
      <c r="WTT725"/>
      <c r="WTU725"/>
      <c r="WTV725"/>
      <c r="WTW725"/>
      <c r="WTX725"/>
      <c r="WTY725"/>
      <c r="WTZ725"/>
      <c r="WUA725"/>
      <c r="WUB725"/>
      <c r="WUC725"/>
      <c r="WUD725"/>
      <c r="WUE725"/>
      <c r="WUF725"/>
      <c r="WUG725"/>
      <c r="WUH725"/>
      <c r="WUI725"/>
      <c r="WUJ725"/>
      <c r="WUK725"/>
      <c r="WUL725"/>
      <c r="WUM725"/>
      <c r="WUN725"/>
      <c r="WUO725"/>
      <c r="WUP725"/>
      <c r="WUQ725"/>
      <c r="WUR725"/>
      <c r="WUS725"/>
      <c r="WUT725"/>
      <c r="WUU725"/>
      <c r="WUV725"/>
      <c r="WUW725"/>
      <c r="WUX725"/>
      <c r="WUY725"/>
      <c r="WUZ725"/>
      <c r="WVA725"/>
      <c r="WVB725"/>
      <c r="WVC725"/>
      <c r="WVD725"/>
      <c r="WVE725"/>
      <c r="WVF725"/>
      <c r="WVG725"/>
      <c r="WVH725"/>
      <c r="WVI725"/>
      <c r="WVJ725"/>
      <c r="WVK725"/>
      <c r="WVL725"/>
      <c r="WVM725"/>
      <c r="WVN725"/>
      <c r="WVO725"/>
      <c r="WVP725"/>
      <c r="WVQ725"/>
      <c r="WVR725"/>
      <c r="WVS725"/>
      <c r="WVT725"/>
      <c r="WVU725"/>
      <c r="WVV725"/>
      <c r="WVW725"/>
      <c r="WVX725"/>
      <c r="WVY725"/>
      <c r="WVZ725"/>
      <c r="WWA725"/>
      <c r="WWB725"/>
      <c r="WWC725"/>
      <c r="WWD725"/>
      <c r="WWE725"/>
      <c r="WWF725"/>
      <c r="WWG725"/>
      <c r="WWH725"/>
      <c r="WWI725"/>
      <c r="WWJ725"/>
      <c r="WWK725"/>
      <c r="WWL725"/>
      <c r="WWM725"/>
      <c r="WWN725"/>
      <c r="WWO725"/>
      <c r="WWP725"/>
      <c r="WWQ725"/>
      <c r="WWR725"/>
      <c r="WWS725"/>
      <c r="WWT725"/>
      <c r="WWU725"/>
      <c r="WWV725"/>
      <c r="WWW725"/>
      <c r="WWX725"/>
      <c r="WWY725"/>
      <c r="WWZ725"/>
      <c r="WXA725"/>
      <c r="WXB725"/>
      <c r="WXC725"/>
      <c r="WXD725"/>
      <c r="WXE725"/>
      <c r="WXF725"/>
      <c r="WXG725"/>
      <c r="WXH725"/>
      <c r="WXI725"/>
      <c r="WXJ725"/>
      <c r="WXK725"/>
      <c r="WXL725"/>
      <c r="WXM725"/>
      <c r="WXN725"/>
      <c r="WXO725"/>
      <c r="WXP725"/>
      <c r="WXQ725"/>
      <c r="WXR725"/>
      <c r="WXS725"/>
      <c r="WXT725"/>
      <c r="WXU725"/>
      <c r="WXV725"/>
      <c r="WXW725"/>
      <c r="WXX725"/>
      <c r="WXY725"/>
      <c r="WXZ725"/>
      <c r="WYA725"/>
      <c r="WYB725"/>
      <c r="WYC725"/>
      <c r="WYD725"/>
      <c r="WYE725"/>
      <c r="WYF725"/>
      <c r="WYG725"/>
      <c r="WYH725"/>
      <c r="WYI725"/>
      <c r="WYJ725"/>
      <c r="WYK725"/>
      <c r="WYL725"/>
      <c r="WYM725"/>
      <c r="WYN725"/>
      <c r="WYO725"/>
      <c r="WYP725"/>
      <c r="WYQ725"/>
      <c r="WYR725"/>
      <c r="WYS725"/>
      <c r="WYT725"/>
      <c r="WYU725"/>
      <c r="WYV725"/>
      <c r="WYW725"/>
      <c r="WYX725"/>
      <c r="WYY725"/>
      <c r="WYZ725"/>
      <c r="WZA725"/>
      <c r="WZB725"/>
      <c r="WZC725"/>
      <c r="WZD725"/>
      <c r="WZE725"/>
      <c r="WZF725"/>
      <c r="WZG725"/>
      <c r="WZH725"/>
      <c r="WZI725"/>
      <c r="WZJ725"/>
      <c r="WZK725"/>
      <c r="WZL725"/>
      <c r="WZM725"/>
      <c r="WZN725"/>
      <c r="WZO725"/>
      <c r="WZP725"/>
      <c r="WZQ725"/>
      <c r="WZR725"/>
      <c r="WZS725"/>
      <c r="WZT725"/>
      <c r="WZU725"/>
      <c r="WZV725"/>
      <c r="WZW725"/>
      <c r="WZX725"/>
      <c r="WZY725"/>
      <c r="WZZ725"/>
      <c r="XAA725"/>
      <c r="XAB725"/>
      <c r="XAC725"/>
      <c r="XAD725"/>
      <c r="XAE725"/>
      <c r="XAF725"/>
      <c r="XAG725"/>
      <c r="XAH725"/>
      <c r="XAI725"/>
      <c r="XAJ725"/>
      <c r="XAK725"/>
      <c r="XAL725"/>
      <c r="XAM725"/>
      <c r="XAN725"/>
      <c r="XAO725"/>
      <c r="XAP725"/>
      <c r="XAQ725"/>
      <c r="XAR725"/>
      <c r="XAS725"/>
      <c r="XAT725"/>
      <c r="XAU725"/>
      <c r="XAV725"/>
      <c r="XAW725"/>
      <c r="XAX725"/>
      <c r="XAY725"/>
      <c r="XAZ725"/>
      <c r="XBA725"/>
      <c r="XBB725"/>
      <c r="XBC725"/>
      <c r="XBD725"/>
      <c r="XBE725"/>
      <c r="XBF725"/>
      <c r="XBG725"/>
      <c r="XBH725"/>
      <c r="XBI725"/>
      <c r="XBJ725"/>
      <c r="XBK725"/>
      <c r="XBL725"/>
      <c r="XBM725"/>
      <c r="XBN725"/>
      <c r="XBO725"/>
      <c r="XBP725"/>
      <c r="XBQ725"/>
      <c r="XBR725"/>
      <c r="XBS725"/>
    </row>
    <row r="726" spans="1:16295" ht="24.95" customHeight="1" x14ac:dyDescent="0.25">
      <c r="A726" s="6">
        <v>718</v>
      </c>
      <c r="B726" t="s">
        <v>1206</v>
      </c>
      <c r="C726" s="6" t="s">
        <v>762</v>
      </c>
      <c r="D726" s="6" t="s">
        <v>112</v>
      </c>
      <c r="E726" s="6" t="s">
        <v>35</v>
      </c>
      <c r="F726" s="6" t="s">
        <v>36</v>
      </c>
      <c r="G726" s="7">
        <v>15000</v>
      </c>
      <c r="H726" s="7">
        <v>0</v>
      </c>
      <c r="I726" s="7">
        <v>15000</v>
      </c>
      <c r="J726" s="7">
        <v>430.5</v>
      </c>
      <c r="K726" s="7">
        <v>0</v>
      </c>
      <c r="L726" s="7">
        <f t="shared" si="34"/>
        <v>456</v>
      </c>
      <c r="M726" s="7">
        <v>25</v>
      </c>
      <c r="N726" s="7">
        <f t="shared" si="35"/>
        <v>911.5</v>
      </c>
      <c r="O726" s="7">
        <f t="shared" si="36"/>
        <v>14088.5</v>
      </c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  <c r="AM726"/>
      <c r="AN726"/>
      <c r="AO726"/>
      <c r="AP726"/>
      <c r="AQ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  <c r="CQ726"/>
      <c r="CR726"/>
      <c r="CS726"/>
      <c r="CT726"/>
      <c r="CU726"/>
      <c r="CV726"/>
      <c r="CW726"/>
      <c r="CX726"/>
      <c r="CY726"/>
      <c r="CZ726"/>
      <c r="DA726"/>
      <c r="DB726"/>
      <c r="DC726"/>
      <c r="DD726"/>
      <c r="DE726"/>
      <c r="DF726"/>
      <c r="DG726"/>
      <c r="DH726"/>
      <c r="DI726"/>
      <c r="DJ726"/>
      <c r="DK726"/>
      <c r="DL726"/>
      <c r="DM726"/>
      <c r="DN726"/>
      <c r="DO726"/>
      <c r="DP726"/>
      <c r="DQ726"/>
      <c r="DR726"/>
      <c r="DS726"/>
      <c r="DT726"/>
      <c r="DU726"/>
      <c r="DV726"/>
      <c r="DW726"/>
      <c r="DX726"/>
      <c r="DY726"/>
      <c r="DZ726"/>
      <c r="EA726"/>
      <c r="EB726"/>
      <c r="EC726"/>
      <c r="ED726"/>
      <c r="EE726"/>
      <c r="EF726"/>
      <c r="EG726"/>
      <c r="EH726"/>
      <c r="EI726"/>
      <c r="EJ726"/>
      <c r="EK726"/>
      <c r="EL726"/>
      <c r="EM726"/>
      <c r="EN726"/>
      <c r="EO726"/>
      <c r="EP726"/>
      <c r="EQ726"/>
      <c r="ER726"/>
      <c r="ES726"/>
      <c r="ET726"/>
      <c r="EU726"/>
      <c r="EV726"/>
      <c r="EW726"/>
      <c r="EX726"/>
      <c r="EY726"/>
      <c r="EZ726"/>
      <c r="FA726"/>
      <c r="FB726"/>
      <c r="FC726"/>
      <c r="FD726"/>
      <c r="FE726"/>
      <c r="FF726"/>
      <c r="FG726"/>
      <c r="FH726"/>
      <c r="FI726"/>
      <c r="FJ726"/>
      <c r="FK726"/>
      <c r="FL726"/>
      <c r="FM726"/>
      <c r="FN726"/>
      <c r="FO726"/>
      <c r="FP726"/>
      <c r="FQ726"/>
      <c r="FR726"/>
      <c r="FS726"/>
      <c r="FT726"/>
      <c r="FU726"/>
      <c r="FV726"/>
      <c r="FW726"/>
      <c r="FX726"/>
      <c r="FY726"/>
      <c r="FZ726"/>
      <c r="GA726"/>
      <c r="GB726"/>
      <c r="GC726"/>
      <c r="GD726"/>
      <c r="GE726"/>
      <c r="GF726"/>
      <c r="GG726"/>
      <c r="GH726"/>
      <c r="GI726"/>
      <c r="GJ726"/>
      <c r="GK726"/>
      <c r="GL726"/>
      <c r="GM726"/>
      <c r="GN726"/>
      <c r="GO726"/>
      <c r="GP726"/>
      <c r="GQ726"/>
      <c r="GR726"/>
      <c r="GS726"/>
      <c r="GT726"/>
      <c r="GU726"/>
      <c r="GV726"/>
      <c r="GW726"/>
      <c r="GX726"/>
      <c r="GY726"/>
      <c r="GZ726"/>
      <c r="HA726"/>
      <c r="HB726"/>
      <c r="HC726"/>
      <c r="HD726"/>
      <c r="HE726"/>
      <c r="HF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  <c r="HW726"/>
      <c r="HX726"/>
      <c r="HY726"/>
      <c r="HZ726"/>
      <c r="IA726"/>
      <c r="IB726"/>
      <c r="IC726"/>
      <c r="ID726"/>
      <c r="IE726"/>
      <c r="IF726"/>
      <c r="IG726"/>
      <c r="IH726"/>
      <c r="II726"/>
      <c r="IJ726"/>
      <c r="IK726"/>
      <c r="IL726"/>
      <c r="IM726"/>
      <c r="IN726"/>
      <c r="IO726"/>
      <c r="IP726"/>
      <c r="IQ726"/>
      <c r="IR726"/>
      <c r="IS726"/>
      <c r="IT726"/>
      <c r="IU726"/>
      <c r="IV726"/>
      <c r="IW726"/>
      <c r="IX726"/>
      <c r="IY726"/>
      <c r="IZ726"/>
      <c r="JA726"/>
      <c r="JB726"/>
      <c r="JC726"/>
      <c r="JD726"/>
      <c r="JE726"/>
      <c r="JF726"/>
      <c r="JG726"/>
      <c r="JH726"/>
      <c r="JI726"/>
      <c r="JJ726"/>
      <c r="JK726"/>
      <c r="JL726"/>
      <c r="JM726"/>
      <c r="JN726"/>
      <c r="JO726"/>
      <c r="JP726"/>
      <c r="JQ726"/>
      <c r="JR726"/>
      <c r="JS726"/>
      <c r="JT726"/>
      <c r="JU726"/>
      <c r="JV726"/>
      <c r="JW726"/>
      <c r="JX726"/>
      <c r="JY726"/>
      <c r="JZ726"/>
      <c r="KA726"/>
      <c r="KB726"/>
      <c r="KC726"/>
      <c r="KD726"/>
      <c r="KE726"/>
      <c r="KF726"/>
      <c r="KG726"/>
      <c r="KH726"/>
      <c r="KI726"/>
      <c r="KJ726"/>
      <c r="KK726"/>
      <c r="KL726"/>
      <c r="KM726"/>
      <c r="KN726"/>
      <c r="KO726"/>
      <c r="KP726"/>
      <c r="KQ726"/>
      <c r="KR726"/>
      <c r="KS726"/>
      <c r="KT726"/>
      <c r="KU726"/>
      <c r="KV726"/>
      <c r="KW726"/>
      <c r="KX726"/>
      <c r="KY726"/>
      <c r="KZ726"/>
      <c r="LA726"/>
      <c r="LB726"/>
      <c r="LC726"/>
      <c r="LD726"/>
      <c r="LE726"/>
      <c r="LF726"/>
      <c r="LG726"/>
      <c r="LH726"/>
      <c r="LI726"/>
      <c r="LJ726"/>
      <c r="LK726"/>
      <c r="LL726"/>
      <c r="LM726"/>
      <c r="LN726"/>
      <c r="LO726"/>
      <c r="LP726"/>
      <c r="LQ726"/>
      <c r="LR726"/>
      <c r="LS726"/>
      <c r="LT726"/>
      <c r="LU726"/>
      <c r="LV726"/>
      <c r="LW726"/>
      <c r="LX726"/>
      <c r="LY726"/>
      <c r="LZ726"/>
      <c r="MA726"/>
      <c r="MB726"/>
      <c r="MC726"/>
      <c r="MD726"/>
      <c r="ME726"/>
      <c r="MF726"/>
      <c r="MG726"/>
      <c r="MH726"/>
      <c r="MI726"/>
      <c r="MJ726"/>
      <c r="MK726"/>
      <c r="ML726"/>
      <c r="MM726"/>
      <c r="MN726"/>
      <c r="MO726"/>
      <c r="MP726"/>
      <c r="MQ726"/>
      <c r="MR726"/>
      <c r="MS726"/>
      <c r="MT726"/>
      <c r="MU726"/>
      <c r="MV726"/>
      <c r="MW726"/>
      <c r="MX726"/>
      <c r="MY726"/>
      <c r="MZ726"/>
      <c r="NA726"/>
      <c r="NB726"/>
      <c r="NC726"/>
      <c r="ND726"/>
      <c r="NE726"/>
      <c r="NF726"/>
      <c r="NG726"/>
      <c r="NH726"/>
      <c r="NI726"/>
      <c r="NJ726"/>
      <c r="NK726"/>
      <c r="NL726"/>
      <c r="NM726"/>
      <c r="NN726"/>
      <c r="NO726"/>
      <c r="NP726"/>
      <c r="NQ726"/>
      <c r="NR726"/>
      <c r="NS726"/>
      <c r="NT726"/>
      <c r="NU726"/>
      <c r="NV726"/>
      <c r="NW726"/>
      <c r="NX726"/>
      <c r="NY726"/>
      <c r="NZ726"/>
      <c r="OA726"/>
      <c r="OB726"/>
      <c r="OC726"/>
      <c r="OD726"/>
      <c r="OE726"/>
      <c r="OF726"/>
      <c r="OG726"/>
      <c r="OH726"/>
      <c r="OI726"/>
      <c r="OJ726"/>
      <c r="OK726"/>
      <c r="OL726"/>
      <c r="OM726"/>
      <c r="ON726"/>
      <c r="OO726"/>
      <c r="OP726"/>
      <c r="OQ726"/>
      <c r="OR726"/>
      <c r="OS726"/>
      <c r="OT726"/>
      <c r="OU726"/>
      <c r="OV726"/>
      <c r="OW726"/>
      <c r="OX726"/>
      <c r="OY726"/>
      <c r="OZ726"/>
      <c r="PA726"/>
      <c r="PB726"/>
      <c r="PC726"/>
      <c r="PD726"/>
      <c r="PE726"/>
      <c r="PF726"/>
      <c r="PG726"/>
      <c r="PH726"/>
      <c r="PI726"/>
      <c r="PJ726"/>
      <c r="PK726"/>
      <c r="PL726"/>
      <c r="PM726"/>
      <c r="PN726"/>
      <c r="PO726"/>
      <c r="PP726"/>
      <c r="PQ726"/>
      <c r="PR726"/>
      <c r="PS726"/>
      <c r="PT726"/>
      <c r="PU726"/>
      <c r="PV726"/>
      <c r="PW726"/>
      <c r="PX726"/>
      <c r="PY726"/>
      <c r="PZ726"/>
      <c r="QA726"/>
      <c r="QB726"/>
      <c r="QC726"/>
      <c r="QD726"/>
      <c r="QE726"/>
      <c r="QF726"/>
      <c r="QG726"/>
      <c r="QH726"/>
      <c r="QI726"/>
      <c r="QJ726"/>
      <c r="QK726"/>
      <c r="QL726"/>
      <c r="QM726"/>
      <c r="QN726"/>
      <c r="QO726"/>
      <c r="QP726"/>
      <c r="QQ726"/>
      <c r="QR726"/>
      <c r="QS726"/>
      <c r="QT726"/>
      <c r="QU726"/>
      <c r="QV726"/>
      <c r="QW726"/>
      <c r="QX726"/>
      <c r="QY726"/>
      <c r="QZ726"/>
      <c r="RA726"/>
      <c r="RB726"/>
      <c r="RC726"/>
      <c r="RD726"/>
      <c r="RE726"/>
      <c r="RF726"/>
      <c r="RG726"/>
      <c r="RH726"/>
      <c r="RI726"/>
      <c r="RJ726"/>
      <c r="RK726"/>
      <c r="RL726"/>
      <c r="RM726"/>
      <c r="RN726"/>
      <c r="RO726"/>
      <c r="RP726"/>
      <c r="RQ726"/>
      <c r="RR726"/>
      <c r="RS726"/>
      <c r="RT726"/>
      <c r="RU726"/>
      <c r="RV726"/>
      <c r="RW726"/>
      <c r="RX726"/>
      <c r="RY726"/>
      <c r="RZ726"/>
      <c r="SA726"/>
      <c r="SB726"/>
      <c r="SC726"/>
      <c r="SD726"/>
      <c r="SE726"/>
      <c r="SF726"/>
      <c r="SG726"/>
      <c r="SH726"/>
      <c r="SI726"/>
      <c r="SJ726"/>
      <c r="SK726"/>
      <c r="SL726"/>
      <c r="SM726"/>
      <c r="SN726"/>
      <c r="SO726"/>
      <c r="SP726"/>
      <c r="SQ726"/>
      <c r="SR726"/>
      <c r="SS726"/>
      <c r="ST726"/>
      <c r="SU726"/>
      <c r="SV726"/>
      <c r="SW726"/>
      <c r="SX726"/>
      <c r="SY726"/>
      <c r="SZ726"/>
      <c r="TA726"/>
      <c r="TB726"/>
      <c r="TC726"/>
      <c r="TD726"/>
      <c r="TE726"/>
      <c r="TF726"/>
      <c r="TG726"/>
      <c r="TH726"/>
      <c r="TI726"/>
      <c r="TJ726"/>
      <c r="TK726"/>
      <c r="TL726"/>
      <c r="TM726"/>
      <c r="TN726"/>
      <c r="TO726"/>
      <c r="TP726"/>
      <c r="TQ726"/>
      <c r="TR726"/>
      <c r="TS726"/>
      <c r="TT726"/>
      <c r="TU726"/>
      <c r="TV726"/>
      <c r="TW726"/>
      <c r="TX726"/>
      <c r="TY726"/>
      <c r="TZ726"/>
      <c r="UA726"/>
      <c r="UB726"/>
      <c r="UC726"/>
      <c r="UD726"/>
      <c r="UE726"/>
      <c r="UF726"/>
      <c r="UG726"/>
      <c r="UH726"/>
      <c r="UI726"/>
      <c r="UJ726"/>
      <c r="UK726"/>
      <c r="UL726"/>
      <c r="UM726"/>
      <c r="UN726"/>
      <c r="UO726"/>
      <c r="UP726"/>
      <c r="UQ726"/>
      <c r="UR726"/>
      <c r="US726"/>
      <c r="UT726"/>
      <c r="UU726"/>
      <c r="UV726"/>
      <c r="UW726"/>
      <c r="UX726"/>
      <c r="UY726"/>
      <c r="UZ726"/>
      <c r="VA726"/>
      <c r="VB726"/>
      <c r="VC726"/>
      <c r="VD726"/>
      <c r="VE726"/>
      <c r="VF726"/>
      <c r="VG726"/>
      <c r="VH726"/>
      <c r="VI726"/>
      <c r="VJ726"/>
      <c r="VK726"/>
      <c r="VL726"/>
      <c r="VM726"/>
      <c r="VN726"/>
      <c r="VO726"/>
      <c r="VP726"/>
      <c r="VQ726"/>
      <c r="VR726"/>
      <c r="VS726"/>
      <c r="VT726"/>
      <c r="VU726"/>
      <c r="VV726"/>
      <c r="VW726"/>
      <c r="VX726"/>
      <c r="VY726"/>
      <c r="VZ726"/>
      <c r="WA726"/>
      <c r="WB726"/>
      <c r="WC726"/>
      <c r="WD726"/>
      <c r="WE726"/>
      <c r="WF726"/>
      <c r="WG726"/>
      <c r="WH726"/>
      <c r="WI726"/>
      <c r="WJ726"/>
      <c r="WK726"/>
      <c r="WL726"/>
      <c r="WM726"/>
      <c r="WN726"/>
      <c r="WO726"/>
      <c r="WP726"/>
      <c r="WQ726"/>
      <c r="WR726"/>
      <c r="WS726"/>
      <c r="WT726"/>
      <c r="WU726"/>
      <c r="WV726"/>
      <c r="WW726"/>
      <c r="WX726"/>
      <c r="WY726"/>
      <c r="WZ726"/>
      <c r="XA726"/>
      <c r="XB726"/>
      <c r="XC726"/>
      <c r="XD726"/>
      <c r="XE726"/>
      <c r="XF726"/>
      <c r="XG726"/>
      <c r="XH726"/>
      <c r="XI726"/>
      <c r="XJ726"/>
      <c r="XK726"/>
      <c r="XL726"/>
      <c r="XM726"/>
      <c r="XN726"/>
      <c r="XO726"/>
      <c r="XP726"/>
      <c r="XQ726"/>
      <c r="XR726"/>
      <c r="XS726"/>
      <c r="XT726"/>
      <c r="XU726"/>
      <c r="XV726"/>
      <c r="XW726"/>
      <c r="XX726"/>
      <c r="XY726"/>
      <c r="XZ726"/>
      <c r="YA726"/>
      <c r="YB726"/>
      <c r="YC726"/>
      <c r="YD726"/>
      <c r="YE726"/>
      <c r="YF726"/>
      <c r="YG726"/>
      <c r="YH726"/>
      <c r="YI726"/>
      <c r="YJ726"/>
      <c r="YK726"/>
      <c r="YL726"/>
      <c r="YM726"/>
      <c r="YN726"/>
      <c r="YO726"/>
      <c r="YP726"/>
      <c r="YQ726"/>
      <c r="YR726"/>
      <c r="YS726"/>
      <c r="YT726"/>
      <c r="YU726"/>
      <c r="YV726"/>
      <c r="YW726"/>
      <c r="YX726"/>
      <c r="YY726"/>
      <c r="YZ726"/>
      <c r="ZA726"/>
      <c r="ZB726"/>
      <c r="ZC726"/>
      <c r="ZD726"/>
      <c r="ZE726"/>
      <c r="ZF726"/>
      <c r="ZG726"/>
      <c r="ZH726"/>
      <c r="ZI726"/>
      <c r="ZJ726"/>
      <c r="ZK726"/>
      <c r="ZL726"/>
      <c r="ZM726"/>
      <c r="ZN726"/>
      <c r="ZO726"/>
      <c r="ZP726"/>
      <c r="ZQ726"/>
      <c r="ZR726"/>
      <c r="ZS726"/>
      <c r="ZT726"/>
      <c r="ZU726"/>
      <c r="ZV726"/>
      <c r="ZW726"/>
      <c r="ZX726"/>
      <c r="ZY726"/>
      <c r="ZZ726"/>
      <c r="AAA726"/>
      <c r="AAB726"/>
      <c r="AAC726"/>
      <c r="AAD726"/>
      <c r="AAE726"/>
      <c r="AAF726"/>
      <c r="AAG726"/>
      <c r="AAH726"/>
      <c r="AAI726"/>
      <c r="AAJ726"/>
      <c r="AAK726"/>
      <c r="AAL726"/>
      <c r="AAM726"/>
      <c r="AAN726"/>
      <c r="AAO726"/>
      <c r="AAP726"/>
      <c r="AAQ726"/>
      <c r="AAR726"/>
      <c r="AAS726"/>
      <c r="AAT726"/>
      <c r="AAU726"/>
      <c r="AAV726"/>
      <c r="AAW726"/>
      <c r="AAX726"/>
      <c r="AAY726"/>
      <c r="AAZ726"/>
      <c r="ABA726"/>
      <c r="ABB726"/>
      <c r="ABC726"/>
      <c r="ABD726"/>
      <c r="ABE726"/>
      <c r="ABF726"/>
      <c r="ABG726"/>
      <c r="ABH726"/>
      <c r="ABI726"/>
      <c r="ABJ726"/>
      <c r="ABK726"/>
      <c r="ABL726"/>
      <c r="ABM726"/>
      <c r="ABN726"/>
      <c r="ABO726"/>
      <c r="ABP726"/>
      <c r="ABQ726"/>
      <c r="ABR726"/>
      <c r="ABS726"/>
      <c r="ABT726"/>
      <c r="ABU726"/>
      <c r="ABV726"/>
      <c r="ABW726"/>
      <c r="ABX726"/>
      <c r="ABY726"/>
      <c r="ABZ726"/>
      <c r="ACA726"/>
      <c r="ACB726"/>
      <c r="ACC726"/>
      <c r="ACD726"/>
      <c r="ACE726"/>
      <c r="ACF726"/>
      <c r="ACG726"/>
      <c r="ACH726"/>
      <c r="ACI726"/>
      <c r="ACJ726"/>
      <c r="ACK726"/>
      <c r="ACL726"/>
      <c r="ACM726"/>
      <c r="ACN726"/>
      <c r="ACO726"/>
      <c r="ACP726"/>
      <c r="ACQ726"/>
      <c r="ACR726"/>
      <c r="ACS726"/>
      <c r="ACT726"/>
      <c r="ACU726"/>
      <c r="ACV726"/>
      <c r="ACW726"/>
      <c r="ACX726"/>
      <c r="ACY726"/>
      <c r="ACZ726"/>
      <c r="ADA726"/>
      <c r="ADB726"/>
      <c r="ADC726"/>
      <c r="ADD726"/>
      <c r="ADE726"/>
      <c r="ADF726"/>
      <c r="ADG726"/>
      <c r="ADH726"/>
      <c r="ADI726"/>
      <c r="ADJ726"/>
      <c r="ADK726"/>
      <c r="ADL726"/>
      <c r="ADM726"/>
      <c r="ADN726"/>
      <c r="ADO726"/>
      <c r="ADP726"/>
      <c r="ADQ726"/>
      <c r="ADR726"/>
      <c r="ADS726"/>
      <c r="ADT726"/>
      <c r="ADU726"/>
      <c r="ADV726"/>
      <c r="ADW726"/>
      <c r="ADX726"/>
      <c r="ADY726"/>
      <c r="ADZ726"/>
      <c r="AEA726"/>
      <c r="AEB726"/>
      <c r="AEC726"/>
      <c r="AED726"/>
      <c r="AEE726"/>
      <c r="AEF726"/>
      <c r="AEG726"/>
      <c r="AEH726"/>
      <c r="AEI726"/>
      <c r="AEJ726"/>
      <c r="AEK726"/>
      <c r="AEL726"/>
      <c r="AEM726"/>
      <c r="AEN726"/>
      <c r="AEO726"/>
      <c r="AEP726"/>
      <c r="AEQ726"/>
      <c r="AER726"/>
      <c r="AES726"/>
      <c r="AET726"/>
      <c r="AEU726"/>
      <c r="AEV726"/>
      <c r="AEW726"/>
      <c r="AEX726"/>
      <c r="AEY726"/>
      <c r="AEZ726"/>
      <c r="AFA726"/>
      <c r="AFB726"/>
      <c r="AFC726"/>
      <c r="AFD726"/>
      <c r="AFE726"/>
      <c r="AFF726"/>
      <c r="AFG726"/>
      <c r="AFH726"/>
      <c r="AFI726"/>
      <c r="AFJ726"/>
      <c r="AFK726"/>
      <c r="AFL726"/>
      <c r="AFM726"/>
      <c r="AFN726"/>
      <c r="AFO726"/>
      <c r="AFP726"/>
      <c r="AFQ726"/>
      <c r="AFR726"/>
      <c r="AFS726"/>
      <c r="AFT726"/>
      <c r="AFU726"/>
      <c r="AFV726"/>
      <c r="AFW726"/>
      <c r="AFX726"/>
      <c r="AFY726"/>
      <c r="AFZ726"/>
      <c r="AGA726"/>
      <c r="AGB726"/>
      <c r="AGC726"/>
      <c r="AGD726"/>
      <c r="AGE726"/>
      <c r="AGF726"/>
      <c r="AGG726"/>
      <c r="AGH726"/>
      <c r="AGI726"/>
      <c r="AGJ726"/>
      <c r="AGK726"/>
      <c r="AGL726"/>
      <c r="AGM726"/>
      <c r="AGN726"/>
      <c r="AGO726"/>
      <c r="AGP726"/>
      <c r="AGQ726"/>
      <c r="AGR726"/>
      <c r="AGS726"/>
      <c r="AGT726"/>
      <c r="AGU726"/>
      <c r="AGV726"/>
      <c r="AGW726"/>
      <c r="AGX726"/>
      <c r="AGY726"/>
      <c r="AGZ726"/>
      <c r="AHA726"/>
      <c r="AHB726"/>
      <c r="AHC726"/>
      <c r="AHD726"/>
      <c r="AHE726"/>
      <c r="AHF726"/>
      <c r="AHG726"/>
      <c r="AHH726"/>
      <c r="AHI726"/>
      <c r="AHJ726"/>
      <c r="AHK726"/>
      <c r="AHL726"/>
      <c r="AHM726"/>
      <c r="AHN726"/>
      <c r="AHO726"/>
      <c r="AHP726"/>
      <c r="AHQ726"/>
      <c r="AHR726"/>
      <c r="AHS726"/>
      <c r="AHT726"/>
      <c r="AHU726"/>
      <c r="AHV726"/>
      <c r="AHW726"/>
      <c r="AHX726"/>
      <c r="AHY726"/>
      <c r="AHZ726"/>
      <c r="AIA726"/>
      <c r="AIB726"/>
      <c r="AIC726"/>
      <c r="AID726"/>
      <c r="AIE726"/>
      <c r="AIF726"/>
      <c r="AIG726"/>
      <c r="AIH726"/>
      <c r="AII726"/>
      <c r="AIJ726"/>
      <c r="AIK726"/>
      <c r="AIL726"/>
      <c r="AIM726"/>
      <c r="AIN726"/>
      <c r="AIO726"/>
      <c r="AIP726"/>
      <c r="AIQ726"/>
      <c r="AIR726"/>
      <c r="AIS726"/>
      <c r="AIT726"/>
      <c r="AIU726"/>
      <c r="AIV726"/>
      <c r="AIW726"/>
      <c r="AIX726"/>
      <c r="AIY726"/>
      <c r="AIZ726"/>
      <c r="AJA726"/>
      <c r="AJB726"/>
      <c r="AJC726"/>
      <c r="AJD726"/>
      <c r="AJE726"/>
      <c r="AJF726"/>
      <c r="AJG726"/>
      <c r="AJH726"/>
      <c r="AJI726"/>
      <c r="AJJ726"/>
      <c r="AJK726"/>
      <c r="AJL726"/>
      <c r="AJM726"/>
      <c r="AJN726"/>
      <c r="AJO726"/>
      <c r="AJP726"/>
      <c r="AJQ726"/>
      <c r="AJR726"/>
      <c r="AJS726"/>
      <c r="AJT726"/>
      <c r="AJU726"/>
      <c r="AJV726"/>
      <c r="AJW726"/>
      <c r="AJX726"/>
      <c r="AJY726"/>
      <c r="AJZ726"/>
      <c r="AKA726"/>
      <c r="AKB726"/>
      <c r="AKC726"/>
      <c r="AKD726"/>
      <c r="AKE726"/>
      <c r="AKF726"/>
      <c r="AKG726"/>
      <c r="AKH726"/>
      <c r="AKI726"/>
      <c r="AKJ726"/>
      <c r="AKK726"/>
      <c r="AKL726"/>
      <c r="AKM726"/>
      <c r="AKN726"/>
      <c r="AKO726"/>
      <c r="AKP726"/>
      <c r="AKQ726"/>
      <c r="AKR726"/>
      <c r="AKS726"/>
      <c r="AKT726"/>
      <c r="AKU726"/>
      <c r="AKV726"/>
      <c r="AKW726"/>
      <c r="AKX726"/>
      <c r="AKY726"/>
      <c r="AKZ726"/>
      <c r="ALA726"/>
      <c r="ALB726"/>
      <c r="ALC726"/>
      <c r="ALD726"/>
      <c r="ALE726"/>
      <c r="ALF726"/>
      <c r="ALG726"/>
      <c r="ALH726"/>
      <c r="ALI726"/>
      <c r="ALJ726"/>
      <c r="ALK726"/>
      <c r="ALL726"/>
      <c r="ALM726"/>
      <c r="ALN726"/>
      <c r="ALO726"/>
      <c r="ALP726"/>
      <c r="ALQ726"/>
      <c r="ALR726"/>
      <c r="ALS726"/>
      <c r="ALT726"/>
      <c r="ALU726"/>
      <c r="ALV726"/>
      <c r="ALW726"/>
      <c r="ALX726"/>
      <c r="ALY726"/>
      <c r="ALZ726"/>
      <c r="AMA726"/>
      <c r="AMB726"/>
      <c r="AMC726"/>
      <c r="AMD726"/>
      <c r="AME726"/>
      <c r="AMF726"/>
      <c r="AMG726"/>
      <c r="AMH726"/>
      <c r="AMI726"/>
      <c r="AMJ726"/>
      <c r="AMK726"/>
      <c r="AML726"/>
      <c r="AMM726"/>
      <c r="AMN726"/>
      <c r="AMO726"/>
      <c r="AMP726"/>
      <c r="AMQ726"/>
      <c r="AMR726"/>
      <c r="AMS726"/>
      <c r="AMT726"/>
      <c r="AMU726"/>
      <c r="AMV726"/>
      <c r="AMW726"/>
      <c r="AMX726"/>
      <c r="AMY726"/>
      <c r="AMZ726"/>
      <c r="ANA726"/>
      <c r="ANB726"/>
      <c r="ANC726"/>
      <c r="AND726"/>
      <c r="ANE726"/>
      <c r="ANF726"/>
      <c r="ANG726"/>
      <c r="ANH726"/>
      <c r="ANI726"/>
      <c r="ANJ726"/>
      <c r="ANK726"/>
      <c r="ANL726"/>
      <c r="ANM726"/>
      <c r="ANN726"/>
      <c r="ANO726"/>
      <c r="ANP726"/>
      <c r="ANQ726"/>
      <c r="ANR726"/>
      <c r="ANS726"/>
      <c r="ANT726"/>
      <c r="ANU726"/>
      <c r="ANV726"/>
      <c r="ANW726"/>
      <c r="ANX726"/>
      <c r="ANY726"/>
      <c r="ANZ726"/>
      <c r="AOA726"/>
      <c r="AOB726"/>
      <c r="AOC726"/>
      <c r="AOD726"/>
      <c r="AOE726"/>
      <c r="AOF726"/>
      <c r="AOG726"/>
      <c r="AOH726"/>
      <c r="AOI726"/>
      <c r="AOJ726"/>
      <c r="AOK726"/>
      <c r="AOL726"/>
      <c r="AOM726"/>
      <c r="AON726"/>
      <c r="AOO726"/>
      <c r="AOP726"/>
      <c r="AOQ726"/>
      <c r="AOR726"/>
      <c r="AOS726"/>
      <c r="AOT726"/>
      <c r="AOU726"/>
      <c r="AOV726"/>
      <c r="AOW726"/>
      <c r="AOX726"/>
      <c r="AOY726"/>
      <c r="AOZ726"/>
      <c r="APA726"/>
      <c r="APB726"/>
      <c r="APC726"/>
      <c r="APD726"/>
      <c r="APE726"/>
      <c r="APF726"/>
      <c r="APG726"/>
      <c r="APH726"/>
      <c r="API726"/>
      <c r="APJ726"/>
      <c r="APK726"/>
      <c r="APL726"/>
      <c r="APM726"/>
      <c r="APN726"/>
      <c r="APO726"/>
      <c r="APP726"/>
      <c r="APQ726"/>
      <c r="APR726"/>
      <c r="APS726"/>
      <c r="APT726"/>
      <c r="APU726"/>
      <c r="APV726"/>
      <c r="APW726"/>
      <c r="APX726"/>
      <c r="APY726"/>
      <c r="APZ726"/>
      <c r="AQA726"/>
      <c r="AQB726"/>
      <c r="AQC726"/>
      <c r="AQD726"/>
      <c r="AQE726"/>
      <c r="AQF726"/>
      <c r="AQG726"/>
      <c r="AQH726"/>
      <c r="AQI726"/>
      <c r="AQJ726"/>
      <c r="AQK726"/>
      <c r="AQL726"/>
      <c r="AQM726"/>
      <c r="AQN726"/>
      <c r="AQO726"/>
      <c r="AQP726"/>
      <c r="AQQ726"/>
      <c r="AQR726"/>
      <c r="AQS726"/>
      <c r="AQT726"/>
      <c r="AQU726"/>
      <c r="AQV726"/>
      <c r="AQW726"/>
      <c r="AQX726"/>
      <c r="AQY726"/>
      <c r="AQZ726"/>
      <c r="ARA726"/>
      <c r="ARB726"/>
      <c r="ARC726"/>
      <c r="ARD726"/>
      <c r="ARE726"/>
      <c r="ARF726"/>
      <c r="ARG726"/>
      <c r="ARH726"/>
      <c r="ARI726"/>
      <c r="ARJ726"/>
      <c r="ARK726"/>
      <c r="ARL726"/>
      <c r="ARM726"/>
      <c r="ARN726"/>
      <c r="ARO726"/>
      <c r="ARP726"/>
      <c r="ARQ726"/>
      <c r="ARR726"/>
      <c r="ARS726"/>
      <c r="ART726"/>
      <c r="ARU726"/>
      <c r="ARV726"/>
      <c r="ARW726"/>
      <c r="ARX726"/>
      <c r="ARY726"/>
      <c r="ARZ726"/>
      <c r="ASA726"/>
      <c r="ASB726"/>
      <c r="ASC726"/>
      <c r="ASD726"/>
      <c r="ASE726"/>
      <c r="ASF726"/>
      <c r="ASG726"/>
      <c r="ASH726"/>
      <c r="ASI726"/>
      <c r="ASJ726"/>
      <c r="ASK726"/>
      <c r="ASL726"/>
      <c r="ASM726"/>
      <c r="ASN726"/>
      <c r="ASO726"/>
      <c r="ASP726"/>
      <c r="ASQ726"/>
      <c r="ASR726"/>
      <c r="ASS726"/>
      <c r="AST726"/>
      <c r="ASU726"/>
      <c r="ASV726"/>
      <c r="ASW726"/>
      <c r="ASX726"/>
      <c r="ASY726"/>
      <c r="ASZ726"/>
      <c r="ATA726"/>
      <c r="ATB726"/>
      <c r="ATC726"/>
      <c r="ATD726"/>
      <c r="ATE726"/>
      <c r="ATF726"/>
      <c r="ATG726"/>
      <c r="ATH726"/>
      <c r="ATI726"/>
      <c r="ATJ726"/>
      <c r="ATK726"/>
      <c r="ATL726"/>
      <c r="ATM726"/>
      <c r="ATN726"/>
      <c r="ATO726"/>
      <c r="ATP726"/>
      <c r="ATQ726"/>
      <c r="ATR726"/>
      <c r="ATS726"/>
      <c r="ATT726"/>
      <c r="ATU726"/>
      <c r="ATV726"/>
      <c r="ATW726"/>
      <c r="ATX726"/>
      <c r="ATY726"/>
      <c r="ATZ726"/>
      <c r="AUA726"/>
      <c r="AUB726"/>
      <c r="AUC726"/>
      <c r="AUD726"/>
      <c r="AUE726"/>
      <c r="AUF726"/>
      <c r="AUG726"/>
      <c r="AUH726"/>
      <c r="AUI726"/>
      <c r="AUJ726"/>
      <c r="AUK726"/>
      <c r="AUL726"/>
      <c r="AUM726"/>
      <c r="AUN726"/>
      <c r="AUO726"/>
      <c r="AUP726"/>
      <c r="AUQ726"/>
      <c r="AUR726"/>
      <c r="AUS726"/>
      <c r="AUT726"/>
      <c r="AUU726"/>
      <c r="AUV726"/>
      <c r="AUW726"/>
      <c r="AUX726"/>
      <c r="AUY726"/>
      <c r="AUZ726"/>
      <c r="AVA726"/>
      <c r="AVB726"/>
      <c r="AVC726"/>
      <c r="AVD726"/>
      <c r="AVE726"/>
      <c r="AVF726"/>
      <c r="AVG726"/>
      <c r="AVH726"/>
      <c r="AVI726"/>
      <c r="AVJ726"/>
      <c r="AVK726"/>
      <c r="AVL726"/>
      <c r="AVM726"/>
      <c r="AVN726"/>
      <c r="AVO726"/>
      <c r="AVP726"/>
      <c r="AVQ726"/>
      <c r="AVR726"/>
      <c r="AVS726"/>
      <c r="AVT726"/>
      <c r="AVU726"/>
      <c r="AVV726"/>
      <c r="AVW726"/>
      <c r="AVX726"/>
      <c r="AVY726"/>
      <c r="AVZ726"/>
      <c r="AWA726"/>
      <c r="AWB726"/>
      <c r="AWC726"/>
      <c r="AWD726"/>
      <c r="AWE726"/>
      <c r="AWF726"/>
      <c r="AWG726"/>
      <c r="AWH726"/>
      <c r="AWI726"/>
      <c r="AWJ726"/>
      <c r="AWK726"/>
      <c r="AWL726"/>
      <c r="AWM726"/>
      <c r="AWN726"/>
      <c r="AWO726"/>
      <c r="AWP726"/>
      <c r="AWQ726"/>
      <c r="AWR726"/>
      <c r="AWS726"/>
      <c r="AWT726"/>
      <c r="AWU726"/>
      <c r="AWV726"/>
      <c r="AWW726"/>
      <c r="AWX726"/>
      <c r="AWY726"/>
      <c r="AWZ726"/>
      <c r="AXA726"/>
      <c r="AXB726"/>
      <c r="AXC726"/>
      <c r="AXD726"/>
      <c r="AXE726"/>
      <c r="AXF726"/>
      <c r="AXG726"/>
      <c r="AXH726"/>
      <c r="AXI726"/>
      <c r="AXJ726"/>
      <c r="AXK726"/>
      <c r="AXL726"/>
      <c r="AXM726"/>
      <c r="AXN726"/>
      <c r="AXO726"/>
      <c r="AXP726"/>
      <c r="AXQ726"/>
      <c r="AXR726"/>
      <c r="AXS726"/>
      <c r="AXT726"/>
      <c r="AXU726"/>
      <c r="AXV726"/>
      <c r="AXW726"/>
      <c r="AXX726"/>
      <c r="AXY726"/>
      <c r="AXZ726"/>
      <c r="AYA726"/>
      <c r="AYB726"/>
      <c r="AYC726"/>
      <c r="AYD726"/>
      <c r="AYE726"/>
      <c r="AYF726"/>
      <c r="AYG726"/>
      <c r="AYH726"/>
      <c r="AYI726"/>
      <c r="AYJ726"/>
      <c r="AYK726"/>
      <c r="AYL726"/>
      <c r="AYM726"/>
      <c r="AYN726"/>
      <c r="AYO726"/>
      <c r="AYP726"/>
      <c r="AYQ726"/>
      <c r="AYR726"/>
      <c r="AYS726"/>
      <c r="AYT726"/>
      <c r="AYU726"/>
      <c r="AYV726"/>
      <c r="AYW726"/>
      <c r="AYX726"/>
      <c r="AYY726"/>
      <c r="AYZ726"/>
      <c r="AZA726"/>
      <c r="AZB726"/>
      <c r="AZC726"/>
      <c r="AZD726"/>
      <c r="AZE726"/>
      <c r="AZF726"/>
      <c r="AZG726"/>
      <c r="AZH726"/>
      <c r="AZI726"/>
      <c r="AZJ726"/>
      <c r="AZK726"/>
      <c r="AZL726"/>
      <c r="AZM726"/>
      <c r="AZN726"/>
      <c r="AZO726"/>
      <c r="AZP726"/>
      <c r="AZQ726"/>
      <c r="AZR726"/>
      <c r="AZS726"/>
      <c r="AZT726"/>
      <c r="AZU726"/>
      <c r="AZV726"/>
      <c r="AZW726"/>
      <c r="AZX726"/>
      <c r="AZY726"/>
      <c r="AZZ726"/>
      <c r="BAA726"/>
      <c r="BAB726"/>
      <c r="BAC726"/>
      <c r="BAD726"/>
      <c r="BAE726"/>
      <c r="BAF726"/>
      <c r="BAG726"/>
      <c r="BAH726"/>
      <c r="BAI726"/>
      <c r="BAJ726"/>
      <c r="BAK726"/>
      <c r="BAL726"/>
      <c r="BAM726"/>
      <c r="BAN726"/>
      <c r="BAO726"/>
      <c r="BAP726"/>
      <c r="BAQ726"/>
      <c r="BAR726"/>
      <c r="BAS726"/>
      <c r="BAT726"/>
      <c r="BAU726"/>
      <c r="BAV726"/>
      <c r="BAW726"/>
      <c r="BAX726"/>
      <c r="BAY726"/>
      <c r="BAZ726"/>
      <c r="BBA726"/>
      <c r="BBB726"/>
      <c r="BBC726"/>
      <c r="BBD726"/>
      <c r="BBE726"/>
      <c r="BBF726"/>
      <c r="BBG726"/>
      <c r="BBH726"/>
      <c r="BBI726"/>
      <c r="BBJ726"/>
      <c r="BBK726"/>
      <c r="BBL726"/>
      <c r="BBM726"/>
      <c r="BBN726"/>
      <c r="BBO726"/>
      <c r="BBP726"/>
      <c r="BBQ726"/>
      <c r="BBR726"/>
      <c r="BBS726"/>
      <c r="BBT726"/>
      <c r="BBU726"/>
      <c r="BBV726"/>
      <c r="BBW726"/>
      <c r="BBX726"/>
      <c r="BBY726"/>
      <c r="BBZ726"/>
      <c r="BCA726"/>
      <c r="BCB726"/>
      <c r="BCC726"/>
      <c r="BCD726"/>
      <c r="BCE726"/>
      <c r="BCF726"/>
      <c r="BCG726"/>
      <c r="BCH726"/>
      <c r="BCI726"/>
      <c r="BCJ726"/>
      <c r="BCK726"/>
      <c r="BCL726"/>
      <c r="BCM726"/>
      <c r="BCN726"/>
      <c r="BCO726"/>
      <c r="BCP726"/>
      <c r="BCQ726"/>
      <c r="BCR726"/>
      <c r="BCS726"/>
      <c r="BCT726"/>
      <c r="BCU726"/>
      <c r="BCV726"/>
      <c r="BCW726"/>
      <c r="BCX726"/>
      <c r="BCY726"/>
      <c r="BCZ726"/>
      <c r="BDA726"/>
      <c r="BDB726"/>
      <c r="BDC726"/>
      <c r="BDD726"/>
      <c r="BDE726"/>
      <c r="BDF726"/>
      <c r="BDG726"/>
      <c r="BDH726"/>
      <c r="BDI726"/>
      <c r="BDJ726"/>
      <c r="BDK726"/>
      <c r="BDL726"/>
      <c r="BDM726"/>
      <c r="BDN726"/>
      <c r="BDO726"/>
      <c r="BDP726"/>
      <c r="BDQ726"/>
      <c r="BDR726"/>
      <c r="BDS726"/>
      <c r="BDT726"/>
      <c r="BDU726"/>
      <c r="BDV726"/>
      <c r="BDW726"/>
      <c r="BDX726"/>
      <c r="BDY726"/>
      <c r="BDZ726"/>
      <c r="BEA726"/>
      <c r="BEB726"/>
      <c r="BEC726"/>
      <c r="BED726"/>
      <c r="BEE726"/>
      <c r="BEF726"/>
      <c r="BEG726"/>
      <c r="BEH726"/>
      <c r="BEI726"/>
      <c r="BEJ726"/>
      <c r="BEK726"/>
      <c r="BEL726"/>
      <c r="BEM726"/>
      <c r="BEN726"/>
      <c r="BEO726"/>
      <c r="BEP726"/>
      <c r="BEQ726"/>
      <c r="BER726"/>
      <c r="BES726"/>
      <c r="BET726"/>
      <c r="BEU726"/>
      <c r="BEV726"/>
      <c r="BEW726"/>
      <c r="BEX726"/>
      <c r="BEY726"/>
      <c r="BEZ726"/>
      <c r="BFA726"/>
      <c r="BFB726"/>
      <c r="BFC726"/>
      <c r="BFD726"/>
      <c r="BFE726"/>
      <c r="BFF726"/>
      <c r="BFG726"/>
      <c r="BFH726"/>
      <c r="BFI726"/>
      <c r="BFJ726"/>
      <c r="BFK726"/>
      <c r="BFL726"/>
      <c r="BFM726"/>
      <c r="BFN726"/>
      <c r="BFO726"/>
      <c r="BFP726"/>
      <c r="BFQ726"/>
      <c r="BFR726"/>
      <c r="BFS726"/>
      <c r="BFT726"/>
      <c r="BFU726"/>
      <c r="BFV726"/>
      <c r="BFW726"/>
      <c r="BFX726"/>
      <c r="BFY726"/>
      <c r="BFZ726"/>
      <c r="BGA726"/>
      <c r="BGB726"/>
      <c r="BGC726"/>
      <c r="BGD726"/>
      <c r="BGE726"/>
      <c r="BGF726"/>
      <c r="BGG726"/>
      <c r="BGH726"/>
      <c r="BGI726"/>
      <c r="BGJ726"/>
      <c r="BGK726"/>
      <c r="BGL726"/>
      <c r="BGM726"/>
      <c r="BGN726"/>
      <c r="BGO726"/>
      <c r="BGP726"/>
      <c r="BGQ726"/>
      <c r="BGR726"/>
      <c r="BGS726"/>
      <c r="BGT726"/>
      <c r="BGU726"/>
      <c r="BGV726"/>
      <c r="BGW726"/>
      <c r="BGX726"/>
      <c r="BGY726"/>
      <c r="BGZ726"/>
      <c r="BHA726"/>
      <c r="BHB726"/>
      <c r="BHC726"/>
      <c r="BHD726"/>
      <c r="BHE726"/>
      <c r="BHF726"/>
      <c r="BHG726"/>
      <c r="BHH726"/>
      <c r="BHI726"/>
      <c r="BHJ726"/>
      <c r="BHK726"/>
      <c r="BHL726"/>
      <c r="BHM726"/>
      <c r="BHN726"/>
      <c r="BHO726"/>
      <c r="BHP726"/>
      <c r="BHQ726"/>
      <c r="BHR726"/>
      <c r="BHS726"/>
      <c r="BHT726"/>
      <c r="BHU726"/>
      <c r="BHV726"/>
      <c r="BHW726"/>
      <c r="BHX726"/>
      <c r="BHY726"/>
      <c r="BHZ726"/>
      <c r="BIA726"/>
      <c r="BIB726"/>
      <c r="BIC726"/>
      <c r="BID726"/>
      <c r="BIE726"/>
      <c r="BIF726"/>
      <c r="BIG726"/>
      <c r="BIH726"/>
      <c r="BII726"/>
      <c r="BIJ726"/>
      <c r="BIK726"/>
      <c r="BIL726"/>
      <c r="BIM726"/>
      <c r="BIN726"/>
      <c r="BIO726"/>
      <c r="BIP726"/>
      <c r="BIQ726"/>
      <c r="BIR726"/>
      <c r="BIS726"/>
      <c r="BIT726"/>
      <c r="BIU726"/>
      <c r="BIV726"/>
      <c r="BIW726"/>
      <c r="BIX726"/>
      <c r="BIY726"/>
      <c r="BIZ726"/>
      <c r="BJA726"/>
      <c r="BJB726"/>
      <c r="BJC726"/>
      <c r="BJD726"/>
      <c r="BJE726"/>
      <c r="BJF726"/>
      <c r="BJG726"/>
      <c r="BJH726"/>
      <c r="BJI726"/>
      <c r="BJJ726"/>
      <c r="BJK726"/>
      <c r="BJL726"/>
      <c r="BJM726"/>
      <c r="BJN726"/>
      <c r="BJO726"/>
      <c r="BJP726"/>
      <c r="BJQ726"/>
      <c r="BJR726"/>
      <c r="BJS726"/>
      <c r="BJT726"/>
      <c r="BJU726"/>
      <c r="BJV726"/>
      <c r="BJW726"/>
      <c r="BJX726"/>
      <c r="BJY726"/>
      <c r="BJZ726"/>
      <c r="BKA726"/>
      <c r="BKB726"/>
      <c r="BKC726"/>
      <c r="BKD726"/>
      <c r="BKE726"/>
      <c r="BKF726"/>
      <c r="BKG726"/>
      <c r="BKH726"/>
      <c r="BKI726"/>
      <c r="BKJ726"/>
      <c r="BKK726"/>
      <c r="BKL726"/>
      <c r="BKM726"/>
      <c r="BKN726"/>
      <c r="BKO726"/>
      <c r="BKP726"/>
      <c r="BKQ726"/>
      <c r="BKR726"/>
      <c r="BKS726"/>
      <c r="BKT726"/>
      <c r="BKU726"/>
      <c r="BKV726"/>
      <c r="BKW726"/>
      <c r="BKX726"/>
      <c r="BKY726"/>
      <c r="BKZ726"/>
      <c r="BLA726"/>
      <c r="BLB726"/>
      <c r="BLC726"/>
      <c r="BLD726"/>
      <c r="BLE726"/>
      <c r="BLF726"/>
      <c r="BLG726"/>
      <c r="BLH726"/>
      <c r="BLI726"/>
      <c r="BLJ726"/>
      <c r="BLK726"/>
      <c r="BLL726"/>
      <c r="BLM726"/>
      <c r="BLN726"/>
      <c r="BLO726"/>
      <c r="BLP726"/>
      <c r="BLQ726"/>
      <c r="BLR726"/>
      <c r="BLS726"/>
      <c r="BLT726"/>
      <c r="BLU726"/>
      <c r="BLV726"/>
      <c r="BLW726"/>
      <c r="BLX726"/>
      <c r="BLY726"/>
      <c r="BLZ726"/>
      <c r="BMA726"/>
      <c r="BMB726"/>
      <c r="BMC726"/>
      <c r="BMD726"/>
      <c r="BME726"/>
      <c r="BMF726"/>
      <c r="BMG726"/>
      <c r="BMH726"/>
      <c r="BMI726"/>
      <c r="BMJ726"/>
      <c r="BMK726"/>
      <c r="BML726"/>
      <c r="BMM726"/>
      <c r="BMN726"/>
      <c r="BMO726"/>
      <c r="BMP726"/>
      <c r="BMQ726"/>
      <c r="BMR726"/>
      <c r="BMS726"/>
      <c r="BMT726"/>
      <c r="BMU726"/>
      <c r="BMV726"/>
      <c r="BMW726"/>
      <c r="BMX726"/>
      <c r="BMY726"/>
      <c r="BMZ726"/>
      <c r="BNA726"/>
      <c r="BNB726"/>
      <c r="BNC726"/>
      <c r="BND726"/>
      <c r="BNE726"/>
      <c r="BNF726"/>
      <c r="BNG726"/>
      <c r="BNH726"/>
      <c r="BNI726"/>
      <c r="BNJ726"/>
      <c r="BNK726"/>
      <c r="BNL726"/>
      <c r="BNM726"/>
      <c r="BNN726"/>
      <c r="BNO726"/>
      <c r="BNP726"/>
      <c r="BNQ726"/>
      <c r="BNR726"/>
      <c r="BNS726"/>
      <c r="BNT726"/>
      <c r="BNU726"/>
      <c r="BNV726"/>
      <c r="BNW726"/>
      <c r="BNX726"/>
      <c r="BNY726"/>
      <c r="BNZ726"/>
      <c r="BOA726"/>
      <c r="BOB726"/>
      <c r="BOC726"/>
      <c r="BOD726"/>
      <c r="BOE726"/>
      <c r="BOF726"/>
      <c r="BOG726"/>
      <c r="BOH726"/>
      <c r="BOI726"/>
      <c r="BOJ726"/>
      <c r="BOK726"/>
      <c r="BOL726"/>
      <c r="BOM726"/>
      <c r="BON726"/>
      <c r="BOO726"/>
      <c r="BOP726"/>
      <c r="BOQ726"/>
      <c r="BOR726"/>
      <c r="BOS726"/>
      <c r="BOT726"/>
      <c r="BOU726"/>
      <c r="BOV726"/>
      <c r="BOW726"/>
      <c r="BOX726"/>
      <c r="BOY726"/>
      <c r="BOZ726"/>
      <c r="BPA726"/>
      <c r="BPB726"/>
      <c r="BPC726"/>
      <c r="BPD726"/>
      <c r="BPE726"/>
      <c r="BPF726"/>
      <c r="BPG726"/>
      <c r="BPH726"/>
      <c r="BPI726"/>
      <c r="BPJ726"/>
      <c r="BPK726"/>
      <c r="BPL726"/>
      <c r="BPM726"/>
      <c r="BPN726"/>
      <c r="BPO726"/>
      <c r="BPP726"/>
      <c r="BPQ726"/>
      <c r="BPR726"/>
      <c r="BPS726"/>
      <c r="BPT726"/>
      <c r="BPU726"/>
      <c r="BPV726"/>
      <c r="BPW726"/>
      <c r="BPX726"/>
      <c r="BPY726"/>
      <c r="BPZ726"/>
      <c r="BQA726"/>
      <c r="BQB726"/>
      <c r="BQC726"/>
      <c r="BQD726"/>
      <c r="BQE726"/>
      <c r="BQF726"/>
      <c r="BQG726"/>
      <c r="BQH726"/>
      <c r="BQI726"/>
      <c r="BQJ726"/>
      <c r="BQK726"/>
      <c r="BQL726"/>
      <c r="BQM726"/>
      <c r="BQN726"/>
      <c r="BQO726"/>
      <c r="BQP726"/>
      <c r="BQQ726"/>
      <c r="BQR726"/>
      <c r="BQS726"/>
      <c r="BQT726"/>
      <c r="BQU726"/>
      <c r="BQV726"/>
      <c r="BQW726"/>
      <c r="BQX726"/>
      <c r="BQY726"/>
      <c r="BQZ726"/>
      <c r="BRA726"/>
      <c r="BRB726"/>
      <c r="BRC726"/>
      <c r="BRD726"/>
      <c r="BRE726"/>
      <c r="BRF726"/>
      <c r="BRG726"/>
      <c r="BRH726"/>
      <c r="BRI726"/>
      <c r="BRJ726"/>
      <c r="BRK726"/>
      <c r="BRL726"/>
      <c r="BRM726"/>
      <c r="BRN726"/>
      <c r="BRO726"/>
      <c r="BRP726"/>
      <c r="BRQ726"/>
      <c r="BRR726"/>
      <c r="BRS726"/>
      <c r="BRT726"/>
      <c r="BRU726"/>
      <c r="BRV726"/>
      <c r="BRW726"/>
      <c r="BRX726"/>
      <c r="BRY726"/>
      <c r="BRZ726"/>
      <c r="BSA726"/>
      <c r="BSB726"/>
      <c r="BSC726"/>
      <c r="BSD726"/>
      <c r="BSE726"/>
      <c r="BSF726"/>
      <c r="BSG726"/>
      <c r="BSH726"/>
      <c r="BSI726"/>
      <c r="BSJ726"/>
      <c r="BSK726"/>
      <c r="BSL726"/>
      <c r="BSM726"/>
      <c r="BSN726"/>
      <c r="BSO726"/>
      <c r="BSP726"/>
      <c r="BSQ726"/>
      <c r="BSR726"/>
      <c r="BSS726"/>
      <c r="BST726"/>
      <c r="BSU726"/>
      <c r="BSV726"/>
      <c r="BSW726"/>
      <c r="BSX726"/>
      <c r="BSY726"/>
      <c r="BSZ726"/>
      <c r="BTA726"/>
      <c r="BTB726"/>
      <c r="BTC726"/>
      <c r="BTD726"/>
      <c r="BTE726"/>
      <c r="BTF726"/>
      <c r="BTG726"/>
      <c r="BTH726"/>
      <c r="BTI726"/>
      <c r="BTJ726"/>
      <c r="BTK726"/>
      <c r="BTL726"/>
      <c r="BTM726"/>
      <c r="BTN726"/>
      <c r="BTO726"/>
      <c r="BTP726"/>
      <c r="BTQ726"/>
      <c r="BTR726"/>
      <c r="BTS726"/>
      <c r="BTT726"/>
      <c r="BTU726"/>
      <c r="BTV726"/>
      <c r="BTW726"/>
      <c r="BTX726"/>
      <c r="BTY726"/>
      <c r="BTZ726"/>
      <c r="BUA726"/>
      <c r="BUB726"/>
      <c r="BUC726"/>
      <c r="BUD726"/>
      <c r="BUE726"/>
      <c r="BUF726"/>
      <c r="BUG726"/>
      <c r="BUH726"/>
      <c r="BUI726"/>
      <c r="BUJ726"/>
      <c r="BUK726"/>
      <c r="BUL726"/>
      <c r="BUM726"/>
      <c r="BUN726"/>
      <c r="BUO726"/>
      <c r="BUP726"/>
      <c r="BUQ726"/>
      <c r="BUR726"/>
      <c r="BUS726"/>
      <c r="BUT726"/>
      <c r="BUU726"/>
      <c r="BUV726"/>
      <c r="BUW726"/>
      <c r="BUX726"/>
      <c r="BUY726"/>
      <c r="BUZ726"/>
      <c r="BVA726"/>
      <c r="BVB726"/>
      <c r="BVC726"/>
      <c r="BVD726"/>
      <c r="BVE726"/>
      <c r="BVF726"/>
      <c r="BVG726"/>
      <c r="BVH726"/>
      <c r="BVI726"/>
      <c r="BVJ726"/>
      <c r="BVK726"/>
      <c r="BVL726"/>
      <c r="BVM726"/>
      <c r="BVN726"/>
      <c r="BVO726"/>
      <c r="BVP726"/>
      <c r="BVQ726"/>
      <c r="BVR726"/>
      <c r="BVS726"/>
      <c r="BVT726"/>
      <c r="BVU726"/>
      <c r="BVV726"/>
      <c r="BVW726"/>
      <c r="BVX726"/>
      <c r="BVY726"/>
      <c r="BVZ726"/>
      <c r="BWA726"/>
      <c r="BWB726"/>
      <c r="BWC726"/>
      <c r="BWD726"/>
      <c r="BWE726"/>
      <c r="BWF726"/>
      <c r="BWG726"/>
      <c r="BWH726"/>
      <c r="BWI726"/>
      <c r="BWJ726"/>
      <c r="BWK726"/>
      <c r="BWL726"/>
      <c r="BWM726"/>
      <c r="BWN726"/>
      <c r="BWO726"/>
      <c r="BWP726"/>
      <c r="BWQ726"/>
      <c r="BWR726"/>
      <c r="BWS726"/>
      <c r="BWT726"/>
      <c r="BWU726"/>
      <c r="BWV726"/>
      <c r="BWW726"/>
      <c r="BWX726"/>
      <c r="BWY726"/>
      <c r="BWZ726"/>
      <c r="BXA726"/>
      <c r="BXB726"/>
      <c r="BXC726"/>
      <c r="BXD726"/>
      <c r="BXE726"/>
      <c r="BXF726"/>
      <c r="BXG726"/>
      <c r="BXH726"/>
      <c r="BXI726"/>
      <c r="BXJ726"/>
      <c r="BXK726"/>
      <c r="BXL726"/>
      <c r="BXM726"/>
      <c r="BXN726"/>
      <c r="BXO726"/>
      <c r="BXP726"/>
      <c r="BXQ726"/>
      <c r="BXR726"/>
      <c r="BXS726"/>
      <c r="BXT726"/>
      <c r="BXU726"/>
      <c r="BXV726"/>
      <c r="BXW726"/>
      <c r="BXX726"/>
      <c r="BXY726"/>
      <c r="BXZ726"/>
      <c r="BYA726"/>
      <c r="BYB726"/>
      <c r="BYC726"/>
      <c r="BYD726"/>
      <c r="BYE726"/>
      <c r="BYF726"/>
      <c r="BYG726"/>
      <c r="BYH726"/>
      <c r="BYI726"/>
      <c r="BYJ726"/>
      <c r="BYK726"/>
      <c r="BYL726"/>
      <c r="BYM726"/>
      <c r="BYN726"/>
      <c r="BYO726"/>
      <c r="BYP726"/>
      <c r="BYQ726"/>
      <c r="BYR726"/>
      <c r="BYS726"/>
      <c r="BYT726"/>
      <c r="BYU726"/>
      <c r="BYV726"/>
      <c r="BYW726"/>
      <c r="BYX726"/>
      <c r="BYY726"/>
      <c r="BYZ726"/>
      <c r="BZA726"/>
      <c r="BZB726"/>
      <c r="BZC726"/>
      <c r="BZD726"/>
      <c r="BZE726"/>
      <c r="BZF726"/>
      <c r="BZG726"/>
      <c r="BZH726"/>
      <c r="BZI726"/>
      <c r="BZJ726"/>
      <c r="BZK726"/>
      <c r="BZL726"/>
      <c r="BZM726"/>
      <c r="BZN726"/>
      <c r="BZO726"/>
      <c r="BZP726"/>
      <c r="BZQ726"/>
      <c r="BZR726"/>
      <c r="BZS726"/>
      <c r="BZT726"/>
      <c r="BZU726"/>
      <c r="BZV726"/>
      <c r="BZW726"/>
      <c r="BZX726"/>
      <c r="BZY726"/>
      <c r="BZZ726"/>
      <c r="CAA726"/>
      <c r="CAB726"/>
      <c r="CAC726"/>
      <c r="CAD726"/>
      <c r="CAE726"/>
      <c r="CAF726"/>
      <c r="CAG726"/>
      <c r="CAH726"/>
      <c r="CAI726"/>
      <c r="CAJ726"/>
      <c r="CAK726"/>
      <c r="CAL726"/>
      <c r="CAM726"/>
      <c r="CAN726"/>
      <c r="CAO726"/>
      <c r="CAP726"/>
      <c r="CAQ726"/>
      <c r="CAR726"/>
      <c r="CAS726"/>
      <c r="CAT726"/>
      <c r="CAU726"/>
      <c r="CAV726"/>
      <c r="CAW726"/>
      <c r="CAX726"/>
      <c r="CAY726"/>
      <c r="CAZ726"/>
      <c r="CBA726"/>
      <c r="CBB726"/>
      <c r="CBC726"/>
      <c r="CBD726"/>
      <c r="CBE726"/>
      <c r="CBF726"/>
      <c r="CBG726"/>
      <c r="CBH726"/>
      <c r="CBI726"/>
      <c r="CBJ726"/>
      <c r="CBK726"/>
      <c r="CBL726"/>
      <c r="CBM726"/>
      <c r="CBN726"/>
      <c r="CBO726"/>
      <c r="CBP726"/>
      <c r="CBQ726"/>
      <c r="CBR726"/>
      <c r="CBS726"/>
      <c r="CBT726"/>
      <c r="CBU726"/>
      <c r="CBV726"/>
      <c r="CBW726"/>
      <c r="CBX726"/>
      <c r="CBY726"/>
      <c r="CBZ726"/>
      <c r="CCA726"/>
      <c r="CCB726"/>
      <c r="CCC726"/>
      <c r="CCD726"/>
      <c r="CCE726"/>
      <c r="CCF726"/>
      <c r="CCG726"/>
      <c r="CCH726"/>
      <c r="CCI726"/>
      <c r="CCJ726"/>
      <c r="CCK726"/>
      <c r="CCL726"/>
      <c r="CCM726"/>
      <c r="CCN726"/>
      <c r="CCO726"/>
      <c r="CCP726"/>
      <c r="CCQ726"/>
      <c r="CCR726"/>
      <c r="CCS726"/>
      <c r="CCT726"/>
      <c r="CCU726"/>
      <c r="CCV726"/>
      <c r="CCW726"/>
      <c r="CCX726"/>
      <c r="CCY726"/>
      <c r="CCZ726"/>
      <c r="CDA726"/>
      <c r="CDB726"/>
      <c r="CDC726"/>
      <c r="CDD726"/>
      <c r="CDE726"/>
      <c r="CDF726"/>
      <c r="CDG726"/>
      <c r="CDH726"/>
      <c r="CDI726"/>
      <c r="CDJ726"/>
      <c r="CDK726"/>
      <c r="CDL726"/>
      <c r="CDM726"/>
      <c r="CDN726"/>
      <c r="CDO726"/>
      <c r="CDP726"/>
      <c r="CDQ726"/>
      <c r="CDR726"/>
      <c r="CDS726"/>
      <c r="CDT726"/>
      <c r="CDU726"/>
      <c r="CDV726"/>
      <c r="CDW726"/>
      <c r="CDX726"/>
      <c r="CDY726"/>
      <c r="CDZ726"/>
      <c r="CEA726"/>
      <c r="CEB726"/>
      <c r="CEC726"/>
      <c r="CED726"/>
      <c r="CEE726"/>
      <c r="CEF726"/>
      <c r="CEG726"/>
      <c r="CEH726"/>
      <c r="CEI726"/>
      <c r="CEJ726"/>
      <c r="CEK726"/>
      <c r="CEL726"/>
      <c r="CEM726"/>
      <c r="CEN726"/>
      <c r="CEO726"/>
      <c r="CEP726"/>
      <c r="CEQ726"/>
      <c r="CER726"/>
      <c r="CES726"/>
      <c r="CET726"/>
      <c r="CEU726"/>
      <c r="CEV726"/>
      <c r="CEW726"/>
      <c r="CEX726"/>
      <c r="CEY726"/>
      <c r="CEZ726"/>
      <c r="CFA726"/>
      <c r="CFB726"/>
      <c r="CFC726"/>
      <c r="CFD726"/>
      <c r="CFE726"/>
      <c r="CFF726"/>
      <c r="CFG726"/>
      <c r="CFH726"/>
      <c r="CFI726"/>
      <c r="CFJ726"/>
      <c r="CFK726"/>
      <c r="CFL726"/>
      <c r="CFM726"/>
      <c r="CFN726"/>
      <c r="CFO726"/>
      <c r="CFP726"/>
      <c r="CFQ726"/>
      <c r="CFR726"/>
      <c r="CFS726"/>
      <c r="CFT726"/>
      <c r="CFU726"/>
      <c r="CFV726"/>
      <c r="CFW726"/>
      <c r="CFX726"/>
      <c r="CFY726"/>
      <c r="CFZ726"/>
      <c r="CGA726"/>
      <c r="CGB726"/>
      <c r="CGC726"/>
      <c r="CGD726"/>
      <c r="CGE726"/>
      <c r="CGF726"/>
      <c r="CGG726"/>
      <c r="CGH726"/>
      <c r="CGI726"/>
      <c r="CGJ726"/>
      <c r="CGK726"/>
      <c r="CGL726"/>
      <c r="CGM726"/>
      <c r="CGN726"/>
      <c r="CGO726"/>
      <c r="CGP726"/>
      <c r="CGQ726"/>
      <c r="CGR726"/>
      <c r="CGS726"/>
      <c r="CGT726"/>
      <c r="CGU726"/>
      <c r="CGV726"/>
      <c r="CGW726"/>
      <c r="CGX726"/>
      <c r="CGY726"/>
      <c r="CGZ726"/>
      <c r="CHA726"/>
      <c r="CHB726"/>
      <c r="CHC726"/>
      <c r="CHD726"/>
      <c r="CHE726"/>
      <c r="CHF726"/>
      <c r="CHG726"/>
      <c r="CHH726"/>
      <c r="CHI726"/>
      <c r="CHJ726"/>
      <c r="CHK726"/>
      <c r="CHL726"/>
      <c r="CHM726"/>
      <c r="CHN726"/>
      <c r="CHO726"/>
      <c r="CHP726"/>
      <c r="CHQ726"/>
      <c r="CHR726"/>
      <c r="CHS726"/>
      <c r="CHT726"/>
      <c r="CHU726"/>
      <c r="CHV726"/>
      <c r="CHW726"/>
      <c r="CHX726"/>
      <c r="CHY726"/>
      <c r="CHZ726"/>
      <c r="CIA726"/>
      <c r="CIB726"/>
      <c r="CIC726"/>
      <c r="CID726"/>
      <c r="CIE726"/>
      <c r="CIF726"/>
      <c r="CIG726"/>
      <c r="CIH726"/>
      <c r="CII726"/>
      <c r="CIJ726"/>
      <c r="CIK726"/>
      <c r="CIL726"/>
      <c r="CIM726"/>
      <c r="CIN726"/>
      <c r="CIO726"/>
      <c r="CIP726"/>
      <c r="CIQ726"/>
      <c r="CIR726"/>
      <c r="CIS726"/>
      <c r="CIT726"/>
      <c r="CIU726"/>
      <c r="CIV726"/>
      <c r="CIW726"/>
      <c r="CIX726"/>
      <c r="CIY726"/>
      <c r="CIZ726"/>
      <c r="CJA726"/>
      <c r="CJB726"/>
      <c r="CJC726"/>
      <c r="CJD726"/>
      <c r="CJE726"/>
      <c r="CJF726"/>
      <c r="CJG726"/>
      <c r="CJH726"/>
      <c r="CJI726"/>
      <c r="CJJ726"/>
      <c r="CJK726"/>
      <c r="CJL726"/>
      <c r="CJM726"/>
      <c r="CJN726"/>
      <c r="CJO726"/>
      <c r="CJP726"/>
      <c r="CJQ726"/>
      <c r="CJR726"/>
      <c r="CJS726"/>
      <c r="CJT726"/>
      <c r="CJU726"/>
      <c r="CJV726"/>
      <c r="CJW726"/>
      <c r="CJX726"/>
      <c r="CJY726"/>
      <c r="CJZ726"/>
      <c r="CKA726"/>
      <c r="CKB726"/>
      <c r="CKC726"/>
      <c r="CKD726"/>
      <c r="CKE726"/>
      <c r="CKF726"/>
      <c r="CKG726"/>
      <c r="CKH726"/>
      <c r="CKI726"/>
      <c r="CKJ726"/>
      <c r="CKK726"/>
      <c r="CKL726"/>
      <c r="CKM726"/>
      <c r="CKN726"/>
      <c r="CKO726"/>
      <c r="CKP726"/>
      <c r="CKQ726"/>
      <c r="CKR726"/>
      <c r="CKS726"/>
      <c r="CKT726"/>
      <c r="CKU726"/>
      <c r="CKV726"/>
      <c r="CKW726"/>
      <c r="CKX726"/>
      <c r="CKY726"/>
      <c r="CKZ726"/>
      <c r="CLA726"/>
      <c r="CLB726"/>
      <c r="CLC726"/>
      <c r="CLD726"/>
      <c r="CLE726"/>
      <c r="CLF726"/>
      <c r="CLG726"/>
      <c r="CLH726"/>
      <c r="CLI726"/>
      <c r="CLJ726"/>
      <c r="CLK726"/>
      <c r="CLL726"/>
      <c r="CLM726"/>
      <c r="CLN726"/>
      <c r="CLO726"/>
      <c r="CLP726"/>
      <c r="CLQ726"/>
      <c r="CLR726"/>
      <c r="CLS726"/>
      <c r="CLT726"/>
      <c r="CLU726"/>
      <c r="CLV726"/>
      <c r="CLW726"/>
      <c r="CLX726"/>
      <c r="CLY726"/>
      <c r="CLZ726"/>
      <c r="CMA726"/>
      <c r="CMB726"/>
      <c r="CMC726"/>
      <c r="CMD726"/>
      <c r="CME726"/>
      <c r="CMF726"/>
      <c r="CMG726"/>
      <c r="CMH726"/>
      <c r="CMI726"/>
      <c r="CMJ726"/>
      <c r="CMK726"/>
      <c r="CML726"/>
      <c r="CMM726"/>
      <c r="CMN726"/>
      <c r="CMO726"/>
      <c r="CMP726"/>
      <c r="CMQ726"/>
      <c r="CMR726"/>
      <c r="CMS726"/>
      <c r="CMT726"/>
      <c r="CMU726"/>
      <c r="CMV726"/>
      <c r="CMW726"/>
      <c r="CMX726"/>
      <c r="CMY726"/>
      <c r="CMZ726"/>
      <c r="CNA726"/>
      <c r="CNB726"/>
      <c r="CNC726"/>
      <c r="CND726"/>
      <c r="CNE726"/>
      <c r="CNF726"/>
      <c r="CNG726"/>
      <c r="CNH726"/>
      <c r="CNI726"/>
      <c r="CNJ726"/>
      <c r="CNK726"/>
      <c r="CNL726"/>
      <c r="CNM726"/>
      <c r="CNN726"/>
      <c r="CNO726"/>
      <c r="CNP726"/>
      <c r="CNQ726"/>
      <c r="CNR726"/>
      <c r="CNS726"/>
      <c r="CNT726"/>
      <c r="CNU726"/>
      <c r="CNV726"/>
      <c r="CNW726"/>
      <c r="CNX726"/>
      <c r="CNY726"/>
      <c r="CNZ726"/>
      <c r="COA726"/>
      <c r="COB726"/>
      <c r="COC726"/>
      <c r="COD726"/>
      <c r="COE726"/>
      <c r="COF726"/>
      <c r="COG726"/>
      <c r="COH726"/>
      <c r="COI726"/>
      <c r="COJ726"/>
      <c r="COK726"/>
      <c r="COL726"/>
      <c r="COM726"/>
      <c r="CON726"/>
      <c r="COO726"/>
      <c r="COP726"/>
      <c r="COQ726"/>
      <c r="COR726"/>
      <c r="COS726"/>
      <c r="COT726"/>
      <c r="COU726"/>
      <c r="COV726"/>
      <c r="COW726"/>
      <c r="COX726"/>
      <c r="COY726"/>
      <c r="COZ726"/>
      <c r="CPA726"/>
      <c r="CPB726"/>
      <c r="CPC726"/>
      <c r="CPD726"/>
      <c r="CPE726"/>
      <c r="CPF726"/>
      <c r="CPG726"/>
      <c r="CPH726"/>
      <c r="CPI726"/>
      <c r="CPJ726"/>
      <c r="CPK726"/>
      <c r="CPL726"/>
      <c r="CPM726"/>
      <c r="CPN726"/>
      <c r="CPO726"/>
      <c r="CPP726"/>
      <c r="CPQ726"/>
      <c r="CPR726"/>
      <c r="CPS726"/>
      <c r="CPT726"/>
      <c r="CPU726"/>
      <c r="CPV726"/>
      <c r="CPW726"/>
      <c r="CPX726"/>
      <c r="CPY726"/>
      <c r="CPZ726"/>
      <c r="CQA726"/>
      <c r="CQB726"/>
      <c r="CQC726"/>
      <c r="CQD726"/>
      <c r="CQE726"/>
      <c r="CQF726"/>
      <c r="CQG726"/>
      <c r="CQH726"/>
      <c r="CQI726"/>
      <c r="CQJ726"/>
      <c r="CQK726"/>
      <c r="CQL726"/>
      <c r="CQM726"/>
      <c r="CQN726"/>
      <c r="CQO726"/>
      <c r="CQP726"/>
      <c r="CQQ726"/>
      <c r="CQR726"/>
      <c r="CQS726"/>
      <c r="CQT726"/>
      <c r="CQU726"/>
      <c r="CQV726"/>
      <c r="CQW726"/>
      <c r="CQX726"/>
      <c r="CQY726"/>
      <c r="CQZ726"/>
      <c r="CRA726"/>
      <c r="CRB726"/>
      <c r="CRC726"/>
      <c r="CRD726"/>
      <c r="CRE726"/>
      <c r="CRF726"/>
      <c r="CRG726"/>
      <c r="CRH726"/>
      <c r="CRI726"/>
      <c r="CRJ726"/>
      <c r="CRK726"/>
      <c r="CRL726"/>
      <c r="CRM726"/>
      <c r="CRN726"/>
      <c r="CRO726"/>
      <c r="CRP726"/>
      <c r="CRQ726"/>
      <c r="CRR726"/>
      <c r="CRS726"/>
      <c r="CRT726"/>
      <c r="CRU726"/>
      <c r="CRV726"/>
      <c r="CRW726"/>
      <c r="CRX726"/>
      <c r="CRY726"/>
      <c r="CRZ726"/>
      <c r="CSA726"/>
      <c r="CSB726"/>
      <c r="CSC726"/>
      <c r="CSD726"/>
      <c r="CSE726"/>
      <c r="CSF726"/>
      <c r="CSG726"/>
      <c r="CSH726"/>
      <c r="CSI726"/>
      <c r="CSJ726"/>
      <c r="CSK726"/>
      <c r="CSL726"/>
      <c r="CSM726"/>
      <c r="CSN726"/>
      <c r="CSO726"/>
      <c r="CSP726"/>
      <c r="CSQ726"/>
      <c r="CSR726"/>
      <c r="CSS726"/>
      <c r="CST726"/>
      <c r="CSU726"/>
      <c r="CSV726"/>
      <c r="CSW726"/>
      <c r="CSX726"/>
      <c r="CSY726"/>
      <c r="CSZ726"/>
      <c r="CTA726"/>
      <c r="CTB726"/>
      <c r="CTC726"/>
      <c r="CTD726"/>
      <c r="CTE726"/>
      <c r="CTF726"/>
      <c r="CTG726"/>
      <c r="CTH726"/>
      <c r="CTI726"/>
      <c r="CTJ726"/>
      <c r="CTK726"/>
      <c r="CTL726"/>
      <c r="CTM726"/>
      <c r="CTN726"/>
      <c r="CTO726"/>
      <c r="CTP726"/>
      <c r="CTQ726"/>
      <c r="CTR726"/>
      <c r="CTS726"/>
      <c r="CTT726"/>
      <c r="CTU726"/>
      <c r="CTV726"/>
      <c r="CTW726"/>
      <c r="CTX726"/>
      <c r="CTY726"/>
      <c r="CTZ726"/>
      <c r="CUA726"/>
      <c r="CUB726"/>
      <c r="CUC726"/>
      <c r="CUD726"/>
      <c r="CUE726"/>
      <c r="CUF726"/>
      <c r="CUG726"/>
      <c r="CUH726"/>
      <c r="CUI726"/>
      <c r="CUJ726"/>
      <c r="CUK726"/>
      <c r="CUL726"/>
      <c r="CUM726"/>
      <c r="CUN726"/>
      <c r="CUO726"/>
      <c r="CUP726"/>
      <c r="CUQ726"/>
      <c r="CUR726"/>
      <c r="CUS726"/>
      <c r="CUT726"/>
      <c r="CUU726"/>
      <c r="CUV726"/>
      <c r="CUW726"/>
      <c r="CUX726"/>
      <c r="CUY726"/>
      <c r="CUZ726"/>
      <c r="CVA726"/>
      <c r="CVB726"/>
      <c r="CVC726"/>
      <c r="CVD726"/>
      <c r="CVE726"/>
      <c r="CVF726"/>
      <c r="CVG726"/>
      <c r="CVH726"/>
      <c r="CVI726"/>
      <c r="CVJ726"/>
      <c r="CVK726"/>
      <c r="CVL726"/>
      <c r="CVM726"/>
      <c r="CVN726"/>
      <c r="CVO726"/>
      <c r="CVP726"/>
      <c r="CVQ726"/>
      <c r="CVR726"/>
      <c r="CVS726"/>
      <c r="CVT726"/>
      <c r="CVU726"/>
      <c r="CVV726"/>
      <c r="CVW726"/>
      <c r="CVX726"/>
      <c r="CVY726"/>
      <c r="CVZ726"/>
      <c r="CWA726"/>
      <c r="CWB726"/>
      <c r="CWC726"/>
      <c r="CWD726"/>
      <c r="CWE726"/>
      <c r="CWF726"/>
      <c r="CWG726"/>
      <c r="CWH726"/>
      <c r="CWI726"/>
      <c r="CWJ726"/>
      <c r="CWK726"/>
      <c r="CWL726"/>
      <c r="CWM726"/>
      <c r="CWN726"/>
      <c r="CWO726"/>
      <c r="CWP726"/>
      <c r="CWQ726"/>
      <c r="CWR726"/>
      <c r="CWS726"/>
      <c r="CWT726"/>
      <c r="CWU726"/>
      <c r="CWV726"/>
      <c r="CWW726"/>
      <c r="CWX726"/>
      <c r="CWY726"/>
      <c r="CWZ726"/>
      <c r="CXA726"/>
      <c r="CXB726"/>
      <c r="CXC726"/>
      <c r="CXD726"/>
      <c r="CXE726"/>
      <c r="CXF726"/>
      <c r="CXG726"/>
      <c r="CXH726"/>
      <c r="CXI726"/>
      <c r="CXJ726"/>
      <c r="CXK726"/>
      <c r="CXL726"/>
      <c r="CXM726"/>
      <c r="CXN726"/>
      <c r="CXO726"/>
      <c r="CXP726"/>
      <c r="CXQ726"/>
      <c r="CXR726"/>
      <c r="CXS726"/>
      <c r="CXT726"/>
      <c r="CXU726"/>
      <c r="CXV726"/>
      <c r="CXW726"/>
      <c r="CXX726"/>
      <c r="CXY726"/>
      <c r="CXZ726"/>
      <c r="CYA726"/>
      <c r="CYB726"/>
      <c r="CYC726"/>
      <c r="CYD726"/>
      <c r="CYE726"/>
      <c r="CYF726"/>
      <c r="CYG726"/>
      <c r="CYH726"/>
      <c r="CYI726"/>
      <c r="CYJ726"/>
      <c r="CYK726"/>
      <c r="CYL726"/>
      <c r="CYM726"/>
      <c r="CYN726"/>
      <c r="CYO726"/>
      <c r="CYP726"/>
      <c r="CYQ726"/>
      <c r="CYR726"/>
      <c r="CYS726"/>
      <c r="CYT726"/>
      <c r="CYU726"/>
      <c r="CYV726"/>
      <c r="CYW726"/>
      <c r="CYX726"/>
      <c r="CYY726"/>
      <c r="CYZ726"/>
      <c r="CZA726"/>
      <c r="CZB726"/>
      <c r="CZC726"/>
      <c r="CZD726"/>
      <c r="CZE726"/>
      <c r="CZF726"/>
      <c r="CZG726"/>
      <c r="CZH726"/>
      <c r="CZI726"/>
      <c r="CZJ726"/>
      <c r="CZK726"/>
      <c r="CZL726"/>
      <c r="CZM726"/>
      <c r="CZN726"/>
      <c r="CZO726"/>
      <c r="CZP726"/>
      <c r="CZQ726"/>
      <c r="CZR726"/>
      <c r="CZS726"/>
      <c r="CZT726"/>
      <c r="CZU726"/>
      <c r="CZV726"/>
      <c r="CZW726"/>
      <c r="CZX726"/>
      <c r="CZY726"/>
      <c r="CZZ726"/>
      <c r="DAA726"/>
      <c r="DAB726"/>
      <c r="DAC726"/>
      <c r="DAD726"/>
      <c r="DAE726"/>
      <c r="DAF726"/>
      <c r="DAG726"/>
      <c r="DAH726"/>
      <c r="DAI726"/>
      <c r="DAJ726"/>
      <c r="DAK726"/>
      <c r="DAL726"/>
      <c r="DAM726"/>
      <c r="DAN726"/>
      <c r="DAO726"/>
      <c r="DAP726"/>
      <c r="DAQ726"/>
      <c r="DAR726"/>
      <c r="DAS726"/>
      <c r="DAT726"/>
      <c r="DAU726"/>
      <c r="DAV726"/>
      <c r="DAW726"/>
      <c r="DAX726"/>
      <c r="DAY726"/>
      <c r="DAZ726"/>
      <c r="DBA726"/>
      <c r="DBB726"/>
      <c r="DBC726"/>
      <c r="DBD726"/>
      <c r="DBE726"/>
      <c r="DBF726"/>
      <c r="DBG726"/>
      <c r="DBH726"/>
      <c r="DBI726"/>
      <c r="DBJ726"/>
      <c r="DBK726"/>
      <c r="DBL726"/>
      <c r="DBM726"/>
      <c r="DBN726"/>
      <c r="DBO726"/>
      <c r="DBP726"/>
      <c r="DBQ726"/>
      <c r="DBR726"/>
      <c r="DBS726"/>
      <c r="DBT726"/>
      <c r="DBU726"/>
      <c r="DBV726"/>
      <c r="DBW726"/>
      <c r="DBX726"/>
      <c r="DBY726"/>
      <c r="DBZ726"/>
      <c r="DCA726"/>
      <c r="DCB726"/>
      <c r="DCC726"/>
      <c r="DCD726"/>
      <c r="DCE726"/>
      <c r="DCF726"/>
      <c r="DCG726"/>
      <c r="DCH726"/>
      <c r="DCI726"/>
      <c r="DCJ726"/>
      <c r="DCK726"/>
      <c r="DCL726"/>
      <c r="DCM726"/>
      <c r="DCN726"/>
      <c r="DCO726"/>
      <c r="DCP726"/>
      <c r="DCQ726"/>
      <c r="DCR726"/>
      <c r="DCS726"/>
      <c r="DCT726"/>
      <c r="DCU726"/>
      <c r="DCV726"/>
      <c r="DCW726"/>
      <c r="DCX726"/>
      <c r="DCY726"/>
      <c r="DCZ726"/>
      <c r="DDA726"/>
      <c r="DDB726"/>
      <c r="DDC726"/>
      <c r="DDD726"/>
      <c r="DDE726"/>
      <c r="DDF726"/>
      <c r="DDG726"/>
      <c r="DDH726"/>
      <c r="DDI726"/>
      <c r="DDJ726"/>
      <c r="DDK726"/>
      <c r="DDL726"/>
      <c r="DDM726"/>
      <c r="DDN726"/>
      <c r="DDO726"/>
      <c r="DDP726"/>
      <c r="DDQ726"/>
      <c r="DDR726"/>
      <c r="DDS726"/>
      <c r="DDT726"/>
      <c r="DDU726"/>
      <c r="DDV726"/>
      <c r="DDW726"/>
      <c r="DDX726"/>
      <c r="DDY726"/>
      <c r="DDZ726"/>
      <c r="DEA726"/>
      <c r="DEB726"/>
      <c r="DEC726"/>
      <c r="DED726"/>
      <c r="DEE726"/>
      <c r="DEF726"/>
      <c r="DEG726"/>
      <c r="DEH726"/>
      <c r="DEI726"/>
      <c r="DEJ726"/>
      <c r="DEK726"/>
      <c r="DEL726"/>
      <c r="DEM726"/>
      <c r="DEN726"/>
      <c r="DEO726"/>
      <c r="DEP726"/>
      <c r="DEQ726"/>
      <c r="DER726"/>
      <c r="DES726"/>
      <c r="DET726"/>
      <c r="DEU726"/>
      <c r="DEV726"/>
      <c r="DEW726"/>
      <c r="DEX726"/>
      <c r="DEY726"/>
      <c r="DEZ726"/>
      <c r="DFA726"/>
      <c r="DFB726"/>
      <c r="DFC726"/>
      <c r="DFD726"/>
      <c r="DFE726"/>
      <c r="DFF726"/>
      <c r="DFG726"/>
      <c r="DFH726"/>
      <c r="DFI726"/>
      <c r="DFJ726"/>
      <c r="DFK726"/>
      <c r="DFL726"/>
      <c r="DFM726"/>
      <c r="DFN726"/>
      <c r="DFO726"/>
      <c r="DFP726"/>
      <c r="DFQ726"/>
      <c r="DFR726"/>
      <c r="DFS726"/>
      <c r="DFT726"/>
      <c r="DFU726"/>
      <c r="DFV726"/>
      <c r="DFW726"/>
      <c r="DFX726"/>
      <c r="DFY726"/>
      <c r="DFZ726"/>
      <c r="DGA726"/>
      <c r="DGB726"/>
      <c r="DGC726"/>
      <c r="DGD726"/>
      <c r="DGE726"/>
      <c r="DGF726"/>
      <c r="DGG726"/>
      <c r="DGH726"/>
      <c r="DGI726"/>
      <c r="DGJ726"/>
      <c r="DGK726"/>
      <c r="DGL726"/>
      <c r="DGM726"/>
      <c r="DGN726"/>
      <c r="DGO726"/>
      <c r="DGP726"/>
      <c r="DGQ726"/>
      <c r="DGR726"/>
      <c r="DGS726"/>
      <c r="DGT726"/>
      <c r="DGU726"/>
      <c r="DGV726"/>
      <c r="DGW726"/>
      <c r="DGX726"/>
      <c r="DGY726"/>
      <c r="DGZ726"/>
      <c r="DHA726"/>
      <c r="DHB726"/>
      <c r="DHC726"/>
      <c r="DHD726"/>
      <c r="DHE726"/>
      <c r="DHF726"/>
      <c r="DHG726"/>
      <c r="DHH726"/>
      <c r="DHI726"/>
      <c r="DHJ726"/>
      <c r="DHK726"/>
      <c r="DHL726"/>
      <c r="DHM726"/>
      <c r="DHN726"/>
      <c r="DHO726"/>
      <c r="DHP726"/>
      <c r="DHQ726"/>
      <c r="DHR726"/>
      <c r="DHS726"/>
      <c r="DHT726"/>
      <c r="DHU726"/>
      <c r="DHV726"/>
      <c r="DHW726"/>
      <c r="DHX726"/>
      <c r="DHY726"/>
      <c r="DHZ726"/>
      <c r="DIA726"/>
      <c r="DIB726"/>
      <c r="DIC726"/>
      <c r="DID726"/>
      <c r="DIE726"/>
      <c r="DIF726"/>
      <c r="DIG726"/>
      <c r="DIH726"/>
      <c r="DII726"/>
      <c r="DIJ726"/>
      <c r="DIK726"/>
      <c r="DIL726"/>
      <c r="DIM726"/>
      <c r="DIN726"/>
      <c r="DIO726"/>
      <c r="DIP726"/>
      <c r="DIQ726"/>
      <c r="DIR726"/>
      <c r="DIS726"/>
      <c r="DIT726"/>
      <c r="DIU726"/>
      <c r="DIV726"/>
      <c r="DIW726"/>
      <c r="DIX726"/>
      <c r="DIY726"/>
      <c r="DIZ726"/>
      <c r="DJA726"/>
      <c r="DJB726"/>
      <c r="DJC726"/>
      <c r="DJD726"/>
      <c r="DJE726"/>
      <c r="DJF726"/>
      <c r="DJG726"/>
      <c r="DJH726"/>
      <c r="DJI726"/>
      <c r="DJJ726"/>
      <c r="DJK726"/>
      <c r="DJL726"/>
      <c r="DJM726"/>
      <c r="DJN726"/>
      <c r="DJO726"/>
      <c r="DJP726"/>
      <c r="DJQ726"/>
      <c r="DJR726"/>
      <c r="DJS726"/>
      <c r="DJT726"/>
      <c r="DJU726"/>
      <c r="DJV726"/>
      <c r="DJW726"/>
      <c r="DJX726"/>
      <c r="DJY726"/>
      <c r="DJZ726"/>
      <c r="DKA726"/>
      <c r="DKB726"/>
      <c r="DKC726"/>
      <c r="DKD726"/>
      <c r="DKE726"/>
      <c r="DKF726"/>
      <c r="DKG726"/>
      <c r="DKH726"/>
      <c r="DKI726"/>
      <c r="DKJ726"/>
      <c r="DKK726"/>
      <c r="DKL726"/>
      <c r="DKM726"/>
      <c r="DKN726"/>
      <c r="DKO726"/>
      <c r="DKP726"/>
      <c r="DKQ726"/>
      <c r="DKR726"/>
      <c r="DKS726"/>
      <c r="DKT726"/>
      <c r="DKU726"/>
      <c r="DKV726"/>
      <c r="DKW726"/>
      <c r="DKX726"/>
      <c r="DKY726"/>
      <c r="DKZ726"/>
      <c r="DLA726"/>
      <c r="DLB726"/>
      <c r="DLC726"/>
      <c r="DLD726"/>
      <c r="DLE726"/>
      <c r="DLF726"/>
      <c r="DLG726"/>
      <c r="DLH726"/>
      <c r="DLI726"/>
      <c r="DLJ726"/>
      <c r="DLK726"/>
      <c r="DLL726"/>
      <c r="DLM726"/>
      <c r="DLN726"/>
      <c r="DLO726"/>
      <c r="DLP726"/>
      <c r="DLQ726"/>
      <c r="DLR726"/>
      <c r="DLS726"/>
      <c r="DLT726"/>
      <c r="DLU726"/>
      <c r="DLV726"/>
      <c r="DLW726"/>
      <c r="DLX726"/>
      <c r="DLY726"/>
      <c r="DLZ726"/>
      <c r="DMA726"/>
      <c r="DMB726"/>
      <c r="DMC726"/>
      <c r="DMD726"/>
      <c r="DME726"/>
      <c r="DMF726"/>
      <c r="DMG726"/>
      <c r="DMH726"/>
      <c r="DMI726"/>
      <c r="DMJ726"/>
      <c r="DMK726"/>
      <c r="DML726"/>
      <c r="DMM726"/>
      <c r="DMN726"/>
      <c r="DMO726"/>
      <c r="DMP726"/>
      <c r="DMQ726"/>
      <c r="DMR726"/>
      <c r="DMS726"/>
      <c r="DMT726"/>
      <c r="DMU726"/>
      <c r="DMV726"/>
      <c r="DMW726"/>
      <c r="DMX726"/>
      <c r="DMY726"/>
      <c r="DMZ726"/>
      <c r="DNA726"/>
      <c r="DNB726"/>
      <c r="DNC726"/>
      <c r="DND726"/>
      <c r="DNE726"/>
      <c r="DNF726"/>
      <c r="DNG726"/>
      <c r="DNH726"/>
      <c r="DNI726"/>
      <c r="DNJ726"/>
      <c r="DNK726"/>
      <c r="DNL726"/>
      <c r="DNM726"/>
      <c r="DNN726"/>
      <c r="DNO726"/>
      <c r="DNP726"/>
      <c r="DNQ726"/>
      <c r="DNR726"/>
      <c r="DNS726"/>
      <c r="DNT726"/>
      <c r="DNU726"/>
      <c r="DNV726"/>
      <c r="DNW726"/>
      <c r="DNX726"/>
      <c r="DNY726"/>
      <c r="DNZ726"/>
      <c r="DOA726"/>
      <c r="DOB726"/>
      <c r="DOC726"/>
      <c r="DOD726"/>
      <c r="DOE726"/>
      <c r="DOF726"/>
      <c r="DOG726"/>
      <c r="DOH726"/>
      <c r="DOI726"/>
      <c r="DOJ726"/>
      <c r="DOK726"/>
      <c r="DOL726"/>
      <c r="DOM726"/>
      <c r="DON726"/>
      <c r="DOO726"/>
      <c r="DOP726"/>
      <c r="DOQ726"/>
      <c r="DOR726"/>
      <c r="DOS726"/>
      <c r="DOT726"/>
      <c r="DOU726"/>
      <c r="DOV726"/>
      <c r="DOW726"/>
      <c r="DOX726"/>
      <c r="DOY726"/>
      <c r="DOZ726"/>
      <c r="DPA726"/>
      <c r="DPB726"/>
      <c r="DPC726"/>
      <c r="DPD726"/>
      <c r="DPE726"/>
      <c r="DPF726"/>
      <c r="DPG726"/>
      <c r="DPH726"/>
      <c r="DPI726"/>
      <c r="DPJ726"/>
      <c r="DPK726"/>
      <c r="DPL726"/>
      <c r="DPM726"/>
      <c r="DPN726"/>
      <c r="DPO726"/>
      <c r="DPP726"/>
      <c r="DPQ726"/>
      <c r="DPR726"/>
      <c r="DPS726"/>
      <c r="DPT726"/>
      <c r="DPU726"/>
      <c r="DPV726"/>
      <c r="DPW726"/>
      <c r="DPX726"/>
      <c r="DPY726"/>
      <c r="DPZ726"/>
      <c r="DQA726"/>
      <c r="DQB726"/>
      <c r="DQC726"/>
      <c r="DQD726"/>
      <c r="DQE726"/>
      <c r="DQF726"/>
      <c r="DQG726"/>
      <c r="DQH726"/>
      <c r="DQI726"/>
      <c r="DQJ726"/>
      <c r="DQK726"/>
      <c r="DQL726"/>
      <c r="DQM726"/>
      <c r="DQN726"/>
      <c r="DQO726"/>
      <c r="DQP726"/>
      <c r="DQQ726"/>
      <c r="DQR726"/>
      <c r="DQS726"/>
      <c r="DQT726"/>
      <c r="DQU726"/>
      <c r="DQV726"/>
      <c r="DQW726"/>
      <c r="DQX726"/>
      <c r="DQY726"/>
      <c r="DQZ726"/>
      <c r="DRA726"/>
      <c r="DRB726"/>
      <c r="DRC726"/>
      <c r="DRD726"/>
      <c r="DRE726"/>
      <c r="DRF726"/>
      <c r="DRG726"/>
      <c r="DRH726"/>
      <c r="DRI726"/>
      <c r="DRJ726"/>
      <c r="DRK726"/>
      <c r="DRL726"/>
      <c r="DRM726"/>
      <c r="DRN726"/>
      <c r="DRO726"/>
      <c r="DRP726"/>
      <c r="DRQ726"/>
      <c r="DRR726"/>
      <c r="DRS726"/>
      <c r="DRT726"/>
      <c r="DRU726"/>
      <c r="DRV726"/>
      <c r="DRW726"/>
      <c r="DRX726"/>
      <c r="DRY726"/>
      <c r="DRZ726"/>
      <c r="DSA726"/>
      <c r="DSB726"/>
      <c r="DSC726"/>
      <c r="DSD726"/>
      <c r="DSE726"/>
      <c r="DSF726"/>
      <c r="DSG726"/>
      <c r="DSH726"/>
      <c r="DSI726"/>
      <c r="DSJ726"/>
      <c r="DSK726"/>
      <c r="DSL726"/>
      <c r="DSM726"/>
      <c r="DSN726"/>
      <c r="DSO726"/>
      <c r="DSP726"/>
      <c r="DSQ726"/>
      <c r="DSR726"/>
      <c r="DSS726"/>
      <c r="DST726"/>
      <c r="DSU726"/>
      <c r="DSV726"/>
      <c r="DSW726"/>
      <c r="DSX726"/>
      <c r="DSY726"/>
      <c r="DSZ726"/>
      <c r="DTA726"/>
      <c r="DTB726"/>
      <c r="DTC726"/>
      <c r="DTD726"/>
      <c r="DTE726"/>
      <c r="DTF726"/>
      <c r="DTG726"/>
      <c r="DTH726"/>
      <c r="DTI726"/>
      <c r="DTJ726"/>
      <c r="DTK726"/>
      <c r="DTL726"/>
      <c r="DTM726"/>
      <c r="DTN726"/>
      <c r="DTO726"/>
      <c r="DTP726"/>
      <c r="DTQ726"/>
      <c r="DTR726"/>
      <c r="DTS726"/>
      <c r="DTT726"/>
      <c r="DTU726"/>
      <c r="DTV726"/>
      <c r="DTW726"/>
      <c r="DTX726"/>
      <c r="DTY726"/>
      <c r="DTZ726"/>
      <c r="DUA726"/>
      <c r="DUB726"/>
      <c r="DUC726"/>
      <c r="DUD726"/>
      <c r="DUE726"/>
      <c r="DUF726"/>
      <c r="DUG726"/>
      <c r="DUH726"/>
      <c r="DUI726"/>
      <c r="DUJ726"/>
      <c r="DUK726"/>
      <c r="DUL726"/>
      <c r="DUM726"/>
      <c r="DUN726"/>
      <c r="DUO726"/>
      <c r="DUP726"/>
      <c r="DUQ726"/>
      <c r="DUR726"/>
      <c r="DUS726"/>
      <c r="DUT726"/>
      <c r="DUU726"/>
      <c r="DUV726"/>
      <c r="DUW726"/>
      <c r="DUX726"/>
      <c r="DUY726"/>
      <c r="DUZ726"/>
      <c r="DVA726"/>
      <c r="DVB726"/>
      <c r="DVC726"/>
      <c r="DVD726"/>
      <c r="DVE726"/>
      <c r="DVF726"/>
      <c r="DVG726"/>
      <c r="DVH726"/>
      <c r="DVI726"/>
      <c r="DVJ726"/>
      <c r="DVK726"/>
      <c r="DVL726"/>
      <c r="DVM726"/>
      <c r="DVN726"/>
      <c r="DVO726"/>
      <c r="DVP726"/>
      <c r="DVQ726"/>
      <c r="DVR726"/>
      <c r="DVS726"/>
      <c r="DVT726"/>
      <c r="DVU726"/>
      <c r="DVV726"/>
      <c r="DVW726"/>
      <c r="DVX726"/>
      <c r="DVY726"/>
      <c r="DVZ726"/>
      <c r="DWA726"/>
      <c r="DWB726"/>
      <c r="DWC726"/>
      <c r="DWD726"/>
      <c r="DWE726"/>
      <c r="DWF726"/>
      <c r="DWG726"/>
      <c r="DWH726"/>
      <c r="DWI726"/>
      <c r="DWJ726"/>
      <c r="DWK726"/>
      <c r="DWL726"/>
      <c r="DWM726"/>
      <c r="DWN726"/>
      <c r="DWO726"/>
      <c r="DWP726"/>
      <c r="DWQ726"/>
      <c r="DWR726"/>
      <c r="DWS726"/>
      <c r="DWT726"/>
      <c r="DWU726"/>
      <c r="DWV726"/>
      <c r="DWW726"/>
      <c r="DWX726"/>
      <c r="DWY726"/>
      <c r="DWZ726"/>
      <c r="DXA726"/>
      <c r="DXB726"/>
      <c r="DXC726"/>
      <c r="DXD726"/>
      <c r="DXE726"/>
      <c r="DXF726"/>
      <c r="DXG726"/>
      <c r="DXH726"/>
      <c r="DXI726"/>
      <c r="DXJ726"/>
      <c r="DXK726"/>
      <c r="DXL726"/>
      <c r="DXM726"/>
      <c r="DXN726"/>
      <c r="DXO726"/>
      <c r="DXP726"/>
      <c r="DXQ726"/>
      <c r="DXR726"/>
      <c r="DXS726"/>
      <c r="DXT726"/>
      <c r="DXU726"/>
      <c r="DXV726"/>
      <c r="DXW726"/>
      <c r="DXX726"/>
      <c r="DXY726"/>
      <c r="DXZ726"/>
      <c r="DYA726"/>
      <c r="DYB726"/>
      <c r="DYC726"/>
      <c r="DYD726"/>
      <c r="DYE726"/>
      <c r="DYF726"/>
      <c r="DYG726"/>
      <c r="DYH726"/>
      <c r="DYI726"/>
      <c r="DYJ726"/>
      <c r="DYK726"/>
      <c r="DYL726"/>
      <c r="DYM726"/>
      <c r="DYN726"/>
      <c r="DYO726"/>
      <c r="DYP726"/>
      <c r="DYQ726"/>
      <c r="DYR726"/>
      <c r="DYS726"/>
      <c r="DYT726"/>
      <c r="DYU726"/>
      <c r="DYV726"/>
      <c r="DYW726"/>
      <c r="DYX726"/>
      <c r="DYY726"/>
      <c r="DYZ726"/>
      <c r="DZA726"/>
      <c r="DZB726"/>
      <c r="DZC726"/>
      <c r="DZD726"/>
      <c r="DZE726"/>
      <c r="DZF726"/>
      <c r="DZG726"/>
      <c r="DZH726"/>
      <c r="DZI726"/>
      <c r="DZJ726"/>
      <c r="DZK726"/>
      <c r="DZL726"/>
      <c r="DZM726"/>
      <c r="DZN726"/>
      <c r="DZO726"/>
      <c r="DZP726"/>
      <c r="DZQ726"/>
      <c r="DZR726"/>
      <c r="DZS726"/>
      <c r="DZT726"/>
      <c r="DZU726"/>
      <c r="DZV726"/>
      <c r="DZW726"/>
      <c r="DZX726"/>
      <c r="DZY726"/>
      <c r="DZZ726"/>
      <c r="EAA726"/>
      <c r="EAB726"/>
      <c r="EAC726"/>
      <c r="EAD726"/>
      <c r="EAE726"/>
      <c r="EAF726"/>
      <c r="EAG726"/>
      <c r="EAH726"/>
      <c r="EAI726"/>
      <c r="EAJ726"/>
      <c r="EAK726"/>
      <c r="EAL726"/>
      <c r="EAM726"/>
      <c r="EAN726"/>
      <c r="EAO726"/>
      <c r="EAP726"/>
      <c r="EAQ726"/>
      <c r="EAR726"/>
      <c r="EAS726"/>
      <c r="EAT726"/>
      <c r="EAU726"/>
      <c r="EAV726"/>
      <c r="EAW726"/>
      <c r="EAX726"/>
      <c r="EAY726"/>
      <c r="EAZ726"/>
      <c r="EBA726"/>
      <c r="EBB726"/>
      <c r="EBC726"/>
      <c r="EBD726"/>
      <c r="EBE726"/>
      <c r="EBF726"/>
      <c r="EBG726"/>
      <c r="EBH726"/>
      <c r="EBI726"/>
      <c r="EBJ726"/>
      <c r="EBK726"/>
      <c r="EBL726"/>
      <c r="EBM726"/>
      <c r="EBN726"/>
      <c r="EBO726"/>
      <c r="EBP726"/>
      <c r="EBQ726"/>
      <c r="EBR726"/>
      <c r="EBS726"/>
      <c r="EBT726"/>
      <c r="EBU726"/>
      <c r="EBV726"/>
      <c r="EBW726"/>
      <c r="EBX726"/>
      <c r="EBY726"/>
      <c r="EBZ726"/>
      <c r="ECA726"/>
      <c r="ECB726"/>
      <c r="ECC726"/>
      <c r="ECD726"/>
      <c r="ECE726"/>
      <c r="ECF726"/>
      <c r="ECG726"/>
      <c r="ECH726"/>
      <c r="ECI726"/>
      <c r="ECJ726"/>
      <c r="ECK726"/>
      <c r="ECL726"/>
      <c r="ECM726"/>
      <c r="ECN726"/>
      <c r="ECO726"/>
      <c r="ECP726"/>
      <c r="ECQ726"/>
      <c r="ECR726"/>
      <c r="ECS726"/>
      <c r="ECT726"/>
      <c r="ECU726"/>
      <c r="ECV726"/>
      <c r="ECW726"/>
      <c r="ECX726"/>
      <c r="ECY726"/>
      <c r="ECZ726"/>
      <c r="EDA726"/>
      <c r="EDB726"/>
      <c r="EDC726"/>
      <c r="EDD726"/>
      <c r="EDE726"/>
      <c r="EDF726"/>
      <c r="EDG726"/>
      <c r="EDH726"/>
      <c r="EDI726"/>
      <c r="EDJ726"/>
      <c r="EDK726"/>
      <c r="EDL726"/>
      <c r="EDM726"/>
      <c r="EDN726"/>
      <c r="EDO726"/>
      <c r="EDP726"/>
      <c r="EDQ726"/>
      <c r="EDR726"/>
      <c r="EDS726"/>
      <c r="EDT726"/>
      <c r="EDU726"/>
      <c r="EDV726"/>
      <c r="EDW726"/>
      <c r="EDX726"/>
      <c r="EDY726"/>
      <c r="EDZ726"/>
      <c r="EEA726"/>
      <c r="EEB726"/>
      <c r="EEC726"/>
      <c r="EED726"/>
      <c r="EEE726"/>
      <c r="EEF726"/>
      <c r="EEG726"/>
      <c r="EEH726"/>
      <c r="EEI726"/>
      <c r="EEJ726"/>
      <c r="EEK726"/>
      <c r="EEL726"/>
      <c r="EEM726"/>
      <c r="EEN726"/>
      <c r="EEO726"/>
      <c r="EEP726"/>
      <c r="EEQ726"/>
      <c r="EER726"/>
      <c r="EES726"/>
      <c r="EET726"/>
      <c r="EEU726"/>
      <c r="EEV726"/>
      <c r="EEW726"/>
      <c r="EEX726"/>
      <c r="EEY726"/>
      <c r="EEZ726"/>
      <c r="EFA726"/>
      <c r="EFB726"/>
      <c r="EFC726"/>
      <c r="EFD726"/>
      <c r="EFE726"/>
      <c r="EFF726"/>
      <c r="EFG726"/>
      <c r="EFH726"/>
      <c r="EFI726"/>
      <c r="EFJ726"/>
      <c r="EFK726"/>
      <c r="EFL726"/>
      <c r="EFM726"/>
      <c r="EFN726"/>
      <c r="EFO726"/>
      <c r="EFP726"/>
      <c r="EFQ726"/>
      <c r="EFR726"/>
      <c r="EFS726"/>
      <c r="EFT726"/>
      <c r="EFU726"/>
      <c r="EFV726"/>
      <c r="EFW726"/>
      <c r="EFX726"/>
      <c r="EFY726"/>
      <c r="EFZ726"/>
      <c r="EGA726"/>
      <c r="EGB726"/>
      <c r="EGC726"/>
      <c r="EGD726"/>
      <c r="EGE726"/>
      <c r="EGF726"/>
      <c r="EGG726"/>
      <c r="EGH726"/>
      <c r="EGI726"/>
      <c r="EGJ726"/>
      <c r="EGK726"/>
      <c r="EGL726"/>
      <c r="EGM726"/>
      <c r="EGN726"/>
      <c r="EGO726"/>
      <c r="EGP726"/>
      <c r="EGQ726"/>
      <c r="EGR726"/>
      <c r="EGS726"/>
      <c r="EGT726"/>
      <c r="EGU726"/>
      <c r="EGV726"/>
      <c r="EGW726"/>
      <c r="EGX726"/>
      <c r="EGY726"/>
      <c r="EGZ726"/>
      <c r="EHA726"/>
      <c r="EHB726"/>
      <c r="EHC726"/>
      <c r="EHD726"/>
      <c r="EHE726"/>
      <c r="EHF726"/>
      <c r="EHG726"/>
      <c r="EHH726"/>
      <c r="EHI726"/>
      <c r="EHJ726"/>
      <c r="EHK726"/>
      <c r="EHL726"/>
      <c r="EHM726"/>
      <c r="EHN726"/>
      <c r="EHO726"/>
      <c r="EHP726"/>
      <c r="EHQ726"/>
      <c r="EHR726"/>
      <c r="EHS726"/>
      <c r="EHT726"/>
      <c r="EHU726"/>
      <c r="EHV726"/>
      <c r="EHW726"/>
      <c r="EHX726"/>
      <c r="EHY726"/>
      <c r="EHZ726"/>
      <c r="EIA726"/>
      <c r="EIB726"/>
      <c r="EIC726"/>
      <c r="EID726"/>
      <c r="EIE726"/>
      <c r="EIF726"/>
      <c r="EIG726"/>
      <c r="EIH726"/>
      <c r="EII726"/>
      <c r="EIJ726"/>
      <c r="EIK726"/>
      <c r="EIL726"/>
      <c r="EIM726"/>
      <c r="EIN726"/>
      <c r="EIO726"/>
      <c r="EIP726"/>
      <c r="EIQ726"/>
      <c r="EIR726"/>
      <c r="EIS726"/>
      <c r="EIT726"/>
      <c r="EIU726"/>
      <c r="EIV726"/>
      <c r="EIW726"/>
      <c r="EIX726"/>
      <c r="EIY726"/>
      <c r="EIZ726"/>
      <c r="EJA726"/>
      <c r="EJB726"/>
      <c r="EJC726"/>
      <c r="EJD726"/>
      <c r="EJE726"/>
      <c r="EJF726"/>
      <c r="EJG726"/>
      <c r="EJH726"/>
      <c r="EJI726"/>
      <c r="EJJ726"/>
      <c r="EJK726"/>
      <c r="EJL726"/>
      <c r="EJM726"/>
      <c r="EJN726"/>
      <c r="EJO726"/>
      <c r="EJP726"/>
      <c r="EJQ726"/>
      <c r="EJR726"/>
      <c r="EJS726"/>
      <c r="EJT726"/>
      <c r="EJU726"/>
      <c r="EJV726"/>
      <c r="EJW726"/>
      <c r="EJX726"/>
      <c r="EJY726"/>
      <c r="EJZ726"/>
      <c r="EKA726"/>
      <c r="EKB726"/>
      <c r="EKC726"/>
      <c r="EKD726"/>
      <c r="EKE726"/>
      <c r="EKF726"/>
      <c r="EKG726"/>
      <c r="EKH726"/>
      <c r="EKI726"/>
      <c r="EKJ726"/>
      <c r="EKK726"/>
      <c r="EKL726"/>
      <c r="EKM726"/>
      <c r="EKN726"/>
      <c r="EKO726"/>
      <c r="EKP726"/>
      <c r="EKQ726"/>
      <c r="EKR726"/>
      <c r="EKS726"/>
      <c r="EKT726"/>
      <c r="EKU726"/>
      <c r="EKV726"/>
      <c r="EKW726"/>
      <c r="EKX726"/>
      <c r="EKY726"/>
      <c r="EKZ726"/>
      <c r="ELA726"/>
      <c r="ELB726"/>
      <c r="ELC726"/>
      <c r="ELD726"/>
      <c r="ELE726"/>
      <c r="ELF726"/>
      <c r="ELG726"/>
      <c r="ELH726"/>
      <c r="ELI726"/>
      <c r="ELJ726"/>
      <c r="ELK726"/>
      <c r="ELL726"/>
      <c r="ELM726"/>
      <c r="ELN726"/>
      <c r="ELO726"/>
      <c r="ELP726"/>
      <c r="ELQ726"/>
      <c r="ELR726"/>
      <c r="ELS726"/>
      <c r="ELT726"/>
      <c r="ELU726"/>
      <c r="ELV726"/>
      <c r="ELW726"/>
      <c r="ELX726"/>
      <c r="ELY726"/>
      <c r="ELZ726"/>
      <c r="EMA726"/>
      <c r="EMB726"/>
      <c r="EMC726"/>
      <c r="EMD726"/>
      <c r="EME726"/>
      <c r="EMF726"/>
      <c r="EMG726"/>
      <c r="EMH726"/>
      <c r="EMI726"/>
      <c r="EMJ726"/>
      <c r="EMK726"/>
      <c r="EML726"/>
      <c r="EMM726"/>
      <c r="EMN726"/>
      <c r="EMO726"/>
      <c r="EMP726"/>
      <c r="EMQ726"/>
      <c r="EMR726"/>
      <c r="EMS726"/>
      <c r="EMT726"/>
      <c r="EMU726"/>
      <c r="EMV726"/>
      <c r="EMW726"/>
      <c r="EMX726"/>
      <c r="EMY726"/>
      <c r="EMZ726"/>
      <c r="ENA726"/>
      <c r="ENB726"/>
      <c r="ENC726"/>
      <c r="END726"/>
      <c r="ENE726"/>
      <c r="ENF726"/>
      <c r="ENG726"/>
      <c r="ENH726"/>
      <c r="ENI726"/>
      <c r="ENJ726"/>
      <c r="ENK726"/>
      <c r="ENL726"/>
      <c r="ENM726"/>
      <c r="ENN726"/>
      <c r="ENO726"/>
      <c r="ENP726"/>
      <c r="ENQ726"/>
      <c r="ENR726"/>
      <c r="ENS726"/>
      <c r="ENT726"/>
      <c r="ENU726"/>
      <c r="ENV726"/>
      <c r="ENW726"/>
      <c r="ENX726"/>
      <c r="ENY726"/>
      <c r="ENZ726"/>
      <c r="EOA726"/>
      <c r="EOB726"/>
      <c r="EOC726"/>
      <c r="EOD726"/>
      <c r="EOE726"/>
      <c r="EOF726"/>
      <c r="EOG726"/>
      <c r="EOH726"/>
      <c r="EOI726"/>
      <c r="EOJ726"/>
      <c r="EOK726"/>
      <c r="EOL726"/>
      <c r="EOM726"/>
      <c r="EON726"/>
      <c r="EOO726"/>
      <c r="EOP726"/>
      <c r="EOQ726"/>
      <c r="EOR726"/>
      <c r="EOS726"/>
      <c r="EOT726"/>
      <c r="EOU726"/>
      <c r="EOV726"/>
      <c r="EOW726"/>
      <c r="EOX726"/>
      <c r="EOY726"/>
      <c r="EOZ726"/>
      <c r="EPA726"/>
      <c r="EPB726"/>
      <c r="EPC726"/>
      <c r="EPD726"/>
      <c r="EPE726"/>
      <c r="EPF726"/>
      <c r="EPG726"/>
      <c r="EPH726"/>
      <c r="EPI726"/>
      <c r="EPJ726"/>
      <c r="EPK726"/>
      <c r="EPL726"/>
      <c r="EPM726"/>
      <c r="EPN726"/>
      <c r="EPO726"/>
      <c r="EPP726"/>
      <c r="EPQ726"/>
      <c r="EPR726"/>
      <c r="EPS726"/>
      <c r="EPT726"/>
      <c r="EPU726"/>
      <c r="EPV726"/>
      <c r="EPW726"/>
      <c r="EPX726"/>
      <c r="EPY726"/>
      <c r="EPZ726"/>
      <c r="EQA726"/>
      <c r="EQB726"/>
      <c r="EQC726"/>
      <c r="EQD726"/>
      <c r="EQE726"/>
      <c r="EQF726"/>
      <c r="EQG726"/>
      <c r="EQH726"/>
      <c r="EQI726"/>
      <c r="EQJ726"/>
      <c r="EQK726"/>
      <c r="EQL726"/>
      <c r="EQM726"/>
      <c r="EQN726"/>
      <c r="EQO726"/>
      <c r="EQP726"/>
      <c r="EQQ726"/>
      <c r="EQR726"/>
      <c r="EQS726"/>
      <c r="EQT726"/>
      <c r="EQU726"/>
      <c r="EQV726"/>
      <c r="EQW726"/>
      <c r="EQX726"/>
      <c r="EQY726"/>
      <c r="EQZ726"/>
      <c r="ERA726"/>
      <c r="ERB726"/>
      <c r="ERC726"/>
      <c r="ERD726"/>
      <c r="ERE726"/>
      <c r="ERF726"/>
      <c r="ERG726"/>
      <c r="ERH726"/>
      <c r="ERI726"/>
      <c r="ERJ726"/>
      <c r="ERK726"/>
      <c r="ERL726"/>
      <c r="ERM726"/>
      <c r="ERN726"/>
      <c r="ERO726"/>
      <c r="ERP726"/>
      <c r="ERQ726"/>
      <c r="ERR726"/>
      <c r="ERS726"/>
      <c r="ERT726"/>
      <c r="ERU726"/>
      <c r="ERV726"/>
      <c r="ERW726"/>
      <c r="ERX726"/>
      <c r="ERY726"/>
      <c r="ERZ726"/>
      <c r="ESA726"/>
      <c r="ESB726"/>
      <c r="ESC726"/>
      <c r="ESD726"/>
      <c r="ESE726"/>
      <c r="ESF726"/>
      <c r="ESG726"/>
      <c r="ESH726"/>
      <c r="ESI726"/>
      <c r="ESJ726"/>
      <c r="ESK726"/>
      <c r="ESL726"/>
      <c r="ESM726"/>
      <c r="ESN726"/>
      <c r="ESO726"/>
      <c r="ESP726"/>
      <c r="ESQ726"/>
      <c r="ESR726"/>
      <c r="ESS726"/>
      <c r="EST726"/>
      <c r="ESU726"/>
      <c r="ESV726"/>
      <c r="ESW726"/>
      <c r="ESX726"/>
      <c r="ESY726"/>
      <c r="ESZ726"/>
      <c r="ETA726"/>
      <c r="ETB726"/>
      <c r="ETC726"/>
      <c r="ETD726"/>
      <c r="ETE726"/>
      <c r="ETF726"/>
      <c r="ETG726"/>
      <c r="ETH726"/>
      <c r="ETI726"/>
      <c r="ETJ726"/>
      <c r="ETK726"/>
      <c r="ETL726"/>
      <c r="ETM726"/>
      <c r="ETN726"/>
      <c r="ETO726"/>
      <c r="ETP726"/>
      <c r="ETQ726"/>
      <c r="ETR726"/>
      <c r="ETS726"/>
      <c r="ETT726"/>
      <c r="ETU726"/>
      <c r="ETV726"/>
      <c r="ETW726"/>
      <c r="ETX726"/>
      <c r="ETY726"/>
      <c r="ETZ726"/>
      <c r="EUA726"/>
      <c r="EUB726"/>
      <c r="EUC726"/>
      <c r="EUD726"/>
      <c r="EUE726"/>
      <c r="EUF726"/>
      <c r="EUG726"/>
      <c r="EUH726"/>
      <c r="EUI726"/>
      <c r="EUJ726"/>
      <c r="EUK726"/>
      <c r="EUL726"/>
      <c r="EUM726"/>
      <c r="EUN726"/>
      <c r="EUO726"/>
      <c r="EUP726"/>
      <c r="EUQ726"/>
      <c r="EUR726"/>
      <c r="EUS726"/>
      <c r="EUT726"/>
      <c r="EUU726"/>
      <c r="EUV726"/>
      <c r="EUW726"/>
      <c r="EUX726"/>
      <c r="EUY726"/>
      <c r="EUZ726"/>
      <c r="EVA726"/>
      <c r="EVB726"/>
      <c r="EVC726"/>
      <c r="EVD726"/>
      <c r="EVE726"/>
      <c r="EVF726"/>
      <c r="EVG726"/>
      <c r="EVH726"/>
      <c r="EVI726"/>
      <c r="EVJ726"/>
      <c r="EVK726"/>
      <c r="EVL726"/>
      <c r="EVM726"/>
      <c r="EVN726"/>
      <c r="EVO726"/>
      <c r="EVP726"/>
      <c r="EVQ726"/>
      <c r="EVR726"/>
      <c r="EVS726"/>
      <c r="EVT726"/>
      <c r="EVU726"/>
      <c r="EVV726"/>
      <c r="EVW726"/>
      <c r="EVX726"/>
      <c r="EVY726"/>
      <c r="EVZ726"/>
      <c r="EWA726"/>
      <c r="EWB726"/>
      <c r="EWC726"/>
      <c r="EWD726"/>
      <c r="EWE726"/>
      <c r="EWF726"/>
      <c r="EWG726"/>
      <c r="EWH726"/>
      <c r="EWI726"/>
      <c r="EWJ726"/>
      <c r="EWK726"/>
      <c r="EWL726"/>
      <c r="EWM726"/>
      <c r="EWN726"/>
      <c r="EWO726"/>
      <c r="EWP726"/>
      <c r="EWQ726"/>
      <c r="EWR726"/>
      <c r="EWS726"/>
      <c r="EWT726"/>
      <c r="EWU726"/>
      <c r="EWV726"/>
      <c r="EWW726"/>
      <c r="EWX726"/>
      <c r="EWY726"/>
      <c r="EWZ726"/>
      <c r="EXA726"/>
      <c r="EXB726"/>
      <c r="EXC726"/>
      <c r="EXD726"/>
      <c r="EXE726"/>
      <c r="EXF726"/>
      <c r="EXG726"/>
      <c r="EXH726"/>
      <c r="EXI726"/>
      <c r="EXJ726"/>
      <c r="EXK726"/>
      <c r="EXL726"/>
      <c r="EXM726"/>
      <c r="EXN726"/>
      <c r="EXO726"/>
      <c r="EXP726"/>
      <c r="EXQ726"/>
      <c r="EXR726"/>
      <c r="EXS726"/>
      <c r="EXT726"/>
      <c r="EXU726"/>
      <c r="EXV726"/>
      <c r="EXW726"/>
      <c r="EXX726"/>
      <c r="EXY726"/>
      <c r="EXZ726"/>
      <c r="EYA726"/>
      <c r="EYB726"/>
      <c r="EYC726"/>
      <c r="EYD726"/>
      <c r="EYE726"/>
      <c r="EYF726"/>
      <c r="EYG726"/>
      <c r="EYH726"/>
      <c r="EYI726"/>
      <c r="EYJ726"/>
      <c r="EYK726"/>
      <c r="EYL726"/>
      <c r="EYM726"/>
      <c r="EYN726"/>
      <c r="EYO726"/>
      <c r="EYP726"/>
      <c r="EYQ726"/>
      <c r="EYR726"/>
      <c r="EYS726"/>
      <c r="EYT726"/>
      <c r="EYU726"/>
      <c r="EYV726"/>
      <c r="EYW726"/>
      <c r="EYX726"/>
      <c r="EYY726"/>
      <c r="EYZ726"/>
      <c r="EZA726"/>
      <c r="EZB726"/>
      <c r="EZC726"/>
      <c r="EZD726"/>
      <c r="EZE726"/>
      <c r="EZF726"/>
      <c r="EZG726"/>
      <c r="EZH726"/>
      <c r="EZI726"/>
      <c r="EZJ726"/>
      <c r="EZK726"/>
      <c r="EZL726"/>
      <c r="EZM726"/>
      <c r="EZN726"/>
      <c r="EZO726"/>
      <c r="EZP726"/>
      <c r="EZQ726"/>
      <c r="EZR726"/>
      <c r="EZS726"/>
      <c r="EZT726"/>
      <c r="EZU726"/>
      <c r="EZV726"/>
      <c r="EZW726"/>
      <c r="EZX726"/>
      <c r="EZY726"/>
      <c r="EZZ726"/>
      <c r="FAA726"/>
      <c r="FAB726"/>
      <c r="FAC726"/>
      <c r="FAD726"/>
      <c r="FAE726"/>
      <c r="FAF726"/>
      <c r="FAG726"/>
      <c r="FAH726"/>
      <c r="FAI726"/>
      <c r="FAJ726"/>
      <c r="FAK726"/>
      <c r="FAL726"/>
      <c r="FAM726"/>
      <c r="FAN726"/>
      <c r="FAO726"/>
      <c r="FAP726"/>
      <c r="FAQ726"/>
      <c r="FAR726"/>
      <c r="FAS726"/>
      <c r="FAT726"/>
      <c r="FAU726"/>
      <c r="FAV726"/>
      <c r="FAW726"/>
      <c r="FAX726"/>
      <c r="FAY726"/>
      <c r="FAZ726"/>
      <c r="FBA726"/>
      <c r="FBB726"/>
      <c r="FBC726"/>
      <c r="FBD726"/>
      <c r="FBE726"/>
      <c r="FBF726"/>
      <c r="FBG726"/>
      <c r="FBH726"/>
      <c r="FBI726"/>
      <c r="FBJ726"/>
      <c r="FBK726"/>
      <c r="FBL726"/>
      <c r="FBM726"/>
      <c r="FBN726"/>
      <c r="FBO726"/>
      <c r="FBP726"/>
      <c r="FBQ726"/>
      <c r="FBR726"/>
      <c r="FBS726"/>
      <c r="FBT726"/>
      <c r="FBU726"/>
      <c r="FBV726"/>
      <c r="FBW726"/>
      <c r="FBX726"/>
      <c r="FBY726"/>
      <c r="FBZ726"/>
      <c r="FCA726"/>
      <c r="FCB726"/>
      <c r="FCC726"/>
      <c r="FCD726"/>
      <c r="FCE726"/>
      <c r="FCF726"/>
      <c r="FCG726"/>
      <c r="FCH726"/>
      <c r="FCI726"/>
      <c r="FCJ726"/>
      <c r="FCK726"/>
      <c r="FCL726"/>
      <c r="FCM726"/>
      <c r="FCN726"/>
      <c r="FCO726"/>
      <c r="FCP726"/>
      <c r="FCQ726"/>
      <c r="FCR726"/>
      <c r="FCS726"/>
      <c r="FCT726"/>
      <c r="FCU726"/>
      <c r="FCV726"/>
      <c r="FCW726"/>
      <c r="FCX726"/>
      <c r="FCY726"/>
      <c r="FCZ726"/>
      <c r="FDA726"/>
      <c r="FDB726"/>
      <c r="FDC726"/>
      <c r="FDD726"/>
      <c r="FDE726"/>
      <c r="FDF726"/>
      <c r="FDG726"/>
      <c r="FDH726"/>
      <c r="FDI726"/>
      <c r="FDJ726"/>
      <c r="FDK726"/>
      <c r="FDL726"/>
      <c r="FDM726"/>
      <c r="FDN726"/>
      <c r="FDO726"/>
      <c r="FDP726"/>
      <c r="FDQ726"/>
      <c r="FDR726"/>
      <c r="FDS726"/>
      <c r="FDT726"/>
      <c r="FDU726"/>
      <c r="FDV726"/>
      <c r="FDW726"/>
      <c r="FDX726"/>
      <c r="FDY726"/>
      <c r="FDZ726"/>
      <c r="FEA726"/>
      <c r="FEB726"/>
      <c r="FEC726"/>
      <c r="FED726"/>
      <c r="FEE726"/>
      <c r="FEF726"/>
      <c r="FEG726"/>
      <c r="FEH726"/>
      <c r="FEI726"/>
      <c r="FEJ726"/>
      <c r="FEK726"/>
      <c r="FEL726"/>
      <c r="FEM726"/>
      <c r="FEN726"/>
      <c r="FEO726"/>
      <c r="FEP726"/>
      <c r="FEQ726"/>
      <c r="FER726"/>
      <c r="FES726"/>
      <c r="FET726"/>
      <c r="FEU726"/>
      <c r="FEV726"/>
      <c r="FEW726"/>
      <c r="FEX726"/>
      <c r="FEY726"/>
      <c r="FEZ726"/>
      <c r="FFA726"/>
      <c r="FFB726"/>
      <c r="FFC726"/>
      <c r="FFD726"/>
      <c r="FFE726"/>
      <c r="FFF726"/>
      <c r="FFG726"/>
      <c r="FFH726"/>
      <c r="FFI726"/>
      <c r="FFJ726"/>
      <c r="FFK726"/>
      <c r="FFL726"/>
      <c r="FFM726"/>
      <c r="FFN726"/>
      <c r="FFO726"/>
      <c r="FFP726"/>
      <c r="FFQ726"/>
      <c r="FFR726"/>
      <c r="FFS726"/>
      <c r="FFT726"/>
      <c r="FFU726"/>
      <c r="FFV726"/>
      <c r="FFW726"/>
      <c r="FFX726"/>
      <c r="FFY726"/>
      <c r="FFZ726"/>
      <c r="FGA726"/>
      <c r="FGB726"/>
      <c r="FGC726"/>
      <c r="FGD726"/>
      <c r="FGE726"/>
      <c r="FGF726"/>
      <c r="FGG726"/>
      <c r="FGH726"/>
      <c r="FGI726"/>
      <c r="FGJ726"/>
      <c r="FGK726"/>
      <c r="FGL726"/>
      <c r="FGM726"/>
      <c r="FGN726"/>
      <c r="FGO726"/>
      <c r="FGP726"/>
      <c r="FGQ726"/>
      <c r="FGR726"/>
      <c r="FGS726"/>
      <c r="FGT726"/>
      <c r="FGU726"/>
      <c r="FGV726"/>
      <c r="FGW726"/>
      <c r="FGX726"/>
      <c r="FGY726"/>
      <c r="FGZ726"/>
      <c r="FHA726"/>
      <c r="FHB726"/>
      <c r="FHC726"/>
      <c r="FHD726"/>
      <c r="FHE726"/>
      <c r="FHF726"/>
      <c r="FHG726"/>
      <c r="FHH726"/>
      <c r="FHI726"/>
      <c r="FHJ726"/>
      <c r="FHK726"/>
      <c r="FHL726"/>
      <c r="FHM726"/>
      <c r="FHN726"/>
      <c r="FHO726"/>
      <c r="FHP726"/>
      <c r="FHQ726"/>
      <c r="FHR726"/>
      <c r="FHS726"/>
      <c r="FHT726"/>
      <c r="FHU726"/>
      <c r="FHV726"/>
      <c r="FHW726"/>
      <c r="FHX726"/>
      <c r="FHY726"/>
      <c r="FHZ726"/>
      <c r="FIA726"/>
      <c r="FIB726"/>
      <c r="FIC726"/>
      <c r="FID726"/>
      <c r="FIE726"/>
      <c r="FIF726"/>
      <c r="FIG726"/>
      <c r="FIH726"/>
      <c r="FII726"/>
      <c r="FIJ726"/>
      <c r="FIK726"/>
      <c r="FIL726"/>
      <c r="FIM726"/>
      <c r="FIN726"/>
      <c r="FIO726"/>
      <c r="FIP726"/>
      <c r="FIQ726"/>
      <c r="FIR726"/>
      <c r="FIS726"/>
      <c r="FIT726"/>
      <c r="FIU726"/>
      <c r="FIV726"/>
      <c r="FIW726"/>
      <c r="FIX726"/>
      <c r="FIY726"/>
      <c r="FIZ726"/>
      <c r="FJA726"/>
      <c r="FJB726"/>
      <c r="FJC726"/>
      <c r="FJD726"/>
      <c r="FJE726"/>
      <c r="FJF726"/>
      <c r="FJG726"/>
      <c r="FJH726"/>
      <c r="FJI726"/>
      <c r="FJJ726"/>
      <c r="FJK726"/>
      <c r="FJL726"/>
      <c r="FJM726"/>
      <c r="FJN726"/>
      <c r="FJO726"/>
      <c r="FJP726"/>
      <c r="FJQ726"/>
      <c r="FJR726"/>
      <c r="FJS726"/>
      <c r="FJT726"/>
      <c r="FJU726"/>
      <c r="FJV726"/>
      <c r="FJW726"/>
      <c r="FJX726"/>
      <c r="FJY726"/>
      <c r="FJZ726"/>
      <c r="FKA726"/>
      <c r="FKB726"/>
      <c r="FKC726"/>
      <c r="FKD726"/>
      <c r="FKE726"/>
      <c r="FKF726"/>
      <c r="FKG726"/>
      <c r="FKH726"/>
      <c r="FKI726"/>
      <c r="FKJ726"/>
      <c r="FKK726"/>
      <c r="FKL726"/>
      <c r="FKM726"/>
      <c r="FKN726"/>
      <c r="FKO726"/>
      <c r="FKP726"/>
      <c r="FKQ726"/>
      <c r="FKR726"/>
      <c r="FKS726"/>
      <c r="FKT726"/>
      <c r="FKU726"/>
      <c r="FKV726"/>
      <c r="FKW726"/>
      <c r="FKX726"/>
      <c r="FKY726"/>
      <c r="FKZ726"/>
      <c r="FLA726"/>
      <c r="FLB726"/>
      <c r="FLC726"/>
      <c r="FLD726"/>
      <c r="FLE726"/>
      <c r="FLF726"/>
      <c r="FLG726"/>
      <c r="FLH726"/>
      <c r="FLI726"/>
      <c r="FLJ726"/>
      <c r="FLK726"/>
      <c r="FLL726"/>
      <c r="FLM726"/>
      <c r="FLN726"/>
      <c r="FLO726"/>
      <c r="FLP726"/>
      <c r="FLQ726"/>
      <c r="FLR726"/>
      <c r="FLS726"/>
      <c r="FLT726"/>
      <c r="FLU726"/>
      <c r="FLV726"/>
      <c r="FLW726"/>
      <c r="FLX726"/>
      <c r="FLY726"/>
      <c r="FLZ726"/>
      <c r="FMA726"/>
      <c r="FMB726"/>
      <c r="FMC726"/>
      <c r="FMD726"/>
      <c r="FME726"/>
      <c r="FMF726"/>
      <c r="FMG726"/>
      <c r="FMH726"/>
      <c r="FMI726"/>
      <c r="FMJ726"/>
      <c r="FMK726"/>
      <c r="FML726"/>
      <c r="FMM726"/>
      <c r="FMN726"/>
      <c r="FMO726"/>
      <c r="FMP726"/>
      <c r="FMQ726"/>
      <c r="FMR726"/>
      <c r="FMS726"/>
      <c r="FMT726"/>
      <c r="FMU726"/>
      <c r="FMV726"/>
      <c r="FMW726"/>
      <c r="FMX726"/>
      <c r="FMY726"/>
      <c r="FMZ726"/>
      <c r="FNA726"/>
      <c r="FNB726"/>
      <c r="FNC726"/>
      <c r="FND726"/>
      <c r="FNE726"/>
      <c r="FNF726"/>
      <c r="FNG726"/>
      <c r="FNH726"/>
      <c r="FNI726"/>
      <c r="FNJ726"/>
      <c r="FNK726"/>
      <c r="FNL726"/>
      <c r="FNM726"/>
      <c r="FNN726"/>
      <c r="FNO726"/>
      <c r="FNP726"/>
      <c r="FNQ726"/>
      <c r="FNR726"/>
      <c r="FNS726"/>
      <c r="FNT726"/>
      <c r="FNU726"/>
      <c r="FNV726"/>
      <c r="FNW726"/>
      <c r="FNX726"/>
      <c r="FNY726"/>
      <c r="FNZ726"/>
      <c r="FOA726"/>
      <c r="FOB726"/>
      <c r="FOC726"/>
      <c r="FOD726"/>
      <c r="FOE726"/>
      <c r="FOF726"/>
      <c r="FOG726"/>
      <c r="FOH726"/>
      <c r="FOI726"/>
      <c r="FOJ726"/>
      <c r="FOK726"/>
      <c r="FOL726"/>
      <c r="FOM726"/>
      <c r="FON726"/>
      <c r="FOO726"/>
      <c r="FOP726"/>
      <c r="FOQ726"/>
      <c r="FOR726"/>
      <c r="FOS726"/>
      <c r="FOT726"/>
      <c r="FOU726"/>
      <c r="FOV726"/>
      <c r="FOW726"/>
      <c r="FOX726"/>
      <c r="FOY726"/>
      <c r="FOZ726"/>
      <c r="FPA726"/>
      <c r="FPB726"/>
      <c r="FPC726"/>
      <c r="FPD726"/>
      <c r="FPE726"/>
      <c r="FPF726"/>
      <c r="FPG726"/>
      <c r="FPH726"/>
      <c r="FPI726"/>
      <c r="FPJ726"/>
      <c r="FPK726"/>
      <c r="FPL726"/>
      <c r="FPM726"/>
      <c r="FPN726"/>
      <c r="FPO726"/>
      <c r="FPP726"/>
      <c r="FPQ726"/>
      <c r="FPR726"/>
      <c r="FPS726"/>
      <c r="FPT726"/>
      <c r="FPU726"/>
      <c r="FPV726"/>
      <c r="FPW726"/>
      <c r="FPX726"/>
      <c r="FPY726"/>
      <c r="FPZ726"/>
      <c r="FQA726"/>
      <c r="FQB726"/>
      <c r="FQC726"/>
      <c r="FQD726"/>
      <c r="FQE726"/>
      <c r="FQF726"/>
      <c r="FQG726"/>
      <c r="FQH726"/>
      <c r="FQI726"/>
      <c r="FQJ726"/>
      <c r="FQK726"/>
      <c r="FQL726"/>
      <c r="FQM726"/>
      <c r="FQN726"/>
      <c r="FQO726"/>
      <c r="FQP726"/>
      <c r="FQQ726"/>
      <c r="FQR726"/>
      <c r="FQS726"/>
      <c r="FQT726"/>
      <c r="FQU726"/>
      <c r="FQV726"/>
      <c r="FQW726"/>
      <c r="FQX726"/>
      <c r="FQY726"/>
      <c r="FQZ726"/>
      <c r="FRA726"/>
      <c r="FRB726"/>
      <c r="FRC726"/>
      <c r="FRD726"/>
      <c r="FRE726"/>
      <c r="FRF726"/>
      <c r="FRG726"/>
      <c r="FRH726"/>
      <c r="FRI726"/>
      <c r="FRJ726"/>
      <c r="FRK726"/>
      <c r="FRL726"/>
      <c r="FRM726"/>
      <c r="FRN726"/>
      <c r="FRO726"/>
      <c r="FRP726"/>
      <c r="FRQ726"/>
      <c r="FRR726"/>
      <c r="FRS726"/>
      <c r="FRT726"/>
      <c r="FRU726"/>
      <c r="FRV726"/>
      <c r="FRW726"/>
      <c r="FRX726"/>
      <c r="FRY726"/>
      <c r="FRZ726"/>
      <c r="FSA726"/>
      <c r="FSB726"/>
      <c r="FSC726"/>
      <c r="FSD726"/>
      <c r="FSE726"/>
      <c r="FSF726"/>
      <c r="FSG726"/>
      <c r="FSH726"/>
      <c r="FSI726"/>
      <c r="FSJ726"/>
      <c r="FSK726"/>
      <c r="FSL726"/>
      <c r="FSM726"/>
      <c r="FSN726"/>
      <c r="FSO726"/>
      <c r="FSP726"/>
      <c r="FSQ726"/>
      <c r="FSR726"/>
      <c r="FSS726"/>
      <c r="FST726"/>
      <c r="FSU726"/>
      <c r="FSV726"/>
      <c r="FSW726"/>
      <c r="FSX726"/>
      <c r="FSY726"/>
      <c r="FSZ726"/>
      <c r="FTA726"/>
      <c r="FTB726"/>
      <c r="FTC726"/>
      <c r="FTD726"/>
      <c r="FTE726"/>
      <c r="FTF726"/>
      <c r="FTG726"/>
      <c r="FTH726"/>
      <c r="FTI726"/>
      <c r="FTJ726"/>
      <c r="FTK726"/>
      <c r="FTL726"/>
      <c r="FTM726"/>
      <c r="FTN726"/>
      <c r="FTO726"/>
      <c r="FTP726"/>
      <c r="FTQ726"/>
      <c r="FTR726"/>
      <c r="FTS726"/>
      <c r="FTT726"/>
      <c r="FTU726"/>
      <c r="FTV726"/>
      <c r="FTW726"/>
      <c r="FTX726"/>
      <c r="FTY726"/>
      <c r="FTZ726"/>
      <c r="FUA726"/>
      <c r="FUB726"/>
      <c r="FUC726"/>
      <c r="FUD726"/>
      <c r="FUE726"/>
      <c r="FUF726"/>
      <c r="FUG726"/>
      <c r="FUH726"/>
      <c r="FUI726"/>
      <c r="FUJ726"/>
      <c r="FUK726"/>
      <c r="FUL726"/>
      <c r="FUM726"/>
      <c r="FUN726"/>
      <c r="FUO726"/>
      <c r="FUP726"/>
      <c r="FUQ726"/>
      <c r="FUR726"/>
      <c r="FUS726"/>
      <c r="FUT726"/>
      <c r="FUU726"/>
      <c r="FUV726"/>
      <c r="FUW726"/>
      <c r="FUX726"/>
      <c r="FUY726"/>
      <c r="FUZ726"/>
      <c r="FVA726"/>
      <c r="FVB726"/>
      <c r="FVC726"/>
      <c r="FVD726"/>
      <c r="FVE726"/>
      <c r="FVF726"/>
      <c r="FVG726"/>
      <c r="FVH726"/>
      <c r="FVI726"/>
      <c r="FVJ726"/>
      <c r="FVK726"/>
      <c r="FVL726"/>
      <c r="FVM726"/>
      <c r="FVN726"/>
      <c r="FVO726"/>
      <c r="FVP726"/>
      <c r="FVQ726"/>
      <c r="FVR726"/>
      <c r="FVS726"/>
      <c r="FVT726"/>
      <c r="FVU726"/>
      <c r="FVV726"/>
      <c r="FVW726"/>
      <c r="FVX726"/>
      <c r="FVY726"/>
      <c r="FVZ726"/>
      <c r="FWA726"/>
      <c r="FWB726"/>
      <c r="FWC726"/>
      <c r="FWD726"/>
      <c r="FWE726"/>
      <c r="FWF726"/>
      <c r="FWG726"/>
      <c r="FWH726"/>
      <c r="FWI726"/>
      <c r="FWJ726"/>
      <c r="FWK726"/>
      <c r="FWL726"/>
      <c r="FWM726"/>
      <c r="FWN726"/>
      <c r="FWO726"/>
      <c r="FWP726"/>
      <c r="FWQ726"/>
      <c r="FWR726"/>
      <c r="FWS726"/>
      <c r="FWT726"/>
      <c r="FWU726"/>
      <c r="FWV726"/>
      <c r="FWW726"/>
      <c r="FWX726"/>
      <c r="FWY726"/>
      <c r="FWZ726"/>
      <c r="FXA726"/>
      <c r="FXB726"/>
      <c r="FXC726"/>
      <c r="FXD726"/>
      <c r="FXE726"/>
      <c r="FXF726"/>
      <c r="FXG726"/>
      <c r="FXH726"/>
      <c r="FXI726"/>
      <c r="FXJ726"/>
      <c r="FXK726"/>
      <c r="FXL726"/>
      <c r="FXM726"/>
      <c r="FXN726"/>
      <c r="FXO726"/>
      <c r="FXP726"/>
      <c r="FXQ726"/>
      <c r="FXR726"/>
      <c r="FXS726"/>
      <c r="FXT726"/>
      <c r="FXU726"/>
      <c r="FXV726"/>
      <c r="FXW726"/>
      <c r="FXX726"/>
      <c r="FXY726"/>
      <c r="FXZ726"/>
      <c r="FYA726"/>
      <c r="FYB726"/>
      <c r="FYC726"/>
      <c r="FYD726"/>
      <c r="FYE726"/>
      <c r="FYF726"/>
      <c r="FYG726"/>
      <c r="FYH726"/>
      <c r="FYI726"/>
      <c r="FYJ726"/>
      <c r="FYK726"/>
      <c r="FYL726"/>
      <c r="FYM726"/>
      <c r="FYN726"/>
      <c r="FYO726"/>
      <c r="FYP726"/>
      <c r="FYQ726"/>
      <c r="FYR726"/>
      <c r="FYS726"/>
      <c r="FYT726"/>
      <c r="FYU726"/>
      <c r="FYV726"/>
      <c r="FYW726"/>
      <c r="FYX726"/>
      <c r="FYY726"/>
      <c r="FYZ726"/>
      <c r="FZA726"/>
      <c r="FZB726"/>
      <c r="FZC726"/>
      <c r="FZD726"/>
      <c r="FZE726"/>
      <c r="FZF726"/>
      <c r="FZG726"/>
      <c r="FZH726"/>
      <c r="FZI726"/>
      <c r="FZJ726"/>
      <c r="FZK726"/>
      <c r="FZL726"/>
      <c r="FZM726"/>
      <c r="FZN726"/>
      <c r="FZO726"/>
      <c r="FZP726"/>
      <c r="FZQ726"/>
      <c r="FZR726"/>
      <c r="FZS726"/>
      <c r="FZT726"/>
      <c r="FZU726"/>
      <c r="FZV726"/>
      <c r="FZW726"/>
      <c r="FZX726"/>
      <c r="FZY726"/>
      <c r="FZZ726"/>
      <c r="GAA726"/>
      <c r="GAB726"/>
      <c r="GAC726"/>
      <c r="GAD726"/>
      <c r="GAE726"/>
      <c r="GAF726"/>
      <c r="GAG726"/>
      <c r="GAH726"/>
      <c r="GAI726"/>
      <c r="GAJ726"/>
      <c r="GAK726"/>
      <c r="GAL726"/>
      <c r="GAM726"/>
      <c r="GAN726"/>
      <c r="GAO726"/>
      <c r="GAP726"/>
      <c r="GAQ726"/>
      <c r="GAR726"/>
      <c r="GAS726"/>
      <c r="GAT726"/>
      <c r="GAU726"/>
      <c r="GAV726"/>
      <c r="GAW726"/>
      <c r="GAX726"/>
      <c r="GAY726"/>
      <c r="GAZ726"/>
      <c r="GBA726"/>
      <c r="GBB726"/>
      <c r="GBC726"/>
      <c r="GBD726"/>
      <c r="GBE726"/>
      <c r="GBF726"/>
      <c r="GBG726"/>
      <c r="GBH726"/>
      <c r="GBI726"/>
      <c r="GBJ726"/>
      <c r="GBK726"/>
      <c r="GBL726"/>
      <c r="GBM726"/>
      <c r="GBN726"/>
      <c r="GBO726"/>
      <c r="GBP726"/>
      <c r="GBQ726"/>
      <c r="GBR726"/>
      <c r="GBS726"/>
      <c r="GBT726"/>
      <c r="GBU726"/>
      <c r="GBV726"/>
      <c r="GBW726"/>
      <c r="GBX726"/>
      <c r="GBY726"/>
      <c r="GBZ726"/>
      <c r="GCA726"/>
      <c r="GCB726"/>
      <c r="GCC726"/>
      <c r="GCD726"/>
      <c r="GCE726"/>
      <c r="GCF726"/>
      <c r="GCG726"/>
      <c r="GCH726"/>
      <c r="GCI726"/>
      <c r="GCJ726"/>
      <c r="GCK726"/>
      <c r="GCL726"/>
      <c r="GCM726"/>
      <c r="GCN726"/>
      <c r="GCO726"/>
      <c r="GCP726"/>
      <c r="GCQ726"/>
      <c r="GCR726"/>
      <c r="GCS726"/>
      <c r="GCT726"/>
      <c r="GCU726"/>
      <c r="GCV726"/>
      <c r="GCW726"/>
      <c r="GCX726"/>
      <c r="GCY726"/>
      <c r="GCZ726"/>
      <c r="GDA726"/>
      <c r="GDB726"/>
      <c r="GDC726"/>
      <c r="GDD726"/>
      <c r="GDE726"/>
      <c r="GDF726"/>
      <c r="GDG726"/>
      <c r="GDH726"/>
      <c r="GDI726"/>
      <c r="GDJ726"/>
      <c r="GDK726"/>
      <c r="GDL726"/>
      <c r="GDM726"/>
      <c r="GDN726"/>
      <c r="GDO726"/>
      <c r="GDP726"/>
      <c r="GDQ726"/>
      <c r="GDR726"/>
      <c r="GDS726"/>
      <c r="GDT726"/>
      <c r="GDU726"/>
      <c r="GDV726"/>
      <c r="GDW726"/>
      <c r="GDX726"/>
      <c r="GDY726"/>
      <c r="GDZ726"/>
      <c r="GEA726"/>
      <c r="GEB726"/>
      <c r="GEC726"/>
      <c r="GED726"/>
      <c r="GEE726"/>
      <c r="GEF726"/>
      <c r="GEG726"/>
      <c r="GEH726"/>
      <c r="GEI726"/>
      <c r="GEJ726"/>
      <c r="GEK726"/>
      <c r="GEL726"/>
      <c r="GEM726"/>
      <c r="GEN726"/>
      <c r="GEO726"/>
      <c r="GEP726"/>
      <c r="GEQ726"/>
      <c r="GER726"/>
      <c r="GES726"/>
      <c r="GET726"/>
      <c r="GEU726"/>
      <c r="GEV726"/>
      <c r="GEW726"/>
      <c r="GEX726"/>
      <c r="GEY726"/>
      <c r="GEZ726"/>
      <c r="GFA726"/>
      <c r="GFB726"/>
      <c r="GFC726"/>
      <c r="GFD726"/>
      <c r="GFE726"/>
      <c r="GFF726"/>
      <c r="GFG726"/>
      <c r="GFH726"/>
      <c r="GFI726"/>
      <c r="GFJ726"/>
      <c r="GFK726"/>
      <c r="GFL726"/>
      <c r="GFM726"/>
      <c r="GFN726"/>
      <c r="GFO726"/>
      <c r="GFP726"/>
      <c r="GFQ726"/>
      <c r="GFR726"/>
      <c r="GFS726"/>
      <c r="GFT726"/>
      <c r="GFU726"/>
      <c r="GFV726"/>
      <c r="GFW726"/>
      <c r="GFX726"/>
      <c r="GFY726"/>
      <c r="GFZ726"/>
      <c r="GGA726"/>
      <c r="GGB726"/>
      <c r="GGC726"/>
      <c r="GGD726"/>
      <c r="GGE726"/>
      <c r="GGF726"/>
      <c r="GGG726"/>
      <c r="GGH726"/>
      <c r="GGI726"/>
      <c r="GGJ726"/>
      <c r="GGK726"/>
      <c r="GGL726"/>
      <c r="GGM726"/>
      <c r="GGN726"/>
      <c r="GGO726"/>
      <c r="GGP726"/>
      <c r="GGQ726"/>
      <c r="GGR726"/>
      <c r="GGS726"/>
      <c r="GGT726"/>
      <c r="GGU726"/>
      <c r="GGV726"/>
      <c r="GGW726"/>
      <c r="GGX726"/>
      <c r="GGY726"/>
      <c r="GGZ726"/>
      <c r="GHA726"/>
      <c r="GHB726"/>
      <c r="GHC726"/>
      <c r="GHD726"/>
      <c r="GHE726"/>
      <c r="GHF726"/>
      <c r="GHG726"/>
      <c r="GHH726"/>
      <c r="GHI726"/>
      <c r="GHJ726"/>
      <c r="GHK726"/>
      <c r="GHL726"/>
      <c r="GHM726"/>
      <c r="GHN726"/>
      <c r="GHO726"/>
      <c r="GHP726"/>
      <c r="GHQ726"/>
      <c r="GHR726"/>
      <c r="GHS726"/>
      <c r="GHT726"/>
      <c r="GHU726"/>
      <c r="GHV726"/>
      <c r="GHW726"/>
      <c r="GHX726"/>
      <c r="GHY726"/>
      <c r="GHZ726"/>
      <c r="GIA726"/>
      <c r="GIB726"/>
      <c r="GIC726"/>
      <c r="GID726"/>
      <c r="GIE726"/>
      <c r="GIF726"/>
      <c r="GIG726"/>
      <c r="GIH726"/>
      <c r="GII726"/>
      <c r="GIJ726"/>
      <c r="GIK726"/>
      <c r="GIL726"/>
      <c r="GIM726"/>
      <c r="GIN726"/>
      <c r="GIO726"/>
      <c r="GIP726"/>
      <c r="GIQ726"/>
      <c r="GIR726"/>
      <c r="GIS726"/>
      <c r="GIT726"/>
      <c r="GIU726"/>
      <c r="GIV726"/>
      <c r="GIW726"/>
      <c r="GIX726"/>
      <c r="GIY726"/>
      <c r="GIZ726"/>
      <c r="GJA726"/>
      <c r="GJB726"/>
      <c r="GJC726"/>
      <c r="GJD726"/>
      <c r="GJE726"/>
      <c r="GJF726"/>
      <c r="GJG726"/>
      <c r="GJH726"/>
      <c r="GJI726"/>
      <c r="GJJ726"/>
      <c r="GJK726"/>
      <c r="GJL726"/>
      <c r="GJM726"/>
      <c r="GJN726"/>
      <c r="GJO726"/>
      <c r="GJP726"/>
      <c r="GJQ726"/>
      <c r="GJR726"/>
      <c r="GJS726"/>
      <c r="GJT726"/>
      <c r="GJU726"/>
      <c r="GJV726"/>
      <c r="GJW726"/>
      <c r="GJX726"/>
      <c r="GJY726"/>
      <c r="GJZ726"/>
      <c r="GKA726"/>
      <c r="GKB726"/>
      <c r="GKC726"/>
      <c r="GKD726"/>
      <c r="GKE726"/>
      <c r="GKF726"/>
      <c r="GKG726"/>
      <c r="GKH726"/>
      <c r="GKI726"/>
      <c r="GKJ726"/>
      <c r="GKK726"/>
      <c r="GKL726"/>
      <c r="GKM726"/>
      <c r="GKN726"/>
      <c r="GKO726"/>
      <c r="GKP726"/>
      <c r="GKQ726"/>
      <c r="GKR726"/>
      <c r="GKS726"/>
      <c r="GKT726"/>
      <c r="GKU726"/>
      <c r="GKV726"/>
      <c r="GKW726"/>
      <c r="GKX726"/>
      <c r="GKY726"/>
      <c r="GKZ726"/>
      <c r="GLA726"/>
      <c r="GLB726"/>
      <c r="GLC726"/>
      <c r="GLD726"/>
      <c r="GLE726"/>
      <c r="GLF726"/>
      <c r="GLG726"/>
      <c r="GLH726"/>
      <c r="GLI726"/>
      <c r="GLJ726"/>
      <c r="GLK726"/>
      <c r="GLL726"/>
      <c r="GLM726"/>
      <c r="GLN726"/>
      <c r="GLO726"/>
      <c r="GLP726"/>
      <c r="GLQ726"/>
      <c r="GLR726"/>
      <c r="GLS726"/>
      <c r="GLT726"/>
      <c r="GLU726"/>
      <c r="GLV726"/>
      <c r="GLW726"/>
      <c r="GLX726"/>
      <c r="GLY726"/>
      <c r="GLZ726"/>
      <c r="GMA726"/>
      <c r="GMB726"/>
      <c r="GMC726"/>
      <c r="GMD726"/>
      <c r="GME726"/>
      <c r="GMF726"/>
      <c r="GMG726"/>
      <c r="GMH726"/>
      <c r="GMI726"/>
      <c r="GMJ726"/>
      <c r="GMK726"/>
      <c r="GML726"/>
      <c r="GMM726"/>
      <c r="GMN726"/>
      <c r="GMO726"/>
      <c r="GMP726"/>
      <c r="GMQ726"/>
      <c r="GMR726"/>
      <c r="GMS726"/>
      <c r="GMT726"/>
      <c r="GMU726"/>
      <c r="GMV726"/>
      <c r="GMW726"/>
      <c r="GMX726"/>
      <c r="GMY726"/>
      <c r="GMZ726"/>
      <c r="GNA726"/>
      <c r="GNB726"/>
      <c r="GNC726"/>
      <c r="GND726"/>
      <c r="GNE726"/>
      <c r="GNF726"/>
      <c r="GNG726"/>
      <c r="GNH726"/>
      <c r="GNI726"/>
      <c r="GNJ726"/>
      <c r="GNK726"/>
      <c r="GNL726"/>
      <c r="GNM726"/>
      <c r="GNN726"/>
      <c r="GNO726"/>
      <c r="GNP726"/>
      <c r="GNQ726"/>
      <c r="GNR726"/>
      <c r="GNS726"/>
      <c r="GNT726"/>
      <c r="GNU726"/>
      <c r="GNV726"/>
      <c r="GNW726"/>
      <c r="GNX726"/>
      <c r="GNY726"/>
      <c r="GNZ726"/>
      <c r="GOA726"/>
      <c r="GOB726"/>
      <c r="GOC726"/>
      <c r="GOD726"/>
      <c r="GOE726"/>
      <c r="GOF726"/>
      <c r="GOG726"/>
      <c r="GOH726"/>
      <c r="GOI726"/>
      <c r="GOJ726"/>
      <c r="GOK726"/>
      <c r="GOL726"/>
      <c r="GOM726"/>
      <c r="GON726"/>
      <c r="GOO726"/>
      <c r="GOP726"/>
      <c r="GOQ726"/>
      <c r="GOR726"/>
      <c r="GOS726"/>
      <c r="GOT726"/>
      <c r="GOU726"/>
      <c r="GOV726"/>
      <c r="GOW726"/>
      <c r="GOX726"/>
      <c r="GOY726"/>
      <c r="GOZ726"/>
      <c r="GPA726"/>
      <c r="GPB726"/>
      <c r="GPC726"/>
      <c r="GPD726"/>
      <c r="GPE726"/>
      <c r="GPF726"/>
      <c r="GPG726"/>
      <c r="GPH726"/>
      <c r="GPI726"/>
      <c r="GPJ726"/>
      <c r="GPK726"/>
      <c r="GPL726"/>
      <c r="GPM726"/>
      <c r="GPN726"/>
      <c r="GPO726"/>
      <c r="GPP726"/>
      <c r="GPQ726"/>
      <c r="GPR726"/>
      <c r="GPS726"/>
      <c r="GPT726"/>
      <c r="GPU726"/>
      <c r="GPV726"/>
      <c r="GPW726"/>
      <c r="GPX726"/>
      <c r="GPY726"/>
      <c r="GPZ726"/>
      <c r="GQA726"/>
      <c r="GQB726"/>
      <c r="GQC726"/>
      <c r="GQD726"/>
      <c r="GQE726"/>
      <c r="GQF726"/>
      <c r="GQG726"/>
      <c r="GQH726"/>
      <c r="GQI726"/>
      <c r="GQJ726"/>
      <c r="GQK726"/>
      <c r="GQL726"/>
      <c r="GQM726"/>
      <c r="GQN726"/>
      <c r="GQO726"/>
      <c r="GQP726"/>
      <c r="GQQ726"/>
      <c r="GQR726"/>
      <c r="GQS726"/>
      <c r="GQT726"/>
      <c r="GQU726"/>
      <c r="GQV726"/>
      <c r="GQW726"/>
      <c r="GQX726"/>
      <c r="GQY726"/>
      <c r="GQZ726"/>
      <c r="GRA726"/>
      <c r="GRB726"/>
      <c r="GRC726"/>
      <c r="GRD726"/>
      <c r="GRE726"/>
      <c r="GRF726"/>
      <c r="GRG726"/>
      <c r="GRH726"/>
      <c r="GRI726"/>
      <c r="GRJ726"/>
      <c r="GRK726"/>
      <c r="GRL726"/>
      <c r="GRM726"/>
      <c r="GRN726"/>
      <c r="GRO726"/>
      <c r="GRP726"/>
      <c r="GRQ726"/>
      <c r="GRR726"/>
      <c r="GRS726"/>
      <c r="GRT726"/>
      <c r="GRU726"/>
      <c r="GRV726"/>
      <c r="GRW726"/>
      <c r="GRX726"/>
      <c r="GRY726"/>
      <c r="GRZ726"/>
      <c r="GSA726"/>
      <c r="GSB726"/>
      <c r="GSC726"/>
      <c r="GSD726"/>
      <c r="GSE726"/>
      <c r="GSF726"/>
      <c r="GSG726"/>
      <c r="GSH726"/>
      <c r="GSI726"/>
      <c r="GSJ726"/>
      <c r="GSK726"/>
      <c r="GSL726"/>
      <c r="GSM726"/>
      <c r="GSN726"/>
      <c r="GSO726"/>
      <c r="GSP726"/>
      <c r="GSQ726"/>
      <c r="GSR726"/>
      <c r="GSS726"/>
      <c r="GST726"/>
      <c r="GSU726"/>
      <c r="GSV726"/>
      <c r="GSW726"/>
      <c r="GSX726"/>
      <c r="GSY726"/>
      <c r="GSZ726"/>
      <c r="GTA726"/>
      <c r="GTB726"/>
      <c r="GTC726"/>
      <c r="GTD726"/>
      <c r="GTE726"/>
      <c r="GTF726"/>
      <c r="GTG726"/>
      <c r="GTH726"/>
      <c r="GTI726"/>
      <c r="GTJ726"/>
      <c r="GTK726"/>
      <c r="GTL726"/>
      <c r="GTM726"/>
      <c r="GTN726"/>
      <c r="GTO726"/>
      <c r="GTP726"/>
      <c r="GTQ726"/>
      <c r="GTR726"/>
      <c r="GTS726"/>
      <c r="GTT726"/>
      <c r="GTU726"/>
      <c r="GTV726"/>
      <c r="GTW726"/>
      <c r="GTX726"/>
      <c r="GTY726"/>
      <c r="GTZ726"/>
      <c r="GUA726"/>
      <c r="GUB726"/>
      <c r="GUC726"/>
      <c r="GUD726"/>
      <c r="GUE726"/>
      <c r="GUF726"/>
      <c r="GUG726"/>
      <c r="GUH726"/>
      <c r="GUI726"/>
      <c r="GUJ726"/>
      <c r="GUK726"/>
      <c r="GUL726"/>
      <c r="GUM726"/>
      <c r="GUN726"/>
      <c r="GUO726"/>
      <c r="GUP726"/>
      <c r="GUQ726"/>
      <c r="GUR726"/>
      <c r="GUS726"/>
      <c r="GUT726"/>
      <c r="GUU726"/>
      <c r="GUV726"/>
      <c r="GUW726"/>
      <c r="GUX726"/>
      <c r="GUY726"/>
      <c r="GUZ726"/>
      <c r="GVA726"/>
      <c r="GVB726"/>
      <c r="GVC726"/>
      <c r="GVD726"/>
      <c r="GVE726"/>
      <c r="GVF726"/>
      <c r="GVG726"/>
      <c r="GVH726"/>
      <c r="GVI726"/>
      <c r="GVJ726"/>
      <c r="GVK726"/>
      <c r="GVL726"/>
      <c r="GVM726"/>
      <c r="GVN726"/>
      <c r="GVO726"/>
      <c r="GVP726"/>
      <c r="GVQ726"/>
      <c r="GVR726"/>
      <c r="GVS726"/>
      <c r="GVT726"/>
      <c r="GVU726"/>
      <c r="GVV726"/>
      <c r="GVW726"/>
      <c r="GVX726"/>
      <c r="GVY726"/>
      <c r="GVZ726"/>
      <c r="GWA726"/>
      <c r="GWB726"/>
      <c r="GWC726"/>
      <c r="GWD726"/>
      <c r="GWE726"/>
      <c r="GWF726"/>
      <c r="GWG726"/>
      <c r="GWH726"/>
      <c r="GWI726"/>
      <c r="GWJ726"/>
      <c r="GWK726"/>
      <c r="GWL726"/>
      <c r="GWM726"/>
      <c r="GWN726"/>
      <c r="GWO726"/>
      <c r="GWP726"/>
      <c r="GWQ726"/>
      <c r="GWR726"/>
      <c r="GWS726"/>
      <c r="GWT726"/>
      <c r="GWU726"/>
      <c r="GWV726"/>
      <c r="GWW726"/>
      <c r="GWX726"/>
      <c r="GWY726"/>
      <c r="GWZ726"/>
      <c r="GXA726"/>
      <c r="GXB726"/>
      <c r="GXC726"/>
      <c r="GXD726"/>
      <c r="GXE726"/>
      <c r="GXF726"/>
      <c r="GXG726"/>
      <c r="GXH726"/>
      <c r="GXI726"/>
      <c r="GXJ726"/>
      <c r="GXK726"/>
      <c r="GXL726"/>
      <c r="GXM726"/>
      <c r="GXN726"/>
      <c r="GXO726"/>
      <c r="GXP726"/>
      <c r="GXQ726"/>
      <c r="GXR726"/>
      <c r="GXS726"/>
      <c r="GXT726"/>
      <c r="GXU726"/>
      <c r="GXV726"/>
      <c r="GXW726"/>
      <c r="GXX726"/>
      <c r="GXY726"/>
      <c r="GXZ726"/>
      <c r="GYA726"/>
      <c r="GYB726"/>
      <c r="GYC726"/>
      <c r="GYD726"/>
      <c r="GYE726"/>
      <c r="GYF726"/>
      <c r="GYG726"/>
      <c r="GYH726"/>
      <c r="GYI726"/>
      <c r="GYJ726"/>
      <c r="GYK726"/>
      <c r="GYL726"/>
      <c r="GYM726"/>
      <c r="GYN726"/>
      <c r="GYO726"/>
      <c r="GYP726"/>
      <c r="GYQ726"/>
      <c r="GYR726"/>
      <c r="GYS726"/>
      <c r="GYT726"/>
      <c r="GYU726"/>
      <c r="GYV726"/>
      <c r="GYW726"/>
      <c r="GYX726"/>
      <c r="GYY726"/>
      <c r="GYZ726"/>
      <c r="GZA726"/>
      <c r="GZB726"/>
      <c r="GZC726"/>
      <c r="GZD726"/>
      <c r="GZE726"/>
      <c r="GZF726"/>
      <c r="GZG726"/>
      <c r="GZH726"/>
      <c r="GZI726"/>
      <c r="GZJ726"/>
      <c r="GZK726"/>
      <c r="GZL726"/>
      <c r="GZM726"/>
      <c r="GZN726"/>
      <c r="GZO726"/>
      <c r="GZP726"/>
      <c r="GZQ726"/>
      <c r="GZR726"/>
      <c r="GZS726"/>
      <c r="GZT726"/>
      <c r="GZU726"/>
      <c r="GZV726"/>
      <c r="GZW726"/>
      <c r="GZX726"/>
      <c r="GZY726"/>
      <c r="GZZ726"/>
      <c r="HAA726"/>
      <c r="HAB726"/>
      <c r="HAC726"/>
      <c r="HAD726"/>
      <c r="HAE726"/>
      <c r="HAF726"/>
      <c r="HAG726"/>
      <c r="HAH726"/>
      <c r="HAI726"/>
      <c r="HAJ726"/>
      <c r="HAK726"/>
      <c r="HAL726"/>
      <c r="HAM726"/>
      <c r="HAN726"/>
      <c r="HAO726"/>
      <c r="HAP726"/>
      <c r="HAQ726"/>
      <c r="HAR726"/>
      <c r="HAS726"/>
      <c r="HAT726"/>
      <c r="HAU726"/>
      <c r="HAV726"/>
      <c r="HAW726"/>
      <c r="HAX726"/>
      <c r="HAY726"/>
      <c r="HAZ726"/>
      <c r="HBA726"/>
      <c r="HBB726"/>
      <c r="HBC726"/>
      <c r="HBD726"/>
      <c r="HBE726"/>
      <c r="HBF726"/>
      <c r="HBG726"/>
      <c r="HBH726"/>
      <c r="HBI726"/>
      <c r="HBJ726"/>
      <c r="HBK726"/>
      <c r="HBL726"/>
      <c r="HBM726"/>
      <c r="HBN726"/>
      <c r="HBO726"/>
      <c r="HBP726"/>
      <c r="HBQ726"/>
      <c r="HBR726"/>
      <c r="HBS726"/>
      <c r="HBT726"/>
      <c r="HBU726"/>
      <c r="HBV726"/>
      <c r="HBW726"/>
      <c r="HBX726"/>
      <c r="HBY726"/>
      <c r="HBZ726"/>
      <c r="HCA726"/>
      <c r="HCB726"/>
      <c r="HCC726"/>
      <c r="HCD726"/>
      <c r="HCE726"/>
      <c r="HCF726"/>
      <c r="HCG726"/>
      <c r="HCH726"/>
      <c r="HCI726"/>
      <c r="HCJ726"/>
      <c r="HCK726"/>
      <c r="HCL726"/>
      <c r="HCM726"/>
      <c r="HCN726"/>
      <c r="HCO726"/>
      <c r="HCP726"/>
      <c r="HCQ726"/>
      <c r="HCR726"/>
      <c r="HCS726"/>
      <c r="HCT726"/>
      <c r="HCU726"/>
      <c r="HCV726"/>
      <c r="HCW726"/>
      <c r="HCX726"/>
      <c r="HCY726"/>
      <c r="HCZ726"/>
      <c r="HDA726"/>
      <c r="HDB726"/>
      <c r="HDC726"/>
      <c r="HDD726"/>
      <c r="HDE726"/>
      <c r="HDF726"/>
      <c r="HDG726"/>
      <c r="HDH726"/>
      <c r="HDI726"/>
      <c r="HDJ726"/>
      <c r="HDK726"/>
      <c r="HDL726"/>
      <c r="HDM726"/>
      <c r="HDN726"/>
      <c r="HDO726"/>
      <c r="HDP726"/>
      <c r="HDQ726"/>
      <c r="HDR726"/>
      <c r="HDS726"/>
      <c r="HDT726"/>
      <c r="HDU726"/>
      <c r="HDV726"/>
      <c r="HDW726"/>
      <c r="HDX726"/>
      <c r="HDY726"/>
      <c r="HDZ726"/>
      <c r="HEA726"/>
      <c r="HEB726"/>
      <c r="HEC726"/>
      <c r="HED726"/>
      <c r="HEE726"/>
      <c r="HEF726"/>
      <c r="HEG726"/>
      <c r="HEH726"/>
      <c r="HEI726"/>
      <c r="HEJ726"/>
      <c r="HEK726"/>
      <c r="HEL726"/>
      <c r="HEM726"/>
      <c r="HEN726"/>
      <c r="HEO726"/>
      <c r="HEP726"/>
      <c r="HEQ726"/>
      <c r="HER726"/>
      <c r="HES726"/>
      <c r="HET726"/>
      <c r="HEU726"/>
      <c r="HEV726"/>
      <c r="HEW726"/>
      <c r="HEX726"/>
      <c r="HEY726"/>
      <c r="HEZ726"/>
      <c r="HFA726"/>
      <c r="HFB726"/>
      <c r="HFC726"/>
      <c r="HFD726"/>
      <c r="HFE726"/>
      <c r="HFF726"/>
      <c r="HFG726"/>
      <c r="HFH726"/>
      <c r="HFI726"/>
      <c r="HFJ726"/>
      <c r="HFK726"/>
      <c r="HFL726"/>
      <c r="HFM726"/>
      <c r="HFN726"/>
      <c r="HFO726"/>
      <c r="HFP726"/>
      <c r="HFQ726"/>
      <c r="HFR726"/>
      <c r="HFS726"/>
      <c r="HFT726"/>
      <c r="HFU726"/>
      <c r="HFV726"/>
      <c r="HFW726"/>
      <c r="HFX726"/>
      <c r="HFY726"/>
      <c r="HFZ726"/>
      <c r="HGA726"/>
      <c r="HGB726"/>
      <c r="HGC726"/>
      <c r="HGD726"/>
      <c r="HGE726"/>
      <c r="HGF726"/>
      <c r="HGG726"/>
      <c r="HGH726"/>
      <c r="HGI726"/>
      <c r="HGJ726"/>
      <c r="HGK726"/>
      <c r="HGL726"/>
      <c r="HGM726"/>
      <c r="HGN726"/>
      <c r="HGO726"/>
      <c r="HGP726"/>
      <c r="HGQ726"/>
      <c r="HGR726"/>
      <c r="HGS726"/>
      <c r="HGT726"/>
      <c r="HGU726"/>
      <c r="HGV726"/>
      <c r="HGW726"/>
      <c r="HGX726"/>
      <c r="HGY726"/>
      <c r="HGZ726"/>
      <c r="HHA726"/>
      <c r="HHB726"/>
      <c r="HHC726"/>
      <c r="HHD726"/>
      <c r="HHE726"/>
      <c r="HHF726"/>
      <c r="HHG726"/>
      <c r="HHH726"/>
      <c r="HHI726"/>
      <c r="HHJ726"/>
      <c r="HHK726"/>
      <c r="HHL726"/>
      <c r="HHM726"/>
      <c r="HHN726"/>
      <c r="HHO726"/>
      <c r="HHP726"/>
      <c r="HHQ726"/>
      <c r="HHR726"/>
      <c r="HHS726"/>
      <c r="HHT726"/>
      <c r="HHU726"/>
      <c r="HHV726"/>
      <c r="HHW726"/>
      <c r="HHX726"/>
      <c r="HHY726"/>
      <c r="HHZ726"/>
      <c r="HIA726"/>
      <c r="HIB726"/>
      <c r="HIC726"/>
      <c r="HID726"/>
      <c r="HIE726"/>
      <c r="HIF726"/>
      <c r="HIG726"/>
      <c r="HIH726"/>
      <c r="HII726"/>
      <c r="HIJ726"/>
      <c r="HIK726"/>
      <c r="HIL726"/>
      <c r="HIM726"/>
      <c r="HIN726"/>
      <c r="HIO726"/>
      <c r="HIP726"/>
      <c r="HIQ726"/>
      <c r="HIR726"/>
      <c r="HIS726"/>
      <c r="HIT726"/>
      <c r="HIU726"/>
      <c r="HIV726"/>
      <c r="HIW726"/>
      <c r="HIX726"/>
      <c r="HIY726"/>
      <c r="HIZ726"/>
      <c r="HJA726"/>
      <c r="HJB726"/>
      <c r="HJC726"/>
      <c r="HJD726"/>
      <c r="HJE726"/>
      <c r="HJF726"/>
      <c r="HJG726"/>
      <c r="HJH726"/>
      <c r="HJI726"/>
      <c r="HJJ726"/>
      <c r="HJK726"/>
      <c r="HJL726"/>
      <c r="HJM726"/>
      <c r="HJN726"/>
      <c r="HJO726"/>
      <c r="HJP726"/>
      <c r="HJQ726"/>
      <c r="HJR726"/>
      <c r="HJS726"/>
      <c r="HJT726"/>
      <c r="HJU726"/>
      <c r="HJV726"/>
      <c r="HJW726"/>
      <c r="HJX726"/>
      <c r="HJY726"/>
      <c r="HJZ726"/>
      <c r="HKA726"/>
      <c r="HKB726"/>
      <c r="HKC726"/>
      <c r="HKD726"/>
      <c r="HKE726"/>
      <c r="HKF726"/>
      <c r="HKG726"/>
      <c r="HKH726"/>
      <c r="HKI726"/>
      <c r="HKJ726"/>
      <c r="HKK726"/>
      <c r="HKL726"/>
      <c r="HKM726"/>
      <c r="HKN726"/>
      <c r="HKO726"/>
      <c r="HKP726"/>
      <c r="HKQ726"/>
      <c r="HKR726"/>
      <c r="HKS726"/>
      <c r="HKT726"/>
      <c r="HKU726"/>
      <c r="HKV726"/>
      <c r="HKW726"/>
      <c r="HKX726"/>
      <c r="HKY726"/>
      <c r="HKZ726"/>
      <c r="HLA726"/>
      <c r="HLB726"/>
      <c r="HLC726"/>
      <c r="HLD726"/>
      <c r="HLE726"/>
      <c r="HLF726"/>
      <c r="HLG726"/>
      <c r="HLH726"/>
      <c r="HLI726"/>
      <c r="HLJ726"/>
      <c r="HLK726"/>
      <c r="HLL726"/>
      <c r="HLM726"/>
      <c r="HLN726"/>
      <c r="HLO726"/>
      <c r="HLP726"/>
      <c r="HLQ726"/>
      <c r="HLR726"/>
      <c r="HLS726"/>
      <c r="HLT726"/>
      <c r="HLU726"/>
      <c r="HLV726"/>
      <c r="HLW726"/>
      <c r="HLX726"/>
      <c r="HLY726"/>
      <c r="HLZ726"/>
      <c r="HMA726"/>
      <c r="HMB726"/>
      <c r="HMC726"/>
      <c r="HMD726"/>
      <c r="HME726"/>
      <c r="HMF726"/>
      <c r="HMG726"/>
      <c r="HMH726"/>
      <c r="HMI726"/>
      <c r="HMJ726"/>
      <c r="HMK726"/>
      <c r="HML726"/>
      <c r="HMM726"/>
      <c r="HMN726"/>
      <c r="HMO726"/>
      <c r="HMP726"/>
      <c r="HMQ726"/>
      <c r="HMR726"/>
      <c r="HMS726"/>
      <c r="HMT726"/>
      <c r="HMU726"/>
      <c r="HMV726"/>
      <c r="HMW726"/>
      <c r="HMX726"/>
      <c r="HMY726"/>
      <c r="HMZ726"/>
      <c r="HNA726"/>
      <c r="HNB726"/>
      <c r="HNC726"/>
      <c r="HND726"/>
      <c r="HNE726"/>
      <c r="HNF726"/>
      <c r="HNG726"/>
      <c r="HNH726"/>
      <c r="HNI726"/>
      <c r="HNJ726"/>
      <c r="HNK726"/>
      <c r="HNL726"/>
      <c r="HNM726"/>
      <c r="HNN726"/>
      <c r="HNO726"/>
      <c r="HNP726"/>
      <c r="HNQ726"/>
      <c r="HNR726"/>
      <c r="HNS726"/>
      <c r="HNT726"/>
      <c r="HNU726"/>
      <c r="HNV726"/>
      <c r="HNW726"/>
      <c r="HNX726"/>
      <c r="HNY726"/>
      <c r="HNZ726"/>
      <c r="HOA726"/>
      <c r="HOB726"/>
      <c r="HOC726"/>
      <c r="HOD726"/>
      <c r="HOE726"/>
      <c r="HOF726"/>
      <c r="HOG726"/>
      <c r="HOH726"/>
      <c r="HOI726"/>
      <c r="HOJ726"/>
      <c r="HOK726"/>
      <c r="HOL726"/>
      <c r="HOM726"/>
      <c r="HON726"/>
      <c r="HOO726"/>
      <c r="HOP726"/>
      <c r="HOQ726"/>
      <c r="HOR726"/>
      <c r="HOS726"/>
      <c r="HOT726"/>
      <c r="HOU726"/>
      <c r="HOV726"/>
      <c r="HOW726"/>
      <c r="HOX726"/>
      <c r="HOY726"/>
      <c r="HOZ726"/>
      <c r="HPA726"/>
      <c r="HPB726"/>
      <c r="HPC726"/>
      <c r="HPD726"/>
      <c r="HPE726"/>
      <c r="HPF726"/>
      <c r="HPG726"/>
      <c r="HPH726"/>
      <c r="HPI726"/>
      <c r="HPJ726"/>
      <c r="HPK726"/>
      <c r="HPL726"/>
      <c r="HPM726"/>
      <c r="HPN726"/>
      <c r="HPO726"/>
      <c r="HPP726"/>
      <c r="HPQ726"/>
      <c r="HPR726"/>
      <c r="HPS726"/>
      <c r="HPT726"/>
      <c r="HPU726"/>
      <c r="HPV726"/>
      <c r="HPW726"/>
      <c r="HPX726"/>
      <c r="HPY726"/>
      <c r="HPZ726"/>
      <c r="HQA726"/>
      <c r="HQB726"/>
      <c r="HQC726"/>
      <c r="HQD726"/>
      <c r="HQE726"/>
      <c r="HQF726"/>
      <c r="HQG726"/>
      <c r="HQH726"/>
      <c r="HQI726"/>
      <c r="HQJ726"/>
      <c r="HQK726"/>
      <c r="HQL726"/>
      <c r="HQM726"/>
      <c r="HQN726"/>
      <c r="HQO726"/>
      <c r="HQP726"/>
      <c r="HQQ726"/>
      <c r="HQR726"/>
      <c r="HQS726"/>
      <c r="HQT726"/>
      <c r="HQU726"/>
      <c r="HQV726"/>
      <c r="HQW726"/>
      <c r="HQX726"/>
      <c r="HQY726"/>
      <c r="HQZ726"/>
      <c r="HRA726"/>
      <c r="HRB726"/>
      <c r="HRC726"/>
      <c r="HRD726"/>
      <c r="HRE726"/>
      <c r="HRF726"/>
      <c r="HRG726"/>
      <c r="HRH726"/>
      <c r="HRI726"/>
      <c r="HRJ726"/>
      <c r="HRK726"/>
      <c r="HRL726"/>
      <c r="HRM726"/>
      <c r="HRN726"/>
      <c r="HRO726"/>
      <c r="HRP726"/>
      <c r="HRQ726"/>
      <c r="HRR726"/>
      <c r="HRS726"/>
      <c r="HRT726"/>
      <c r="HRU726"/>
      <c r="HRV726"/>
      <c r="HRW726"/>
      <c r="HRX726"/>
      <c r="HRY726"/>
      <c r="HRZ726"/>
      <c r="HSA726"/>
      <c r="HSB726"/>
      <c r="HSC726"/>
      <c r="HSD726"/>
      <c r="HSE726"/>
      <c r="HSF726"/>
      <c r="HSG726"/>
      <c r="HSH726"/>
      <c r="HSI726"/>
      <c r="HSJ726"/>
      <c r="HSK726"/>
      <c r="HSL726"/>
      <c r="HSM726"/>
      <c r="HSN726"/>
      <c r="HSO726"/>
      <c r="HSP726"/>
      <c r="HSQ726"/>
      <c r="HSR726"/>
      <c r="HSS726"/>
      <c r="HST726"/>
      <c r="HSU726"/>
      <c r="HSV726"/>
      <c r="HSW726"/>
      <c r="HSX726"/>
      <c r="HSY726"/>
      <c r="HSZ726"/>
      <c r="HTA726"/>
      <c r="HTB726"/>
      <c r="HTC726"/>
      <c r="HTD726"/>
      <c r="HTE726"/>
      <c r="HTF726"/>
      <c r="HTG726"/>
      <c r="HTH726"/>
      <c r="HTI726"/>
      <c r="HTJ726"/>
      <c r="HTK726"/>
      <c r="HTL726"/>
      <c r="HTM726"/>
      <c r="HTN726"/>
      <c r="HTO726"/>
      <c r="HTP726"/>
      <c r="HTQ726"/>
      <c r="HTR726"/>
      <c r="HTS726"/>
      <c r="HTT726"/>
      <c r="HTU726"/>
      <c r="HTV726"/>
      <c r="HTW726"/>
      <c r="HTX726"/>
      <c r="HTY726"/>
      <c r="HTZ726"/>
      <c r="HUA726"/>
      <c r="HUB726"/>
      <c r="HUC726"/>
      <c r="HUD726"/>
      <c r="HUE726"/>
      <c r="HUF726"/>
      <c r="HUG726"/>
      <c r="HUH726"/>
      <c r="HUI726"/>
      <c r="HUJ726"/>
      <c r="HUK726"/>
      <c r="HUL726"/>
      <c r="HUM726"/>
      <c r="HUN726"/>
      <c r="HUO726"/>
      <c r="HUP726"/>
      <c r="HUQ726"/>
      <c r="HUR726"/>
      <c r="HUS726"/>
      <c r="HUT726"/>
      <c r="HUU726"/>
      <c r="HUV726"/>
      <c r="HUW726"/>
      <c r="HUX726"/>
      <c r="HUY726"/>
      <c r="HUZ726"/>
      <c r="HVA726"/>
      <c r="HVB726"/>
      <c r="HVC726"/>
      <c r="HVD726"/>
      <c r="HVE726"/>
      <c r="HVF726"/>
      <c r="HVG726"/>
      <c r="HVH726"/>
      <c r="HVI726"/>
      <c r="HVJ726"/>
      <c r="HVK726"/>
      <c r="HVL726"/>
      <c r="HVM726"/>
      <c r="HVN726"/>
      <c r="HVO726"/>
      <c r="HVP726"/>
      <c r="HVQ726"/>
      <c r="HVR726"/>
      <c r="HVS726"/>
      <c r="HVT726"/>
      <c r="HVU726"/>
      <c r="HVV726"/>
      <c r="HVW726"/>
      <c r="HVX726"/>
      <c r="HVY726"/>
      <c r="HVZ726"/>
      <c r="HWA726"/>
      <c r="HWB726"/>
      <c r="HWC726"/>
      <c r="HWD726"/>
      <c r="HWE726"/>
      <c r="HWF726"/>
      <c r="HWG726"/>
      <c r="HWH726"/>
      <c r="HWI726"/>
      <c r="HWJ726"/>
      <c r="HWK726"/>
      <c r="HWL726"/>
      <c r="HWM726"/>
      <c r="HWN726"/>
      <c r="HWO726"/>
      <c r="HWP726"/>
      <c r="HWQ726"/>
      <c r="HWR726"/>
      <c r="HWS726"/>
      <c r="HWT726"/>
      <c r="HWU726"/>
      <c r="HWV726"/>
      <c r="HWW726"/>
      <c r="HWX726"/>
      <c r="HWY726"/>
      <c r="HWZ726"/>
      <c r="HXA726"/>
      <c r="HXB726"/>
      <c r="HXC726"/>
      <c r="HXD726"/>
      <c r="HXE726"/>
      <c r="HXF726"/>
      <c r="HXG726"/>
      <c r="HXH726"/>
      <c r="HXI726"/>
      <c r="HXJ726"/>
      <c r="HXK726"/>
      <c r="HXL726"/>
      <c r="HXM726"/>
      <c r="HXN726"/>
      <c r="HXO726"/>
      <c r="HXP726"/>
      <c r="HXQ726"/>
      <c r="HXR726"/>
      <c r="HXS726"/>
      <c r="HXT726"/>
      <c r="HXU726"/>
      <c r="HXV726"/>
      <c r="HXW726"/>
      <c r="HXX726"/>
      <c r="HXY726"/>
      <c r="HXZ726"/>
      <c r="HYA726"/>
      <c r="HYB726"/>
      <c r="HYC726"/>
      <c r="HYD726"/>
      <c r="HYE726"/>
      <c r="HYF726"/>
      <c r="HYG726"/>
      <c r="HYH726"/>
      <c r="HYI726"/>
      <c r="HYJ726"/>
      <c r="HYK726"/>
      <c r="HYL726"/>
      <c r="HYM726"/>
      <c r="HYN726"/>
      <c r="HYO726"/>
      <c r="HYP726"/>
      <c r="HYQ726"/>
      <c r="HYR726"/>
      <c r="HYS726"/>
      <c r="HYT726"/>
      <c r="HYU726"/>
      <c r="HYV726"/>
      <c r="HYW726"/>
      <c r="HYX726"/>
      <c r="HYY726"/>
      <c r="HYZ726"/>
      <c r="HZA726"/>
      <c r="HZB726"/>
      <c r="HZC726"/>
      <c r="HZD726"/>
      <c r="HZE726"/>
      <c r="HZF726"/>
      <c r="HZG726"/>
      <c r="HZH726"/>
      <c r="HZI726"/>
      <c r="HZJ726"/>
      <c r="HZK726"/>
      <c r="HZL726"/>
      <c r="HZM726"/>
      <c r="HZN726"/>
      <c r="HZO726"/>
      <c r="HZP726"/>
      <c r="HZQ726"/>
      <c r="HZR726"/>
      <c r="HZS726"/>
      <c r="HZT726"/>
      <c r="HZU726"/>
      <c r="HZV726"/>
      <c r="HZW726"/>
      <c r="HZX726"/>
      <c r="HZY726"/>
      <c r="HZZ726"/>
      <c r="IAA726"/>
      <c r="IAB726"/>
      <c r="IAC726"/>
      <c r="IAD726"/>
      <c r="IAE726"/>
      <c r="IAF726"/>
      <c r="IAG726"/>
      <c r="IAH726"/>
      <c r="IAI726"/>
      <c r="IAJ726"/>
      <c r="IAK726"/>
      <c r="IAL726"/>
      <c r="IAM726"/>
      <c r="IAN726"/>
      <c r="IAO726"/>
      <c r="IAP726"/>
      <c r="IAQ726"/>
      <c r="IAR726"/>
      <c r="IAS726"/>
      <c r="IAT726"/>
      <c r="IAU726"/>
      <c r="IAV726"/>
      <c r="IAW726"/>
      <c r="IAX726"/>
      <c r="IAY726"/>
      <c r="IAZ726"/>
      <c r="IBA726"/>
      <c r="IBB726"/>
      <c r="IBC726"/>
      <c r="IBD726"/>
      <c r="IBE726"/>
      <c r="IBF726"/>
      <c r="IBG726"/>
      <c r="IBH726"/>
      <c r="IBI726"/>
      <c r="IBJ726"/>
      <c r="IBK726"/>
      <c r="IBL726"/>
      <c r="IBM726"/>
      <c r="IBN726"/>
      <c r="IBO726"/>
      <c r="IBP726"/>
      <c r="IBQ726"/>
      <c r="IBR726"/>
      <c r="IBS726"/>
      <c r="IBT726"/>
      <c r="IBU726"/>
      <c r="IBV726"/>
      <c r="IBW726"/>
      <c r="IBX726"/>
      <c r="IBY726"/>
      <c r="IBZ726"/>
      <c r="ICA726"/>
      <c r="ICB726"/>
      <c r="ICC726"/>
      <c r="ICD726"/>
      <c r="ICE726"/>
      <c r="ICF726"/>
      <c r="ICG726"/>
      <c r="ICH726"/>
      <c r="ICI726"/>
      <c r="ICJ726"/>
      <c r="ICK726"/>
      <c r="ICL726"/>
      <c r="ICM726"/>
      <c r="ICN726"/>
      <c r="ICO726"/>
      <c r="ICP726"/>
      <c r="ICQ726"/>
      <c r="ICR726"/>
      <c r="ICS726"/>
      <c r="ICT726"/>
      <c r="ICU726"/>
      <c r="ICV726"/>
      <c r="ICW726"/>
      <c r="ICX726"/>
      <c r="ICY726"/>
      <c r="ICZ726"/>
      <c r="IDA726"/>
      <c r="IDB726"/>
      <c r="IDC726"/>
      <c r="IDD726"/>
      <c r="IDE726"/>
      <c r="IDF726"/>
      <c r="IDG726"/>
      <c r="IDH726"/>
      <c r="IDI726"/>
      <c r="IDJ726"/>
      <c r="IDK726"/>
      <c r="IDL726"/>
      <c r="IDM726"/>
      <c r="IDN726"/>
      <c r="IDO726"/>
      <c r="IDP726"/>
      <c r="IDQ726"/>
      <c r="IDR726"/>
      <c r="IDS726"/>
      <c r="IDT726"/>
      <c r="IDU726"/>
      <c r="IDV726"/>
      <c r="IDW726"/>
      <c r="IDX726"/>
      <c r="IDY726"/>
      <c r="IDZ726"/>
      <c r="IEA726"/>
      <c r="IEB726"/>
      <c r="IEC726"/>
      <c r="IED726"/>
      <c r="IEE726"/>
      <c r="IEF726"/>
      <c r="IEG726"/>
      <c r="IEH726"/>
      <c r="IEI726"/>
      <c r="IEJ726"/>
      <c r="IEK726"/>
      <c r="IEL726"/>
      <c r="IEM726"/>
      <c r="IEN726"/>
      <c r="IEO726"/>
      <c r="IEP726"/>
      <c r="IEQ726"/>
      <c r="IER726"/>
      <c r="IES726"/>
      <c r="IET726"/>
      <c r="IEU726"/>
      <c r="IEV726"/>
      <c r="IEW726"/>
      <c r="IEX726"/>
      <c r="IEY726"/>
      <c r="IEZ726"/>
      <c r="IFA726"/>
      <c r="IFB726"/>
      <c r="IFC726"/>
      <c r="IFD726"/>
      <c r="IFE726"/>
      <c r="IFF726"/>
      <c r="IFG726"/>
      <c r="IFH726"/>
      <c r="IFI726"/>
      <c r="IFJ726"/>
      <c r="IFK726"/>
      <c r="IFL726"/>
      <c r="IFM726"/>
      <c r="IFN726"/>
      <c r="IFO726"/>
      <c r="IFP726"/>
      <c r="IFQ726"/>
      <c r="IFR726"/>
      <c r="IFS726"/>
      <c r="IFT726"/>
      <c r="IFU726"/>
      <c r="IFV726"/>
      <c r="IFW726"/>
      <c r="IFX726"/>
      <c r="IFY726"/>
      <c r="IFZ726"/>
      <c r="IGA726"/>
      <c r="IGB726"/>
      <c r="IGC726"/>
      <c r="IGD726"/>
      <c r="IGE726"/>
      <c r="IGF726"/>
      <c r="IGG726"/>
      <c r="IGH726"/>
      <c r="IGI726"/>
      <c r="IGJ726"/>
      <c r="IGK726"/>
      <c r="IGL726"/>
      <c r="IGM726"/>
      <c r="IGN726"/>
      <c r="IGO726"/>
      <c r="IGP726"/>
      <c r="IGQ726"/>
      <c r="IGR726"/>
      <c r="IGS726"/>
      <c r="IGT726"/>
      <c r="IGU726"/>
      <c r="IGV726"/>
      <c r="IGW726"/>
      <c r="IGX726"/>
      <c r="IGY726"/>
      <c r="IGZ726"/>
      <c r="IHA726"/>
      <c r="IHB726"/>
      <c r="IHC726"/>
      <c r="IHD726"/>
      <c r="IHE726"/>
      <c r="IHF726"/>
      <c r="IHG726"/>
      <c r="IHH726"/>
      <c r="IHI726"/>
      <c r="IHJ726"/>
      <c r="IHK726"/>
      <c r="IHL726"/>
      <c r="IHM726"/>
      <c r="IHN726"/>
      <c r="IHO726"/>
      <c r="IHP726"/>
      <c r="IHQ726"/>
      <c r="IHR726"/>
      <c r="IHS726"/>
      <c r="IHT726"/>
      <c r="IHU726"/>
      <c r="IHV726"/>
      <c r="IHW726"/>
      <c r="IHX726"/>
      <c r="IHY726"/>
      <c r="IHZ726"/>
      <c r="IIA726"/>
      <c r="IIB726"/>
      <c r="IIC726"/>
      <c r="IID726"/>
      <c r="IIE726"/>
      <c r="IIF726"/>
      <c r="IIG726"/>
      <c r="IIH726"/>
      <c r="III726"/>
      <c r="IIJ726"/>
      <c r="IIK726"/>
      <c r="IIL726"/>
      <c r="IIM726"/>
      <c r="IIN726"/>
      <c r="IIO726"/>
      <c r="IIP726"/>
      <c r="IIQ726"/>
      <c r="IIR726"/>
      <c r="IIS726"/>
      <c r="IIT726"/>
      <c r="IIU726"/>
      <c r="IIV726"/>
      <c r="IIW726"/>
      <c r="IIX726"/>
      <c r="IIY726"/>
      <c r="IIZ726"/>
      <c r="IJA726"/>
      <c r="IJB726"/>
      <c r="IJC726"/>
      <c r="IJD726"/>
      <c r="IJE726"/>
      <c r="IJF726"/>
      <c r="IJG726"/>
      <c r="IJH726"/>
      <c r="IJI726"/>
      <c r="IJJ726"/>
      <c r="IJK726"/>
      <c r="IJL726"/>
      <c r="IJM726"/>
      <c r="IJN726"/>
      <c r="IJO726"/>
      <c r="IJP726"/>
      <c r="IJQ726"/>
      <c r="IJR726"/>
      <c r="IJS726"/>
      <c r="IJT726"/>
      <c r="IJU726"/>
      <c r="IJV726"/>
      <c r="IJW726"/>
      <c r="IJX726"/>
      <c r="IJY726"/>
      <c r="IJZ726"/>
      <c r="IKA726"/>
      <c r="IKB726"/>
      <c r="IKC726"/>
      <c r="IKD726"/>
      <c r="IKE726"/>
      <c r="IKF726"/>
      <c r="IKG726"/>
      <c r="IKH726"/>
      <c r="IKI726"/>
      <c r="IKJ726"/>
      <c r="IKK726"/>
      <c r="IKL726"/>
      <c r="IKM726"/>
      <c r="IKN726"/>
      <c r="IKO726"/>
      <c r="IKP726"/>
      <c r="IKQ726"/>
      <c r="IKR726"/>
      <c r="IKS726"/>
      <c r="IKT726"/>
      <c r="IKU726"/>
      <c r="IKV726"/>
      <c r="IKW726"/>
      <c r="IKX726"/>
      <c r="IKY726"/>
      <c r="IKZ726"/>
      <c r="ILA726"/>
      <c r="ILB726"/>
      <c r="ILC726"/>
      <c r="ILD726"/>
      <c r="ILE726"/>
      <c r="ILF726"/>
      <c r="ILG726"/>
      <c r="ILH726"/>
      <c r="ILI726"/>
      <c r="ILJ726"/>
      <c r="ILK726"/>
      <c r="ILL726"/>
      <c r="ILM726"/>
      <c r="ILN726"/>
      <c r="ILO726"/>
      <c r="ILP726"/>
      <c r="ILQ726"/>
      <c r="ILR726"/>
      <c r="ILS726"/>
      <c r="ILT726"/>
      <c r="ILU726"/>
      <c r="ILV726"/>
      <c r="ILW726"/>
      <c r="ILX726"/>
      <c r="ILY726"/>
      <c r="ILZ726"/>
      <c r="IMA726"/>
      <c r="IMB726"/>
      <c r="IMC726"/>
      <c r="IMD726"/>
      <c r="IME726"/>
      <c r="IMF726"/>
      <c r="IMG726"/>
      <c r="IMH726"/>
      <c r="IMI726"/>
      <c r="IMJ726"/>
      <c r="IMK726"/>
      <c r="IML726"/>
      <c r="IMM726"/>
      <c r="IMN726"/>
      <c r="IMO726"/>
      <c r="IMP726"/>
      <c r="IMQ726"/>
      <c r="IMR726"/>
      <c r="IMS726"/>
      <c r="IMT726"/>
      <c r="IMU726"/>
      <c r="IMV726"/>
      <c r="IMW726"/>
      <c r="IMX726"/>
      <c r="IMY726"/>
      <c r="IMZ726"/>
      <c r="INA726"/>
      <c r="INB726"/>
      <c r="INC726"/>
      <c r="IND726"/>
      <c r="INE726"/>
      <c r="INF726"/>
      <c r="ING726"/>
      <c r="INH726"/>
      <c r="INI726"/>
      <c r="INJ726"/>
      <c r="INK726"/>
      <c r="INL726"/>
      <c r="INM726"/>
      <c r="INN726"/>
      <c r="INO726"/>
      <c r="INP726"/>
      <c r="INQ726"/>
      <c r="INR726"/>
      <c r="INS726"/>
      <c r="INT726"/>
      <c r="INU726"/>
      <c r="INV726"/>
      <c r="INW726"/>
      <c r="INX726"/>
      <c r="INY726"/>
      <c r="INZ726"/>
      <c r="IOA726"/>
      <c r="IOB726"/>
      <c r="IOC726"/>
      <c r="IOD726"/>
      <c r="IOE726"/>
      <c r="IOF726"/>
      <c r="IOG726"/>
      <c r="IOH726"/>
      <c r="IOI726"/>
      <c r="IOJ726"/>
      <c r="IOK726"/>
      <c r="IOL726"/>
      <c r="IOM726"/>
      <c r="ION726"/>
      <c r="IOO726"/>
      <c r="IOP726"/>
      <c r="IOQ726"/>
      <c r="IOR726"/>
      <c r="IOS726"/>
      <c r="IOT726"/>
      <c r="IOU726"/>
      <c r="IOV726"/>
      <c r="IOW726"/>
      <c r="IOX726"/>
      <c r="IOY726"/>
      <c r="IOZ726"/>
      <c r="IPA726"/>
      <c r="IPB726"/>
      <c r="IPC726"/>
      <c r="IPD726"/>
      <c r="IPE726"/>
      <c r="IPF726"/>
      <c r="IPG726"/>
      <c r="IPH726"/>
      <c r="IPI726"/>
      <c r="IPJ726"/>
      <c r="IPK726"/>
      <c r="IPL726"/>
      <c r="IPM726"/>
      <c r="IPN726"/>
      <c r="IPO726"/>
      <c r="IPP726"/>
      <c r="IPQ726"/>
      <c r="IPR726"/>
      <c r="IPS726"/>
      <c r="IPT726"/>
      <c r="IPU726"/>
      <c r="IPV726"/>
      <c r="IPW726"/>
      <c r="IPX726"/>
      <c r="IPY726"/>
      <c r="IPZ726"/>
      <c r="IQA726"/>
      <c r="IQB726"/>
      <c r="IQC726"/>
      <c r="IQD726"/>
      <c r="IQE726"/>
      <c r="IQF726"/>
      <c r="IQG726"/>
      <c r="IQH726"/>
      <c r="IQI726"/>
      <c r="IQJ726"/>
      <c r="IQK726"/>
      <c r="IQL726"/>
      <c r="IQM726"/>
      <c r="IQN726"/>
      <c r="IQO726"/>
      <c r="IQP726"/>
      <c r="IQQ726"/>
      <c r="IQR726"/>
      <c r="IQS726"/>
      <c r="IQT726"/>
      <c r="IQU726"/>
      <c r="IQV726"/>
      <c r="IQW726"/>
      <c r="IQX726"/>
      <c r="IQY726"/>
      <c r="IQZ726"/>
      <c r="IRA726"/>
      <c r="IRB726"/>
      <c r="IRC726"/>
      <c r="IRD726"/>
      <c r="IRE726"/>
      <c r="IRF726"/>
      <c r="IRG726"/>
      <c r="IRH726"/>
      <c r="IRI726"/>
      <c r="IRJ726"/>
      <c r="IRK726"/>
      <c r="IRL726"/>
      <c r="IRM726"/>
      <c r="IRN726"/>
      <c r="IRO726"/>
      <c r="IRP726"/>
      <c r="IRQ726"/>
      <c r="IRR726"/>
      <c r="IRS726"/>
      <c r="IRT726"/>
      <c r="IRU726"/>
      <c r="IRV726"/>
      <c r="IRW726"/>
      <c r="IRX726"/>
      <c r="IRY726"/>
      <c r="IRZ726"/>
      <c r="ISA726"/>
      <c r="ISB726"/>
      <c r="ISC726"/>
      <c r="ISD726"/>
      <c r="ISE726"/>
      <c r="ISF726"/>
      <c r="ISG726"/>
      <c r="ISH726"/>
      <c r="ISI726"/>
      <c r="ISJ726"/>
      <c r="ISK726"/>
      <c r="ISL726"/>
      <c r="ISM726"/>
      <c r="ISN726"/>
      <c r="ISO726"/>
      <c r="ISP726"/>
      <c r="ISQ726"/>
      <c r="ISR726"/>
      <c r="ISS726"/>
      <c r="IST726"/>
      <c r="ISU726"/>
      <c r="ISV726"/>
      <c r="ISW726"/>
      <c r="ISX726"/>
      <c r="ISY726"/>
      <c r="ISZ726"/>
      <c r="ITA726"/>
      <c r="ITB726"/>
      <c r="ITC726"/>
      <c r="ITD726"/>
      <c r="ITE726"/>
      <c r="ITF726"/>
      <c r="ITG726"/>
      <c r="ITH726"/>
      <c r="ITI726"/>
      <c r="ITJ726"/>
      <c r="ITK726"/>
      <c r="ITL726"/>
      <c r="ITM726"/>
      <c r="ITN726"/>
      <c r="ITO726"/>
      <c r="ITP726"/>
      <c r="ITQ726"/>
      <c r="ITR726"/>
      <c r="ITS726"/>
      <c r="ITT726"/>
      <c r="ITU726"/>
      <c r="ITV726"/>
      <c r="ITW726"/>
      <c r="ITX726"/>
      <c r="ITY726"/>
      <c r="ITZ726"/>
      <c r="IUA726"/>
      <c r="IUB726"/>
      <c r="IUC726"/>
      <c r="IUD726"/>
      <c r="IUE726"/>
      <c r="IUF726"/>
      <c r="IUG726"/>
      <c r="IUH726"/>
      <c r="IUI726"/>
      <c r="IUJ726"/>
      <c r="IUK726"/>
      <c r="IUL726"/>
      <c r="IUM726"/>
      <c r="IUN726"/>
      <c r="IUO726"/>
      <c r="IUP726"/>
      <c r="IUQ726"/>
      <c r="IUR726"/>
      <c r="IUS726"/>
      <c r="IUT726"/>
      <c r="IUU726"/>
      <c r="IUV726"/>
      <c r="IUW726"/>
      <c r="IUX726"/>
      <c r="IUY726"/>
      <c r="IUZ726"/>
      <c r="IVA726"/>
      <c r="IVB726"/>
      <c r="IVC726"/>
      <c r="IVD726"/>
      <c r="IVE726"/>
      <c r="IVF726"/>
      <c r="IVG726"/>
      <c r="IVH726"/>
      <c r="IVI726"/>
      <c r="IVJ726"/>
      <c r="IVK726"/>
      <c r="IVL726"/>
      <c r="IVM726"/>
      <c r="IVN726"/>
      <c r="IVO726"/>
      <c r="IVP726"/>
      <c r="IVQ726"/>
      <c r="IVR726"/>
      <c r="IVS726"/>
      <c r="IVT726"/>
      <c r="IVU726"/>
      <c r="IVV726"/>
      <c r="IVW726"/>
      <c r="IVX726"/>
      <c r="IVY726"/>
      <c r="IVZ726"/>
      <c r="IWA726"/>
      <c r="IWB726"/>
      <c r="IWC726"/>
      <c r="IWD726"/>
      <c r="IWE726"/>
      <c r="IWF726"/>
      <c r="IWG726"/>
      <c r="IWH726"/>
      <c r="IWI726"/>
      <c r="IWJ726"/>
      <c r="IWK726"/>
      <c r="IWL726"/>
      <c r="IWM726"/>
      <c r="IWN726"/>
      <c r="IWO726"/>
      <c r="IWP726"/>
      <c r="IWQ726"/>
      <c r="IWR726"/>
      <c r="IWS726"/>
      <c r="IWT726"/>
      <c r="IWU726"/>
      <c r="IWV726"/>
      <c r="IWW726"/>
      <c r="IWX726"/>
      <c r="IWY726"/>
      <c r="IWZ726"/>
      <c r="IXA726"/>
      <c r="IXB726"/>
      <c r="IXC726"/>
      <c r="IXD726"/>
      <c r="IXE726"/>
      <c r="IXF726"/>
      <c r="IXG726"/>
      <c r="IXH726"/>
      <c r="IXI726"/>
      <c r="IXJ726"/>
      <c r="IXK726"/>
      <c r="IXL726"/>
      <c r="IXM726"/>
      <c r="IXN726"/>
      <c r="IXO726"/>
      <c r="IXP726"/>
      <c r="IXQ726"/>
      <c r="IXR726"/>
      <c r="IXS726"/>
      <c r="IXT726"/>
      <c r="IXU726"/>
      <c r="IXV726"/>
      <c r="IXW726"/>
      <c r="IXX726"/>
      <c r="IXY726"/>
      <c r="IXZ726"/>
      <c r="IYA726"/>
      <c r="IYB726"/>
      <c r="IYC726"/>
      <c r="IYD726"/>
      <c r="IYE726"/>
      <c r="IYF726"/>
      <c r="IYG726"/>
      <c r="IYH726"/>
      <c r="IYI726"/>
      <c r="IYJ726"/>
      <c r="IYK726"/>
      <c r="IYL726"/>
      <c r="IYM726"/>
      <c r="IYN726"/>
      <c r="IYO726"/>
      <c r="IYP726"/>
      <c r="IYQ726"/>
      <c r="IYR726"/>
      <c r="IYS726"/>
      <c r="IYT726"/>
      <c r="IYU726"/>
      <c r="IYV726"/>
      <c r="IYW726"/>
      <c r="IYX726"/>
      <c r="IYY726"/>
      <c r="IYZ726"/>
      <c r="IZA726"/>
      <c r="IZB726"/>
      <c r="IZC726"/>
      <c r="IZD726"/>
      <c r="IZE726"/>
      <c r="IZF726"/>
      <c r="IZG726"/>
      <c r="IZH726"/>
      <c r="IZI726"/>
      <c r="IZJ726"/>
      <c r="IZK726"/>
      <c r="IZL726"/>
      <c r="IZM726"/>
      <c r="IZN726"/>
      <c r="IZO726"/>
      <c r="IZP726"/>
      <c r="IZQ726"/>
      <c r="IZR726"/>
      <c r="IZS726"/>
      <c r="IZT726"/>
      <c r="IZU726"/>
      <c r="IZV726"/>
      <c r="IZW726"/>
      <c r="IZX726"/>
      <c r="IZY726"/>
      <c r="IZZ726"/>
      <c r="JAA726"/>
      <c r="JAB726"/>
      <c r="JAC726"/>
      <c r="JAD726"/>
      <c r="JAE726"/>
      <c r="JAF726"/>
      <c r="JAG726"/>
      <c r="JAH726"/>
      <c r="JAI726"/>
      <c r="JAJ726"/>
      <c r="JAK726"/>
      <c r="JAL726"/>
      <c r="JAM726"/>
      <c r="JAN726"/>
      <c r="JAO726"/>
      <c r="JAP726"/>
      <c r="JAQ726"/>
      <c r="JAR726"/>
      <c r="JAS726"/>
      <c r="JAT726"/>
      <c r="JAU726"/>
      <c r="JAV726"/>
      <c r="JAW726"/>
      <c r="JAX726"/>
      <c r="JAY726"/>
      <c r="JAZ726"/>
      <c r="JBA726"/>
      <c r="JBB726"/>
      <c r="JBC726"/>
      <c r="JBD726"/>
      <c r="JBE726"/>
      <c r="JBF726"/>
      <c r="JBG726"/>
      <c r="JBH726"/>
      <c r="JBI726"/>
      <c r="JBJ726"/>
      <c r="JBK726"/>
      <c r="JBL726"/>
      <c r="JBM726"/>
      <c r="JBN726"/>
      <c r="JBO726"/>
      <c r="JBP726"/>
      <c r="JBQ726"/>
      <c r="JBR726"/>
      <c r="JBS726"/>
      <c r="JBT726"/>
      <c r="JBU726"/>
      <c r="JBV726"/>
      <c r="JBW726"/>
      <c r="JBX726"/>
      <c r="JBY726"/>
      <c r="JBZ726"/>
      <c r="JCA726"/>
      <c r="JCB726"/>
      <c r="JCC726"/>
      <c r="JCD726"/>
      <c r="JCE726"/>
      <c r="JCF726"/>
      <c r="JCG726"/>
      <c r="JCH726"/>
      <c r="JCI726"/>
      <c r="JCJ726"/>
      <c r="JCK726"/>
      <c r="JCL726"/>
      <c r="JCM726"/>
      <c r="JCN726"/>
      <c r="JCO726"/>
      <c r="JCP726"/>
      <c r="JCQ726"/>
      <c r="JCR726"/>
      <c r="JCS726"/>
      <c r="JCT726"/>
      <c r="JCU726"/>
      <c r="JCV726"/>
      <c r="JCW726"/>
      <c r="JCX726"/>
      <c r="JCY726"/>
      <c r="JCZ726"/>
      <c r="JDA726"/>
      <c r="JDB726"/>
      <c r="JDC726"/>
      <c r="JDD726"/>
      <c r="JDE726"/>
      <c r="JDF726"/>
      <c r="JDG726"/>
      <c r="JDH726"/>
      <c r="JDI726"/>
      <c r="JDJ726"/>
      <c r="JDK726"/>
      <c r="JDL726"/>
      <c r="JDM726"/>
      <c r="JDN726"/>
      <c r="JDO726"/>
      <c r="JDP726"/>
      <c r="JDQ726"/>
      <c r="JDR726"/>
      <c r="JDS726"/>
      <c r="JDT726"/>
      <c r="JDU726"/>
      <c r="JDV726"/>
      <c r="JDW726"/>
      <c r="JDX726"/>
      <c r="JDY726"/>
      <c r="JDZ726"/>
      <c r="JEA726"/>
      <c r="JEB726"/>
      <c r="JEC726"/>
      <c r="JED726"/>
      <c r="JEE726"/>
      <c r="JEF726"/>
      <c r="JEG726"/>
      <c r="JEH726"/>
      <c r="JEI726"/>
      <c r="JEJ726"/>
      <c r="JEK726"/>
      <c r="JEL726"/>
      <c r="JEM726"/>
      <c r="JEN726"/>
      <c r="JEO726"/>
      <c r="JEP726"/>
      <c r="JEQ726"/>
      <c r="JER726"/>
      <c r="JES726"/>
      <c r="JET726"/>
      <c r="JEU726"/>
      <c r="JEV726"/>
      <c r="JEW726"/>
      <c r="JEX726"/>
      <c r="JEY726"/>
      <c r="JEZ726"/>
      <c r="JFA726"/>
      <c r="JFB726"/>
      <c r="JFC726"/>
      <c r="JFD726"/>
      <c r="JFE726"/>
      <c r="JFF726"/>
      <c r="JFG726"/>
      <c r="JFH726"/>
      <c r="JFI726"/>
      <c r="JFJ726"/>
      <c r="JFK726"/>
      <c r="JFL726"/>
      <c r="JFM726"/>
      <c r="JFN726"/>
      <c r="JFO726"/>
      <c r="JFP726"/>
      <c r="JFQ726"/>
      <c r="JFR726"/>
      <c r="JFS726"/>
      <c r="JFT726"/>
      <c r="JFU726"/>
      <c r="JFV726"/>
      <c r="JFW726"/>
      <c r="JFX726"/>
      <c r="JFY726"/>
      <c r="JFZ726"/>
      <c r="JGA726"/>
      <c r="JGB726"/>
      <c r="JGC726"/>
      <c r="JGD726"/>
      <c r="JGE726"/>
      <c r="JGF726"/>
      <c r="JGG726"/>
      <c r="JGH726"/>
      <c r="JGI726"/>
      <c r="JGJ726"/>
      <c r="JGK726"/>
      <c r="JGL726"/>
      <c r="JGM726"/>
      <c r="JGN726"/>
      <c r="JGO726"/>
      <c r="JGP726"/>
      <c r="JGQ726"/>
      <c r="JGR726"/>
      <c r="JGS726"/>
      <c r="JGT726"/>
      <c r="JGU726"/>
      <c r="JGV726"/>
      <c r="JGW726"/>
      <c r="JGX726"/>
      <c r="JGY726"/>
      <c r="JGZ726"/>
      <c r="JHA726"/>
      <c r="JHB726"/>
      <c r="JHC726"/>
      <c r="JHD726"/>
      <c r="JHE726"/>
      <c r="JHF726"/>
      <c r="JHG726"/>
      <c r="JHH726"/>
      <c r="JHI726"/>
      <c r="JHJ726"/>
      <c r="JHK726"/>
      <c r="JHL726"/>
      <c r="JHM726"/>
      <c r="JHN726"/>
      <c r="JHO726"/>
      <c r="JHP726"/>
      <c r="JHQ726"/>
      <c r="JHR726"/>
      <c r="JHS726"/>
      <c r="JHT726"/>
      <c r="JHU726"/>
      <c r="JHV726"/>
      <c r="JHW726"/>
      <c r="JHX726"/>
      <c r="JHY726"/>
      <c r="JHZ726"/>
      <c r="JIA726"/>
      <c r="JIB726"/>
      <c r="JIC726"/>
      <c r="JID726"/>
      <c r="JIE726"/>
      <c r="JIF726"/>
      <c r="JIG726"/>
      <c r="JIH726"/>
      <c r="JII726"/>
      <c r="JIJ726"/>
      <c r="JIK726"/>
      <c r="JIL726"/>
      <c r="JIM726"/>
      <c r="JIN726"/>
      <c r="JIO726"/>
      <c r="JIP726"/>
      <c r="JIQ726"/>
      <c r="JIR726"/>
      <c r="JIS726"/>
      <c r="JIT726"/>
      <c r="JIU726"/>
      <c r="JIV726"/>
      <c r="JIW726"/>
      <c r="JIX726"/>
      <c r="JIY726"/>
      <c r="JIZ726"/>
      <c r="JJA726"/>
      <c r="JJB726"/>
      <c r="JJC726"/>
      <c r="JJD726"/>
      <c r="JJE726"/>
      <c r="JJF726"/>
      <c r="JJG726"/>
      <c r="JJH726"/>
      <c r="JJI726"/>
      <c r="JJJ726"/>
      <c r="JJK726"/>
      <c r="JJL726"/>
      <c r="JJM726"/>
      <c r="JJN726"/>
      <c r="JJO726"/>
      <c r="JJP726"/>
      <c r="JJQ726"/>
      <c r="JJR726"/>
      <c r="JJS726"/>
      <c r="JJT726"/>
      <c r="JJU726"/>
      <c r="JJV726"/>
      <c r="JJW726"/>
      <c r="JJX726"/>
      <c r="JJY726"/>
      <c r="JJZ726"/>
      <c r="JKA726"/>
      <c r="JKB726"/>
      <c r="JKC726"/>
      <c r="JKD726"/>
      <c r="JKE726"/>
      <c r="JKF726"/>
      <c r="JKG726"/>
      <c r="JKH726"/>
      <c r="JKI726"/>
      <c r="JKJ726"/>
      <c r="JKK726"/>
      <c r="JKL726"/>
      <c r="JKM726"/>
      <c r="JKN726"/>
      <c r="JKO726"/>
      <c r="JKP726"/>
      <c r="JKQ726"/>
      <c r="JKR726"/>
      <c r="JKS726"/>
      <c r="JKT726"/>
      <c r="JKU726"/>
      <c r="JKV726"/>
      <c r="JKW726"/>
      <c r="JKX726"/>
      <c r="JKY726"/>
      <c r="JKZ726"/>
      <c r="JLA726"/>
      <c r="JLB726"/>
      <c r="JLC726"/>
      <c r="JLD726"/>
      <c r="JLE726"/>
      <c r="JLF726"/>
      <c r="JLG726"/>
      <c r="JLH726"/>
      <c r="JLI726"/>
      <c r="JLJ726"/>
      <c r="JLK726"/>
      <c r="JLL726"/>
      <c r="JLM726"/>
      <c r="JLN726"/>
      <c r="JLO726"/>
      <c r="JLP726"/>
      <c r="JLQ726"/>
      <c r="JLR726"/>
      <c r="JLS726"/>
      <c r="JLT726"/>
      <c r="JLU726"/>
      <c r="JLV726"/>
      <c r="JLW726"/>
      <c r="JLX726"/>
      <c r="JLY726"/>
      <c r="JLZ726"/>
      <c r="JMA726"/>
      <c r="JMB726"/>
      <c r="JMC726"/>
      <c r="JMD726"/>
      <c r="JME726"/>
      <c r="JMF726"/>
      <c r="JMG726"/>
      <c r="JMH726"/>
      <c r="JMI726"/>
      <c r="JMJ726"/>
      <c r="JMK726"/>
      <c r="JML726"/>
      <c r="JMM726"/>
      <c r="JMN726"/>
      <c r="JMO726"/>
      <c r="JMP726"/>
      <c r="JMQ726"/>
      <c r="JMR726"/>
      <c r="JMS726"/>
      <c r="JMT726"/>
      <c r="JMU726"/>
      <c r="JMV726"/>
      <c r="JMW726"/>
      <c r="JMX726"/>
      <c r="JMY726"/>
      <c r="JMZ726"/>
      <c r="JNA726"/>
      <c r="JNB726"/>
      <c r="JNC726"/>
      <c r="JND726"/>
      <c r="JNE726"/>
      <c r="JNF726"/>
      <c r="JNG726"/>
      <c r="JNH726"/>
      <c r="JNI726"/>
      <c r="JNJ726"/>
      <c r="JNK726"/>
      <c r="JNL726"/>
      <c r="JNM726"/>
      <c r="JNN726"/>
      <c r="JNO726"/>
      <c r="JNP726"/>
      <c r="JNQ726"/>
      <c r="JNR726"/>
      <c r="JNS726"/>
      <c r="JNT726"/>
      <c r="JNU726"/>
      <c r="JNV726"/>
      <c r="JNW726"/>
      <c r="JNX726"/>
      <c r="JNY726"/>
      <c r="JNZ726"/>
      <c r="JOA726"/>
      <c r="JOB726"/>
      <c r="JOC726"/>
      <c r="JOD726"/>
      <c r="JOE726"/>
      <c r="JOF726"/>
      <c r="JOG726"/>
      <c r="JOH726"/>
      <c r="JOI726"/>
      <c r="JOJ726"/>
      <c r="JOK726"/>
      <c r="JOL726"/>
      <c r="JOM726"/>
      <c r="JON726"/>
      <c r="JOO726"/>
      <c r="JOP726"/>
      <c r="JOQ726"/>
      <c r="JOR726"/>
      <c r="JOS726"/>
      <c r="JOT726"/>
      <c r="JOU726"/>
      <c r="JOV726"/>
      <c r="JOW726"/>
      <c r="JOX726"/>
      <c r="JOY726"/>
      <c r="JOZ726"/>
      <c r="JPA726"/>
      <c r="JPB726"/>
      <c r="JPC726"/>
      <c r="JPD726"/>
      <c r="JPE726"/>
      <c r="JPF726"/>
      <c r="JPG726"/>
      <c r="JPH726"/>
      <c r="JPI726"/>
      <c r="JPJ726"/>
      <c r="JPK726"/>
      <c r="JPL726"/>
      <c r="JPM726"/>
      <c r="JPN726"/>
      <c r="JPO726"/>
      <c r="JPP726"/>
      <c r="JPQ726"/>
      <c r="JPR726"/>
      <c r="JPS726"/>
      <c r="JPT726"/>
      <c r="JPU726"/>
      <c r="JPV726"/>
      <c r="JPW726"/>
      <c r="JPX726"/>
      <c r="JPY726"/>
      <c r="JPZ726"/>
      <c r="JQA726"/>
      <c r="JQB726"/>
      <c r="JQC726"/>
      <c r="JQD726"/>
      <c r="JQE726"/>
      <c r="JQF726"/>
      <c r="JQG726"/>
      <c r="JQH726"/>
      <c r="JQI726"/>
      <c r="JQJ726"/>
      <c r="JQK726"/>
      <c r="JQL726"/>
      <c r="JQM726"/>
      <c r="JQN726"/>
      <c r="JQO726"/>
      <c r="JQP726"/>
      <c r="JQQ726"/>
      <c r="JQR726"/>
      <c r="JQS726"/>
      <c r="JQT726"/>
      <c r="JQU726"/>
      <c r="JQV726"/>
      <c r="JQW726"/>
      <c r="JQX726"/>
      <c r="JQY726"/>
      <c r="JQZ726"/>
      <c r="JRA726"/>
      <c r="JRB726"/>
      <c r="JRC726"/>
      <c r="JRD726"/>
      <c r="JRE726"/>
      <c r="JRF726"/>
      <c r="JRG726"/>
      <c r="JRH726"/>
      <c r="JRI726"/>
      <c r="JRJ726"/>
      <c r="JRK726"/>
      <c r="JRL726"/>
      <c r="JRM726"/>
      <c r="JRN726"/>
      <c r="JRO726"/>
      <c r="JRP726"/>
      <c r="JRQ726"/>
      <c r="JRR726"/>
      <c r="JRS726"/>
      <c r="JRT726"/>
      <c r="JRU726"/>
      <c r="JRV726"/>
      <c r="JRW726"/>
      <c r="JRX726"/>
      <c r="JRY726"/>
      <c r="JRZ726"/>
      <c r="JSA726"/>
      <c r="JSB726"/>
      <c r="JSC726"/>
      <c r="JSD726"/>
      <c r="JSE726"/>
      <c r="JSF726"/>
      <c r="JSG726"/>
      <c r="JSH726"/>
      <c r="JSI726"/>
      <c r="JSJ726"/>
      <c r="JSK726"/>
      <c r="JSL726"/>
      <c r="JSM726"/>
      <c r="JSN726"/>
      <c r="JSO726"/>
      <c r="JSP726"/>
      <c r="JSQ726"/>
      <c r="JSR726"/>
      <c r="JSS726"/>
      <c r="JST726"/>
      <c r="JSU726"/>
      <c r="JSV726"/>
      <c r="JSW726"/>
      <c r="JSX726"/>
      <c r="JSY726"/>
      <c r="JSZ726"/>
      <c r="JTA726"/>
      <c r="JTB726"/>
      <c r="JTC726"/>
      <c r="JTD726"/>
      <c r="JTE726"/>
      <c r="JTF726"/>
      <c r="JTG726"/>
      <c r="JTH726"/>
      <c r="JTI726"/>
      <c r="JTJ726"/>
      <c r="JTK726"/>
      <c r="JTL726"/>
      <c r="JTM726"/>
      <c r="JTN726"/>
      <c r="JTO726"/>
      <c r="JTP726"/>
      <c r="JTQ726"/>
      <c r="JTR726"/>
      <c r="JTS726"/>
      <c r="JTT726"/>
      <c r="JTU726"/>
      <c r="JTV726"/>
      <c r="JTW726"/>
      <c r="JTX726"/>
      <c r="JTY726"/>
      <c r="JTZ726"/>
      <c r="JUA726"/>
      <c r="JUB726"/>
      <c r="JUC726"/>
      <c r="JUD726"/>
      <c r="JUE726"/>
      <c r="JUF726"/>
      <c r="JUG726"/>
      <c r="JUH726"/>
      <c r="JUI726"/>
      <c r="JUJ726"/>
      <c r="JUK726"/>
      <c r="JUL726"/>
      <c r="JUM726"/>
      <c r="JUN726"/>
      <c r="JUO726"/>
      <c r="JUP726"/>
      <c r="JUQ726"/>
      <c r="JUR726"/>
      <c r="JUS726"/>
      <c r="JUT726"/>
      <c r="JUU726"/>
      <c r="JUV726"/>
      <c r="JUW726"/>
      <c r="JUX726"/>
      <c r="JUY726"/>
      <c r="JUZ726"/>
      <c r="JVA726"/>
      <c r="JVB726"/>
      <c r="JVC726"/>
      <c r="JVD726"/>
      <c r="JVE726"/>
      <c r="JVF726"/>
      <c r="JVG726"/>
      <c r="JVH726"/>
      <c r="JVI726"/>
      <c r="JVJ726"/>
      <c r="JVK726"/>
      <c r="JVL726"/>
      <c r="JVM726"/>
      <c r="JVN726"/>
      <c r="JVO726"/>
      <c r="JVP726"/>
      <c r="JVQ726"/>
      <c r="JVR726"/>
      <c r="JVS726"/>
      <c r="JVT726"/>
      <c r="JVU726"/>
      <c r="JVV726"/>
      <c r="JVW726"/>
      <c r="JVX726"/>
      <c r="JVY726"/>
      <c r="JVZ726"/>
      <c r="JWA726"/>
      <c r="JWB726"/>
      <c r="JWC726"/>
      <c r="JWD726"/>
      <c r="JWE726"/>
      <c r="JWF726"/>
      <c r="JWG726"/>
      <c r="JWH726"/>
      <c r="JWI726"/>
      <c r="JWJ726"/>
      <c r="JWK726"/>
      <c r="JWL726"/>
      <c r="JWM726"/>
      <c r="JWN726"/>
      <c r="JWO726"/>
      <c r="JWP726"/>
      <c r="JWQ726"/>
      <c r="JWR726"/>
      <c r="JWS726"/>
      <c r="JWT726"/>
      <c r="JWU726"/>
      <c r="JWV726"/>
      <c r="JWW726"/>
      <c r="JWX726"/>
      <c r="JWY726"/>
      <c r="JWZ726"/>
      <c r="JXA726"/>
      <c r="JXB726"/>
      <c r="JXC726"/>
      <c r="JXD726"/>
      <c r="JXE726"/>
      <c r="JXF726"/>
      <c r="JXG726"/>
      <c r="JXH726"/>
      <c r="JXI726"/>
      <c r="JXJ726"/>
      <c r="JXK726"/>
      <c r="JXL726"/>
      <c r="JXM726"/>
      <c r="JXN726"/>
      <c r="JXO726"/>
      <c r="JXP726"/>
      <c r="JXQ726"/>
      <c r="JXR726"/>
      <c r="JXS726"/>
      <c r="JXT726"/>
      <c r="JXU726"/>
      <c r="JXV726"/>
      <c r="JXW726"/>
      <c r="JXX726"/>
      <c r="JXY726"/>
      <c r="JXZ726"/>
      <c r="JYA726"/>
      <c r="JYB726"/>
      <c r="JYC726"/>
      <c r="JYD726"/>
      <c r="JYE726"/>
      <c r="JYF726"/>
      <c r="JYG726"/>
      <c r="JYH726"/>
      <c r="JYI726"/>
      <c r="JYJ726"/>
      <c r="JYK726"/>
      <c r="JYL726"/>
      <c r="JYM726"/>
      <c r="JYN726"/>
      <c r="JYO726"/>
      <c r="JYP726"/>
      <c r="JYQ726"/>
      <c r="JYR726"/>
      <c r="JYS726"/>
      <c r="JYT726"/>
      <c r="JYU726"/>
      <c r="JYV726"/>
      <c r="JYW726"/>
      <c r="JYX726"/>
      <c r="JYY726"/>
      <c r="JYZ726"/>
      <c r="JZA726"/>
      <c r="JZB726"/>
      <c r="JZC726"/>
      <c r="JZD726"/>
      <c r="JZE726"/>
      <c r="JZF726"/>
      <c r="JZG726"/>
      <c r="JZH726"/>
      <c r="JZI726"/>
      <c r="JZJ726"/>
      <c r="JZK726"/>
      <c r="JZL726"/>
      <c r="JZM726"/>
      <c r="JZN726"/>
      <c r="JZO726"/>
      <c r="JZP726"/>
      <c r="JZQ726"/>
      <c r="JZR726"/>
      <c r="JZS726"/>
      <c r="JZT726"/>
      <c r="JZU726"/>
      <c r="JZV726"/>
      <c r="JZW726"/>
      <c r="JZX726"/>
      <c r="JZY726"/>
      <c r="JZZ726"/>
      <c r="KAA726"/>
      <c r="KAB726"/>
      <c r="KAC726"/>
      <c r="KAD726"/>
      <c r="KAE726"/>
      <c r="KAF726"/>
      <c r="KAG726"/>
      <c r="KAH726"/>
      <c r="KAI726"/>
      <c r="KAJ726"/>
      <c r="KAK726"/>
      <c r="KAL726"/>
      <c r="KAM726"/>
      <c r="KAN726"/>
      <c r="KAO726"/>
      <c r="KAP726"/>
      <c r="KAQ726"/>
      <c r="KAR726"/>
      <c r="KAS726"/>
      <c r="KAT726"/>
      <c r="KAU726"/>
      <c r="KAV726"/>
      <c r="KAW726"/>
      <c r="KAX726"/>
      <c r="KAY726"/>
      <c r="KAZ726"/>
      <c r="KBA726"/>
      <c r="KBB726"/>
      <c r="KBC726"/>
      <c r="KBD726"/>
      <c r="KBE726"/>
      <c r="KBF726"/>
      <c r="KBG726"/>
      <c r="KBH726"/>
      <c r="KBI726"/>
      <c r="KBJ726"/>
      <c r="KBK726"/>
      <c r="KBL726"/>
      <c r="KBM726"/>
      <c r="KBN726"/>
      <c r="KBO726"/>
      <c r="KBP726"/>
      <c r="KBQ726"/>
      <c r="KBR726"/>
      <c r="KBS726"/>
      <c r="KBT726"/>
      <c r="KBU726"/>
      <c r="KBV726"/>
      <c r="KBW726"/>
      <c r="KBX726"/>
      <c r="KBY726"/>
      <c r="KBZ726"/>
      <c r="KCA726"/>
      <c r="KCB726"/>
      <c r="KCC726"/>
      <c r="KCD726"/>
      <c r="KCE726"/>
      <c r="KCF726"/>
      <c r="KCG726"/>
      <c r="KCH726"/>
      <c r="KCI726"/>
      <c r="KCJ726"/>
      <c r="KCK726"/>
      <c r="KCL726"/>
      <c r="KCM726"/>
      <c r="KCN726"/>
      <c r="KCO726"/>
      <c r="KCP726"/>
      <c r="KCQ726"/>
      <c r="KCR726"/>
      <c r="KCS726"/>
      <c r="KCT726"/>
      <c r="KCU726"/>
      <c r="KCV726"/>
      <c r="KCW726"/>
      <c r="KCX726"/>
      <c r="KCY726"/>
      <c r="KCZ726"/>
      <c r="KDA726"/>
      <c r="KDB726"/>
      <c r="KDC726"/>
      <c r="KDD726"/>
      <c r="KDE726"/>
      <c r="KDF726"/>
      <c r="KDG726"/>
      <c r="KDH726"/>
      <c r="KDI726"/>
      <c r="KDJ726"/>
      <c r="KDK726"/>
      <c r="KDL726"/>
      <c r="KDM726"/>
      <c r="KDN726"/>
      <c r="KDO726"/>
      <c r="KDP726"/>
      <c r="KDQ726"/>
      <c r="KDR726"/>
      <c r="KDS726"/>
      <c r="KDT726"/>
      <c r="KDU726"/>
      <c r="KDV726"/>
      <c r="KDW726"/>
      <c r="KDX726"/>
      <c r="KDY726"/>
      <c r="KDZ726"/>
      <c r="KEA726"/>
      <c r="KEB726"/>
      <c r="KEC726"/>
      <c r="KED726"/>
      <c r="KEE726"/>
      <c r="KEF726"/>
      <c r="KEG726"/>
      <c r="KEH726"/>
      <c r="KEI726"/>
      <c r="KEJ726"/>
      <c r="KEK726"/>
      <c r="KEL726"/>
      <c r="KEM726"/>
      <c r="KEN726"/>
      <c r="KEO726"/>
      <c r="KEP726"/>
      <c r="KEQ726"/>
      <c r="KER726"/>
      <c r="KES726"/>
      <c r="KET726"/>
      <c r="KEU726"/>
      <c r="KEV726"/>
      <c r="KEW726"/>
      <c r="KEX726"/>
      <c r="KEY726"/>
      <c r="KEZ726"/>
      <c r="KFA726"/>
      <c r="KFB726"/>
      <c r="KFC726"/>
      <c r="KFD726"/>
      <c r="KFE726"/>
      <c r="KFF726"/>
      <c r="KFG726"/>
      <c r="KFH726"/>
      <c r="KFI726"/>
      <c r="KFJ726"/>
      <c r="KFK726"/>
      <c r="KFL726"/>
      <c r="KFM726"/>
      <c r="KFN726"/>
      <c r="KFO726"/>
      <c r="KFP726"/>
      <c r="KFQ726"/>
      <c r="KFR726"/>
      <c r="KFS726"/>
      <c r="KFT726"/>
      <c r="KFU726"/>
      <c r="KFV726"/>
      <c r="KFW726"/>
      <c r="KFX726"/>
      <c r="KFY726"/>
      <c r="KFZ726"/>
      <c r="KGA726"/>
      <c r="KGB726"/>
      <c r="KGC726"/>
      <c r="KGD726"/>
      <c r="KGE726"/>
      <c r="KGF726"/>
      <c r="KGG726"/>
      <c r="KGH726"/>
      <c r="KGI726"/>
      <c r="KGJ726"/>
      <c r="KGK726"/>
      <c r="KGL726"/>
      <c r="KGM726"/>
      <c r="KGN726"/>
      <c r="KGO726"/>
      <c r="KGP726"/>
      <c r="KGQ726"/>
      <c r="KGR726"/>
      <c r="KGS726"/>
      <c r="KGT726"/>
      <c r="KGU726"/>
      <c r="KGV726"/>
      <c r="KGW726"/>
      <c r="KGX726"/>
      <c r="KGY726"/>
      <c r="KGZ726"/>
      <c r="KHA726"/>
      <c r="KHB726"/>
      <c r="KHC726"/>
      <c r="KHD726"/>
      <c r="KHE726"/>
      <c r="KHF726"/>
      <c r="KHG726"/>
      <c r="KHH726"/>
      <c r="KHI726"/>
      <c r="KHJ726"/>
      <c r="KHK726"/>
      <c r="KHL726"/>
      <c r="KHM726"/>
      <c r="KHN726"/>
      <c r="KHO726"/>
      <c r="KHP726"/>
      <c r="KHQ726"/>
      <c r="KHR726"/>
      <c r="KHS726"/>
      <c r="KHT726"/>
      <c r="KHU726"/>
      <c r="KHV726"/>
      <c r="KHW726"/>
      <c r="KHX726"/>
      <c r="KHY726"/>
      <c r="KHZ726"/>
      <c r="KIA726"/>
      <c r="KIB726"/>
      <c r="KIC726"/>
      <c r="KID726"/>
      <c r="KIE726"/>
      <c r="KIF726"/>
      <c r="KIG726"/>
      <c r="KIH726"/>
      <c r="KII726"/>
      <c r="KIJ726"/>
      <c r="KIK726"/>
      <c r="KIL726"/>
      <c r="KIM726"/>
      <c r="KIN726"/>
      <c r="KIO726"/>
      <c r="KIP726"/>
      <c r="KIQ726"/>
      <c r="KIR726"/>
      <c r="KIS726"/>
      <c r="KIT726"/>
      <c r="KIU726"/>
      <c r="KIV726"/>
      <c r="KIW726"/>
      <c r="KIX726"/>
      <c r="KIY726"/>
      <c r="KIZ726"/>
      <c r="KJA726"/>
      <c r="KJB726"/>
      <c r="KJC726"/>
      <c r="KJD726"/>
      <c r="KJE726"/>
      <c r="KJF726"/>
      <c r="KJG726"/>
      <c r="KJH726"/>
      <c r="KJI726"/>
      <c r="KJJ726"/>
      <c r="KJK726"/>
      <c r="KJL726"/>
      <c r="KJM726"/>
      <c r="KJN726"/>
      <c r="KJO726"/>
      <c r="KJP726"/>
      <c r="KJQ726"/>
      <c r="KJR726"/>
      <c r="KJS726"/>
      <c r="KJT726"/>
      <c r="KJU726"/>
      <c r="KJV726"/>
      <c r="KJW726"/>
      <c r="KJX726"/>
      <c r="KJY726"/>
      <c r="KJZ726"/>
      <c r="KKA726"/>
      <c r="KKB726"/>
      <c r="KKC726"/>
      <c r="KKD726"/>
      <c r="KKE726"/>
      <c r="KKF726"/>
      <c r="KKG726"/>
      <c r="KKH726"/>
      <c r="KKI726"/>
      <c r="KKJ726"/>
      <c r="KKK726"/>
      <c r="KKL726"/>
      <c r="KKM726"/>
      <c r="KKN726"/>
      <c r="KKO726"/>
      <c r="KKP726"/>
      <c r="KKQ726"/>
      <c r="KKR726"/>
      <c r="KKS726"/>
      <c r="KKT726"/>
      <c r="KKU726"/>
      <c r="KKV726"/>
      <c r="KKW726"/>
      <c r="KKX726"/>
      <c r="KKY726"/>
      <c r="KKZ726"/>
      <c r="KLA726"/>
      <c r="KLB726"/>
      <c r="KLC726"/>
      <c r="KLD726"/>
      <c r="KLE726"/>
      <c r="KLF726"/>
      <c r="KLG726"/>
      <c r="KLH726"/>
      <c r="KLI726"/>
      <c r="KLJ726"/>
      <c r="KLK726"/>
      <c r="KLL726"/>
      <c r="KLM726"/>
      <c r="KLN726"/>
      <c r="KLO726"/>
      <c r="KLP726"/>
      <c r="KLQ726"/>
      <c r="KLR726"/>
      <c r="KLS726"/>
      <c r="KLT726"/>
      <c r="KLU726"/>
      <c r="KLV726"/>
      <c r="KLW726"/>
      <c r="KLX726"/>
      <c r="KLY726"/>
      <c r="KLZ726"/>
      <c r="KMA726"/>
      <c r="KMB726"/>
      <c r="KMC726"/>
      <c r="KMD726"/>
      <c r="KME726"/>
      <c r="KMF726"/>
      <c r="KMG726"/>
      <c r="KMH726"/>
      <c r="KMI726"/>
      <c r="KMJ726"/>
      <c r="KMK726"/>
      <c r="KML726"/>
      <c r="KMM726"/>
      <c r="KMN726"/>
      <c r="KMO726"/>
      <c r="KMP726"/>
      <c r="KMQ726"/>
      <c r="KMR726"/>
      <c r="KMS726"/>
      <c r="KMT726"/>
      <c r="KMU726"/>
      <c r="KMV726"/>
      <c r="KMW726"/>
      <c r="KMX726"/>
      <c r="KMY726"/>
      <c r="KMZ726"/>
      <c r="KNA726"/>
      <c r="KNB726"/>
      <c r="KNC726"/>
      <c r="KND726"/>
      <c r="KNE726"/>
      <c r="KNF726"/>
      <c r="KNG726"/>
      <c r="KNH726"/>
      <c r="KNI726"/>
      <c r="KNJ726"/>
      <c r="KNK726"/>
      <c r="KNL726"/>
      <c r="KNM726"/>
      <c r="KNN726"/>
      <c r="KNO726"/>
      <c r="KNP726"/>
      <c r="KNQ726"/>
      <c r="KNR726"/>
      <c r="KNS726"/>
      <c r="KNT726"/>
      <c r="KNU726"/>
      <c r="KNV726"/>
      <c r="KNW726"/>
      <c r="KNX726"/>
      <c r="KNY726"/>
      <c r="KNZ726"/>
      <c r="KOA726"/>
      <c r="KOB726"/>
      <c r="KOC726"/>
      <c r="KOD726"/>
      <c r="KOE726"/>
      <c r="KOF726"/>
      <c r="KOG726"/>
      <c r="KOH726"/>
      <c r="KOI726"/>
      <c r="KOJ726"/>
      <c r="KOK726"/>
      <c r="KOL726"/>
      <c r="KOM726"/>
      <c r="KON726"/>
      <c r="KOO726"/>
      <c r="KOP726"/>
      <c r="KOQ726"/>
      <c r="KOR726"/>
      <c r="KOS726"/>
      <c r="KOT726"/>
      <c r="KOU726"/>
      <c r="KOV726"/>
      <c r="KOW726"/>
      <c r="KOX726"/>
      <c r="KOY726"/>
      <c r="KOZ726"/>
      <c r="KPA726"/>
      <c r="KPB726"/>
      <c r="KPC726"/>
      <c r="KPD726"/>
      <c r="KPE726"/>
      <c r="KPF726"/>
      <c r="KPG726"/>
      <c r="KPH726"/>
      <c r="KPI726"/>
      <c r="KPJ726"/>
      <c r="KPK726"/>
      <c r="KPL726"/>
      <c r="KPM726"/>
      <c r="KPN726"/>
      <c r="KPO726"/>
      <c r="KPP726"/>
      <c r="KPQ726"/>
      <c r="KPR726"/>
      <c r="KPS726"/>
      <c r="KPT726"/>
      <c r="KPU726"/>
      <c r="KPV726"/>
      <c r="KPW726"/>
      <c r="KPX726"/>
      <c r="KPY726"/>
      <c r="KPZ726"/>
      <c r="KQA726"/>
      <c r="KQB726"/>
      <c r="KQC726"/>
      <c r="KQD726"/>
      <c r="KQE726"/>
      <c r="KQF726"/>
      <c r="KQG726"/>
      <c r="KQH726"/>
      <c r="KQI726"/>
      <c r="KQJ726"/>
      <c r="KQK726"/>
      <c r="KQL726"/>
      <c r="KQM726"/>
      <c r="KQN726"/>
      <c r="KQO726"/>
      <c r="KQP726"/>
      <c r="KQQ726"/>
      <c r="KQR726"/>
      <c r="KQS726"/>
      <c r="KQT726"/>
      <c r="KQU726"/>
      <c r="KQV726"/>
      <c r="KQW726"/>
      <c r="KQX726"/>
      <c r="KQY726"/>
      <c r="KQZ726"/>
      <c r="KRA726"/>
      <c r="KRB726"/>
      <c r="KRC726"/>
      <c r="KRD726"/>
      <c r="KRE726"/>
      <c r="KRF726"/>
      <c r="KRG726"/>
      <c r="KRH726"/>
      <c r="KRI726"/>
      <c r="KRJ726"/>
      <c r="KRK726"/>
      <c r="KRL726"/>
      <c r="KRM726"/>
      <c r="KRN726"/>
      <c r="KRO726"/>
      <c r="KRP726"/>
      <c r="KRQ726"/>
      <c r="KRR726"/>
      <c r="KRS726"/>
      <c r="KRT726"/>
      <c r="KRU726"/>
      <c r="KRV726"/>
      <c r="KRW726"/>
      <c r="KRX726"/>
      <c r="KRY726"/>
      <c r="KRZ726"/>
      <c r="KSA726"/>
      <c r="KSB726"/>
      <c r="KSC726"/>
      <c r="KSD726"/>
      <c r="KSE726"/>
      <c r="KSF726"/>
      <c r="KSG726"/>
      <c r="KSH726"/>
      <c r="KSI726"/>
      <c r="KSJ726"/>
      <c r="KSK726"/>
      <c r="KSL726"/>
      <c r="KSM726"/>
      <c r="KSN726"/>
      <c r="KSO726"/>
      <c r="KSP726"/>
      <c r="KSQ726"/>
      <c r="KSR726"/>
      <c r="KSS726"/>
      <c r="KST726"/>
      <c r="KSU726"/>
      <c r="KSV726"/>
      <c r="KSW726"/>
      <c r="KSX726"/>
      <c r="KSY726"/>
      <c r="KSZ726"/>
      <c r="KTA726"/>
      <c r="KTB726"/>
      <c r="KTC726"/>
      <c r="KTD726"/>
      <c r="KTE726"/>
      <c r="KTF726"/>
      <c r="KTG726"/>
      <c r="KTH726"/>
      <c r="KTI726"/>
      <c r="KTJ726"/>
      <c r="KTK726"/>
      <c r="KTL726"/>
      <c r="KTM726"/>
      <c r="KTN726"/>
      <c r="KTO726"/>
      <c r="KTP726"/>
      <c r="KTQ726"/>
      <c r="KTR726"/>
      <c r="KTS726"/>
      <c r="KTT726"/>
      <c r="KTU726"/>
      <c r="KTV726"/>
      <c r="KTW726"/>
      <c r="KTX726"/>
      <c r="KTY726"/>
      <c r="KTZ726"/>
      <c r="KUA726"/>
      <c r="KUB726"/>
      <c r="KUC726"/>
      <c r="KUD726"/>
      <c r="KUE726"/>
      <c r="KUF726"/>
      <c r="KUG726"/>
      <c r="KUH726"/>
      <c r="KUI726"/>
      <c r="KUJ726"/>
      <c r="KUK726"/>
      <c r="KUL726"/>
      <c r="KUM726"/>
      <c r="KUN726"/>
      <c r="KUO726"/>
      <c r="KUP726"/>
      <c r="KUQ726"/>
      <c r="KUR726"/>
      <c r="KUS726"/>
      <c r="KUT726"/>
      <c r="KUU726"/>
      <c r="KUV726"/>
      <c r="KUW726"/>
      <c r="KUX726"/>
      <c r="KUY726"/>
      <c r="KUZ726"/>
      <c r="KVA726"/>
      <c r="KVB726"/>
      <c r="KVC726"/>
      <c r="KVD726"/>
      <c r="KVE726"/>
      <c r="KVF726"/>
      <c r="KVG726"/>
      <c r="KVH726"/>
      <c r="KVI726"/>
      <c r="KVJ726"/>
      <c r="KVK726"/>
      <c r="KVL726"/>
      <c r="KVM726"/>
      <c r="KVN726"/>
      <c r="KVO726"/>
      <c r="KVP726"/>
      <c r="KVQ726"/>
      <c r="KVR726"/>
      <c r="KVS726"/>
      <c r="KVT726"/>
      <c r="KVU726"/>
      <c r="KVV726"/>
      <c r="KVW726"/>
      <c r="KVX726"/>
      <c r="KVY726"/>
      <c r="KVZ726"/>
      <c r="KWA726"/>
      <c r="KWB726"/>
      <c r="KWC726"/>
      <c r="KWD726"/>
      <c r="KWE726"/>
      <c r="KWF726"/>
      <c r="KWG726"/>
      <c r="KWH726"/>
      <c r="KWI726"/>
      <c r="KWJ726"/>
      <c r="KWK726"/>
      <c r="KWL726"/>
      <c r="KWM726"/>
      <c r="KWN726"/>
      <c r="KWO726"/>
      <c r="KWP726"/>
      <c r="KWQ726"/>
      <c r="KWR726"/>
      <c r="KWS726"/>
      <c r="KWT726"/>
      <c r="KWU726"/>
      <c r="KWV726"/>
      <c r="KWW726"/>
      <c r="KWX726"/>
      <c r="KWY726"/>
      <c r="KWZ726"/>
      <c r="KXA726"/>
      <c r="KXB726"/>
      <c r="KXC726"/>
      <c r="KXD726"/>
      <c r="KXE726"/>
      <c r="KXF726"/>
      <c r="KXG726"/>
      <c r="KXH726"/>
      <c r="KXI726"/>
      <c r="KXJ726"/>
      <c r="KXK726"/>
      <c r="KXL726"/>
      <c r="KXM726"/>
      <c r="KXN726"/>
      <c r="KXO726"/>
      <c r="KXP726"/>
      <c r="KXQ726"/>
      <c r="KXR726"/>
      <c r="KXS726"/>
      <c r="KXT726"/>
      <c r="KXU726"/>
      <c r="KXV726"/>
      <c r="KXW726"/>
      <c r="KXX726"/>
      <c r="KXY726"/>
      <c r="KXZ726"/>
      <c r="KYA726"/>
      <c r="KYB726"/>
      <c r="KYC726"/>
      <c r="KYD726"/>
      <c r="KYE726"/>
      <c r="KYF726"/>
      <c r="KYG726"/>
      <c r="KYH726"/>
      <c r="KYI726"/>
      <c r="KYJ726"/>
      <c r="KYK726"/>
      <c r="KYL726"/>
      <c r="KYM726"/>
      <c r="KYN726"/>
      <c r="KYO726"/>
      <c r="KYP726"/>
      <c r="KYQ726"/>
      <c r="KYR726"/>
      <c r="KYS726"/>
      <c r="KYT726"/>
      <c r="KYU726"/>
      <c r="KYV726"/>
      <c r="KYW726"/>
      <c r="KYX726"/>
      <c r="KYY726"/>
      <c r="KYZ726"/>
      <c r="KZA726"/>
      <c r="KZB726"/>
      <c r="KZC726"/>
      <c r="KZD726"/>
      <c r="KZE726"/>
      <c r="KZF726"/>
      <c r="KZG726"/>
      <c r="KZH726"/>
      <c r="KZI726"/>
      <c r="KZJ726"/>
      <c r="KZK726"/>
      <c r="KZL726"/>
      <c r="KZM726"/>
      <c r="KZN726"/>
      <c r="KZO726"/>
      <c r="KZP726"/>
      <c r="KZQ726"/>
      <c r="KZR726"/>
      <c r="KZS726"/>
      <c r="KZT726"/>
      <c r="KZU726"/>
      <c r="KZV726"/>
      <c r="KZW726"/>
      <c r="KZX726"/>
      <c r="KZY726"/>
      <c r="KZZ726"/>
      <c r="LAA726"/>
      <c r="LAB726"/>
      <c r="LAC726"/>
      <c r="LAD726"/>
      <c r="LAE726"/>
      <c r="LAF726"/>
      <c r="LAG726"/>
      <c r="LAH726"/>
      <c r="LAI726"/>
      <c r="LAJ726"/>
      <c r="LAK726"/>
      <c r="LAL726"/>
      <c r="LAM726"/>
      <c r="LAN726"/>
      <c r="LAO726"/>
      <c r="LAP726"/>
      <c r="LAQ726"/>
      <c r="LAR726"/>
      <c r="LAS726"/>
      <c r="LAT726"/>
      <c r="LAU726"/>
      <c r="LAV726"/>
      <c r="LAW726"/>
      <c r="LAX726"/>
      <c r="LAY726"/>
      <c r="LAZ726"/>
      <c r="LBA726"/>
      <c r="LBB726"/>
      <c r="LBC726"/>
      <c r="LBD726"/>
      <c r="LBE726"/>
      <c r="LBF726"/>
      <c r="LBG726"/>
      <c r="LBH726"/>
      <c r="LBI726"/>
      <c r="LBJ726"/>
      <c r="LBK726"/>
      <c r="LBL726"/>
      <c r="LBM726"/>
      <c r="LBN726"/>
      <c r="LBO726"/>
      <c r="LBP726"/>
      <c r="LBQ726"/>
      <c r="LBR726"/>
      <c r="LBS726"/>
      <c r="LBT726"/>
      <c r="LBU726"/>
      <c r="LBV726"/>
      <c r="LBW726"/>
      <c r="LBX726"/>
      <c r="LBY726"/>
      <c r="LBZ726"/>
      <c r="LCA726"/>
      <c r="LCB726"/>
      <c r="LCC726"/>
      <c r="LCD726"/>
      <c r="LCE726"/>
      <c r="LCF726"/>
      <c r="LCG726"/>
      <c r="LCH726"/>
      <c r="LCI726"/>
      <c r="LCJ726"/>
      <c r="LCK726"/>
      <c r="LCL726"/>
      <c r="LCM726"/>
      <c r="LCN726"/>
      <c r="LCO726"/>
      <c r="LCP726"/>
      <c r="LCQ726"/>
      <c r="LCR726"/>
      <c r="LCS726"/>
      <c r="LCT726"/>
      <c r="LCU726"/>
      <c r="LCV726"/>
      <c r="LCW726"/>
      <c r="LCX726"/>
      <c r="LCY726"/>
      <c r="LCZ726"/>
      <c r="LDA726"/>
      <c r="LDB726"/>
      <c r="LDC726"/>
      <c r="LDD726"/>
      <c r="LDE726"/>
      <c r="LDF726"/>
      <c r="LDG726"/>
      <c r="LDH726"/>
      <c r="LDI726"/>
      <c r="LDJ726"/>
      <c r="LDK726"/>
      <c r="LDL726"/>
      <c r="LDM726"/>
      <c r="LDN726"/>
      <c r="LDO726"/>
      <c r="LDP726"/>
      <c r="LDQ726"/>
      <c r="LDR726"/>
      <c r="LDS726"/>
      <c r="LDT726"/>
      <c r="LDU726"/>
      <c r="LDV726"/>
      <c r="LDW726"/>
      <c r="LDX726"/>
      <c r="LDY726"/>
      <c r="LDZ726"/>
      <c r="LEA726"/>
      <c r="LEB726"/>
      <c r="LEC726"/>
      <c r="LED726"/>
      <c r="LEE726"/>
      <c r="LEF726"/>
      <c r="LEG726"/>
      <c r="LEH726"/>
      <c r="LEI726"/>
      <c r="LEJ726"/>
      <c r="LEK726"/>
      <c r="LEL726"/>
      <c r="LEM726"/>
      <c r="LEN726"/>
      <c r="LEO726"/>
      <c r="LEP726"/>
      <c r="LEQ726"/>
      <c r="LER726"/>
      <c r="LES726"/>
      <c r="LET726"/>
      <c r="LEU726"/>
      <c r="LEV726"/>
      <c r="LEW726"/>
      <c r="LEX726"/>
      <c r="LEY726"/>
      <c r="LEZ726"/>
      <c r="LFA726"/>
      <c r="LFB726"/>
      <c r="LFC726"/>
      <c r="LFD726"/>
      <c r="LFE726"/>
      <c r="LFF726"/>
      <c r="LFG726"/>
      <c r="LFH726"/>
      <c r="LFI726"/>
      <c r="LFJ726"/>
      <c r="LFK726"/>
      <c r="LFL726"/>
      <c r="LFM726"/>
      <c r="LFN726"/>
      <c r="LFO726"/>
      <c r="LFP726"/>
      <c r="LFQ726"/>
      <c r="LFR726"/>
      <c r="LFS726"/>
      <c r="LFT726"/>
      <c r="LFU726"/>
      <c r="LFV726"/>
      <c r="LFW726"/>
      <c r="LFX726"/>
      <c r="LFY726"/>
      <c r="LFZ726"/>
      <c r="LGA726"/>
      <c r="LGB726"/>
      <c r="LGC726"/>
      <c r="LGD726"/>
      <c r="LGE726"/>
      <c r="LGF726"/>
      <c r="LGG726"/>
      <c r="LGH726"/>
      <c r="LGI726"/>
      <c r="LGJ726"/>
      <c r="LGK726"/>
      <c r="LGL726"/>
      <c r="LGM726"/>
      <c r="LGN726"/>
      <c r="LGO726"/>
      <c r="LGP726"/>
      <c r="LGQ726"/>
      <c r="LGR726"/>
      <c r="LGS726"/>
      <c r="LGT726"/>
      <c r="LGU726"/>
      <c r="LGV726"/>
      <c r="LGW726"/>
      <c r="LGX726"/>
      <c r="LGY726"/>
      <c r="LGZ726"/>
      <c r="LHA726"/>
      <c r="LHB726"/>
      <c r="LHC726"/>
      <c r="LHD726"/>
      <c r="LHE726"/>
      <c r="LHF726"/>
      <c r="LHG726"/>
      <c r="LHH726"/>
      <c r="LHI726"/>
      <c r="LHJ726"/>
      <c r="LHK726"/>
      <c r="LHL726"/>
      <c r="LHM726"/>
      <c r="LHN726"/>
      <c r="LHO726"/>
      <c r="LHP726"/>
      <c r="LHQ726"/>
      <c r="LHR726"/>
      <c r="LHS726"/>
      <c r="LHT726"/>
      <c r="LHU726"/>
      <c r="LHV726"/>
      <c r="LHW726"/>
      <c r="LHX726"/>
      <c r="LHY726"/>
      <c r="LHZ726"/>
      <c r="LIA726"/>
      <c r="LIB726"/>
      <c r="LIC726"/>
      <c r="LID726"/>
      <c r="LIE726"/>
      <c r="LIF726"/>
      <c r="LIG726"/>
      <c r="LIH726"/>
      <c r="LII726"/>
      <c r="LIJ726"/>
      <c r="LIK726"/>
      <c r="LIL726"/>
      <c r="LIM726"/>
      <c r="LIN726"/>
      <c r="LIO726"/>
      <c r="LIP726"/>
      <c r="LIQ726"/>
      <c r="LIR726"/>
      <c r="LIS726"/>
      <c r="LIT726"/>
      <c r="LIU726"/>
      <c r="LIV726"/>
      <c r="LIW726"/>
      <c r="LIX726"/>
      <c r="LIY726"/>
      <c r="LIZ726"/>
      <c r="LJA726"/>
      <c r="LJB726"/>
      <c r="LJC726"/>
      <c r="LJD726"/>
      <c r="LJE726"/>
      <c r="LJF726"/>
      <c r="LJG726"/>
      <c r="LJH726"/>
      <c r="LJI726"/>
      <c r="LJJ726"/>
      <c r="LJK726"/>
      <c r="LJL726"/>
      <c r="LJM726"/>
      <c r="LJN726"/>
      <c r="LJO726"/>
      <c r="LJP726"/>
      <c r="LJQ726"/>
      <c r="LJR726"/>
      <c r="LJS726"/>
      <c r="LJT726"/>
      <c r="LJU726"/>
      <c r="LJV726"/>
      <c r="LJW726"/>
      <c r="LJX726"/>
      <c r="LJY726"/>
      <c r="LJZ726"/>
      <c r="LKA726"/>
      <c r="LKB726"/>
      <c r="LKC726"/>
      <c r="LKD726"/>
      <c r="LKE726"/>
      <c r="LKF726"/>
      <c r="LKG726"/>
      <c r="LKH726"/>
      <c r="LKI726"/>
      <c r="LKJ726"/>
      <c r="LKK726"/>
      <c r="LKL726"/>
      <c r="LKM726"/>
      <c r="LKN726"/>
      <c r="LKO726"/>
      <c r="LKP726"/>
      <c r="LKQ726"/>
      <c r="LKR726"/>
      <c r="LKS726"/>
      <c r="LKT726"/>
      <c r="LKU726"/>
      <c r="LKV726"/>
      <c r="LKW726"/>
      <c r="LKX726"/>
      <c r="LKY726"/>
      <c r="LKZ726"/>
      <c r="LLA726"/>
      <c r="LLB726"/>
      <c r="LLC726"/>
      <c r="LLD726"/>
      <c r="LLE726"/>
      <c r="LLF726"/>
      <c r="LLG726"/>
      <c r="LLH726"/>
      <c r="LLI726"/>
      <c r="LLJ726"/>
      <c r="LLK726"/>
      <c r="LLL726"/>
      <c r="LLM726"/>
      <c r="LLN726"/>
      <c r="LLO726"/>
      <c r="LLP726"/>
      <c r="LLQ726"/>
      <c r="LLR726"/>
      <c r="LLS726"/>
      <c r="LLT726"/>
      <c r="LLU726"/>
      <c r="LLV726"/>
      <c r="LLW726"/>
      <c r="LLX726"/>
      <c r="LLY726"/>
      <c r="LLZ726"/>
      <c r="LMA726"/>
      <c r="LMB726"/>
      <c r="LMC726"/>
      <c r="LMD726"/>
      <c r="LME726"/>
      <c r="LMF726"/>
      <c r="LMG726"/>
      <c r="LMH726"/>
      <c r="LMI726"/>
      <c r="LMJ726"/>
      <c r="LMK726"/>
      <c r="LML726"/>
      <c r="LMM726"/>
      <c r="LMN726"/>
      <c r="LMO726"/>
      <c r="LMP726"/>
      <c r="LMQ726"/>
      <c r="LMR726"/>
      <c r="LMS726"/>
      <c r="LMT726"/>
      <c r="LMU726"/>
      <c r="LMV726"/>
      <c r="LMW726"/>
      <c r="LMX726"/>
      <c r="LMY726"/>
      <c r="LMZ726"/>
      <c r="LNA726"/>
      <c r="LNB726"/>
      <c r="LNC726"/>
      <c r="LND726"/>
      <c r="LNE726"/>
      <c r="LNF726"/>
      <c r="LNG726"/>
      <c r="LNH726"/>
      <c r="LNI726"/>
      <c r="LNJ726"/>
      <c r="LNK726"/>
      <c r="LNL726"/>
      <c r="LNM726"/>
      <c r="LNN726"/>
      <c r="LNO726"/>
      <c r="LNP726"/>
      <c r="LNQ726"/>
      <c r="LNR726"/>
      <c r="LNS726"/>
      <c r="LNT726"/>
      <c r="LNU726"/>
      <c r="LNV726"/>
      <c r="LNW726"/>
      <c r="LNX726"/>
      <c r="LNY726"/>
      <c r="LNZ726"/>
      <c r="LOA726"/>
      <c r="LOB726"/>
      <c r="LOC726"/>
      <c r="LOD726"/>
      <c r="LOE726"/>
      <c r="LOF726"/>
      <c r="LOG726"/>
      <c r="LOH726"/>
      <c r="LOI726"/>
      <c r="LOJ726"/>
      <c r="LOK726"/>
      <c r="LOL726"/>
      <c r="LOM726"/>
      <c r="LON726"/>
      <c r="LOO726"/>
      <c r="LOP726"/>
      <c r="LOQ726"/>
      <c r="LOR726"/>
      <c r="LOS726"/>
      <c r="LOT726"/>
      <c r="LOU726"/>
      <c r="LOV726"/>
      <c r="LOW726"/>
      <c r="LOX726"/>
      <c r="LOY726"/>
      <c r="LOZ726"/>
      <c r="LPA726"/>
      <c r="LPB726"/>
      <c r="LPC726"/>
      <c r="LPD726"/>
      <c r="LPE726"/>
      <c r="LPF726"/>
      <c r="LPG726"/>
      <c r="LPH726"/>
      <c r="LPI726"/>
      <c r="LPJ726"/>
      <c r="LPK726"/>
      <c r="LPL726"/>
      <c r="LPM726"/>
      <c r="LPN726"/>
      <c r="LPO726"/>
      <c r="LPP726"/>
      <c r="LPQ726"/>
      <c r="LPR726"/>
      <c r="LPS726"/>
      <c r="LPT726"/>
      <c r="LPU726"/>
      <c r="LPV726"/>
      <c r="LPW726"/>
      <c r="LPX726"/>
      <c r="LPY726"/>
      <c r="LPZ726"/>
      <c r="LQA726"/>
      <c r="LQB726"/>
      <c r="LQC726"/>
      <c r="LQD726"/>
      <c r="LQE726"/>
      <c r="LQF726"/>
      <c r="LQG726"/>
      <c r="LQH726"/>
      <c r="LQI726"/>
      <c r="LQJ726"/>
      <c r="LQK726"/>
      <c r="LQL726"/>
      <c r="LQM726"/>
      <c r="LQN726"/>
      <c r="LQO726"/>
      <c r="LQP726"/>
      <c r="LQQ726"/>
      <c r="LQR726"/>
      <c r="LQS726"/>
      <c r="LQT726"/>
      <c r="LQU726"/>
      <c r="LQV726"/>
      <c r="LQW726"/>
      <c r="LQX726"/>
      <c r="LQY726"/>
      <c r="LQZ726"/>
      <c r="LRA726"/>
      <c r="LRB726"/>
      <c r="LRC726"/>
      <c r="LRD726"/>
      <c r="LRE726"/>
      <c r="LRF726"/>
      <c r="LRG726"/>
      <c r="LRH726"/>
      <c r="LRI726"/>
      <c r="LRJ726"/>
      <c r="LRK726"/>
      <c r="LRL726"/>
      <c r="LRM726"/>
      <c r="LRN726"/>
      <c r="LRO726"/>
      <c r="LRP726"/>
      <c r="LRQ726"/>
      <c r="LRR726"/>
      <c r="LRS726"/>
      <c r="LRT726"/>
      <c r="LRU726"/>
      <c r="LRV726"/>
      <c r="LRW726"/>
      <c r="LRX726"/>
      <c r="LRY726"/>
      <c r="LRZ726"/>
      <c r="LSA726"/>
      <c r="LSB726"/>
      <c r="LSC726"/>
      <c r="LSD726"/>
      <c r="LSE726"/>
      <c r="LSF726"/>
      <c r="LSG726"/>
      <c r="LSH726"/>
      <c r="LSI726"/>
      <c r="LSJ726"/>
      <c r="LSK726"/>
      <c r="LSL726"/>
      <c r="LSM726"/>
      <c r="LSN726"/>
      <c r="LSO726"/>
      <c r="LSP726"/>
      <c r="LSQ726"/>
      <c r="LSR726"/>
      <c r="LSS726"/>
      <c r="LST726"/>
      <c r="LSU726"/>
      <c r="LSV726"/>
      <c r="LSW726"/>
      <c r="LSX726"/>
      <c r="LSY726"/>
      <c r="LSZ726"/>
      <c r="LTA726"/>
      <c r="LTB726"/>
      <c r="LTC726"/>
      <c r="LTD726"/>
      <c r="LTE726"/>
      <c r="LTF726"/>
      <c r="LTG726"/>
      <c r="LTH726"/>
      <c r="LTI726"/>
      <c r="LTJ726"/>
      <c r="LTK726"/>
      <c r="LTL726"/>
      <c r="LTM726"/>
      <c r="LTN726"/>
      <c r="LTO726"/>
      <c r="LTP726"/>
      <c r="LTQ726"/>
      <c r="LTR726"/>
      <c r="LTS726"/>
      <c r="LTT726"/>
      <c r="LTU726"/>
      <c r="LTV726"/>
      <c r="LTW726"/>
      <c r="LTX726"/>
      <c r="LTY726"/>
      <c r="LTZ726"/>
      <c r="LUA726"/>
      <c r="LUB726"/>
      <c r="LUC726"/>
      <c r="LUD726"/>
      <c r="LUE726"/>
      <c r="LUF726"/>
      <c r="LUG726"/>
      <c r="LUH726"/>
      <c r="LUI726"/>
      <c r="LUJ726"/>
      <c r="LUK726"/>
      <c r="LUL726"/>
      <c r="LUM726"/>
      <c r="LUN726"/>
      <c r="LUO726"/>
      <c r="LUP726"/>
      <c r="LUQ726"/>
      <c r="LUR726"/>
      <c r="LUS726"/>
      <c r="LUT726"/>
      <c r="LUU726"/>
      <c r="LUV726"/>
      <c r="LUW726"/>
      <c r="LUX726"/>
      <c r="LUY726"/>
      <c r="LUZ726"/>
      <c r="LVA726"/>
      <c r="LVB726"/>
      <c r="LVC726"/>
      <c r="LVD726"/>
      <c r="LVE726"/>
      <c r="LVF726"/>
      <c r="LVG726"/>
      <c r="LVH726"/>
      <c r="LVI726"/>
      <c r="LVJ726"/>
      <c r="LVK726"/>
      <c r="LVL726"/>
      <c r="LVM726"/>
      <c r="LVN726"/>
      <c r="LVO726"/>
      <c r="LVP726"/>
      <c r="LVQ726"/>
      <c r="LVR726"/>
      <c r="LVS726"/>
      <c r="LVT726"/>
      <c r="LVU726"/>
      <c r="LVV726"/>
      <c r="LVW726"/>
      <c r="LVX726"/>
      <c r="LVY726"/>
      <c r="LVZ726"/>
      <c r="LWA726"/>
      <c r="LWB726"/>
      <c r="LWC726"/>
      <c r="LWD726"/>
      <c r="LWE726"/>
      <c r="LWF726"/>
      <c r="LWG726"/>
      <c r="LWH726"/>
      <c r="LWI726"/>
      <c r="LWJ726"/>
      <c r="LWK726"/>
      <c r="LWL726"/>
      <c r="LWM726"/>
      <c r="LWN726"/>
      <c r="LWO726"/>
      <c r="LWP726"/>
      <c r="LWQ726"/>
      <c r="LWR726"/>
      <c r="LWS726"/>
      <c r="LWT726"/>
      <c r="LWU726"/>
      <c r="LWV726"/>
      <c r="LWW726"/>
      <c r="LWX726"/>
      <c r="LWY726"/>
      <c r="LWZ726"/>
      <c r="LXA726"/>
      <c r="LXB726"/>
      <c r="LXC726"/>
      <c r="LXD726"/>
      <c r="LXE726"/>
      <c r="LXF726"/>
      <c r="LXG726"/>
      <c r="LXH726"/>
      <c r="LXI726"/>
      <c r="LXJ726"/>
      <c r="LXK726"/>
      <c r="LXL726"/>
      <c r="LXM726"/>
      <c r="LXN726"/>
      <c r="LXO726"/>
      <c r="LXP726"/>
      <c r="LXQ726"/>
      <c r="LXR726"/>
      <c r="LXS726"/>
      <c r="LXT726"/>
      <c r="LXU726"/>
      <c r="LXV726"/>
      <c r="LXW726"/>
      <c r="LXX726"/>
      <c r="LXY726"/>
      <c r="LXZ726"/>
      <c r="LYA726"/>
      <c r="LYB726"/>
      <c r="LYC726"/>
      <c r="LYD726"/>
      <c r="LYE726"/>
      <c r="LYF726"/>
      <c r="LYG726"/>
      <c r="LYH726"/>
      <c r="LYI726"/>
      <c r="LYJ726"/>
      <c r="LYK726"/>
      <c r="LYL726"/>
      <c r="LYM726"/>
      <c r="LYN726"/>
      <c r="LYO726"/>
      <c r="LYP726"/>
      <c r="LYQ726"/>
      <c r="LYR726"/>
      <c r="LYS726"/>
      <c r="LYT726"/>
      <c r="LYU726"/>
      <c r="LYV726"/>
      <c r="LYW726"/>
      <c r="LYX726"/>
      <c r="LYY726"/>
      <c r="LYZ726"/>
      <c r="LZA726"/>
      <c r="LZB726"/>
      <c r="LZC726"/>
      <c r="LZD726"/>
      <c r="LZE726"/>
      <c r="LZF726"/>
      <c r="LZG726"/>
      <c r="LZH726"/>
      <c r="LZI726"/>
      <c r="LZJ726"/>
      <c r="LZK726"/>
      <c r="LZL726"/>
      <c r="LZM726"/>
      <c r="LZN726"/>
      <c r="LZO726"/>
      <c r="LZP726"/>
      <c r="LZQ726"/>
      <c r="LZR726"/>
      <c r="LZS726"/>
      <c r="LZT726"/>
      <c r="LZU726"/>
      <c r="LZV726"/>
      <c r="LZW726"/>
      <c r="LZX726"/>
      <c r="LZY726"/>
      <c r="LZZ726"/>
      <c r="MAA726"/>
      <c r="MAB726"/>
      <c r="MAC726"/>
      <c r="MAD726"/>
      <c r="MAE726"/>
      <c r="MAF726"/>
      <c r="MAG726"/>
      <c r="MAH726"/>
      <c r="MAI726"/>
      <c r="MAJ726"/>
      <c r="MAK726"/>
      <c r="MAL726"/>
      <c r="MAM726"/>
      <c r="MAN726"/>
      <c r="MAO726"/>
      <c r="MAP726"/>
      <c r="MAQ726"/>
      <c r="MAR726"/>
      <c r="MAS726"/>
      <c r="MAT726"/>
      <c r="MAU726"/>
      <c r="MAV726"/>
      <c r="MAW726"/>
      <c r="MAX726"/>
      <c r="MAY726"/>
      <c r="MAZ726"/>
      <c r="MBA726"/>
      <c r="MBB726"/>
      <c r="MBC726"/>
      <c r="MBD726"/>
      <c r="MBE726"/>
      <c r="MBF726"/>
      <c r="MBG726"/>
      <c r="MBH726"/>
      <c r="MBI726"/>
      <c r="MBJ726"/>
      <c r="MBK726"/>
      <c r="MBL726"/>
      <c r="MBM726"/>
      <c r="MBN726"/>
      <c r="MBO726"/>
      <c r="MBP726"/>
      <c r="MBQ726"/>
      <c r="MBR726"/>
      <c r="MBS726"/>
      <c r="MBT726"/>
      <c r="MBU726"/>
      <c r="MBV726"/>
      <c r="MBW726"/>
      <c r="MBX726"/>
      <c r="MBY726"/>
      <c r="MBZ726"/>
      <c r="MCA726"/>
      <c r="MCB726"/>
      <c r="MCC726"/>
      <c r="MCD726"/>
      <c r="MCE726"/>
      <c r="MCF726"/>
      <c r="MCG726"/>
      <c r="MCH726"/>
      <c r="MCI726"/>
      <c r="MCJ726"/>
      <c r="MCK726"/>
      <c r="MCL726"/>
      <c r="MCM726"/>
      <c r="MCN726"/>
      <c r="MCO726"/>
      <c r="MCP726"/>
      <c r="MCQ726"/>
      <c r="MCR726"/>
      <c r="MCS726"/>
      <c r="MCT726"/>
      <c r="MCU726"/>
      <c r="MCV726"/>
      <c r="MCW726"/>
      <c r="MCX726"/>
      <c r="MCY726"/>
      <c r="MCZ726"/>
      <c r="MDA726"/>
      <c r="MDB726"/>
      <c r="MDC726"/>
      <c r="MDD726"/>
      <c r="MDE726"/>
      <c r="MDF726"/>
      <c r="MDG726"/>
      <c r="MDH726"/>
      <c r="MDI726"/>
      <c r="MDJ726"/>
      <c r="MDK726"/>
      <c r="MDL726"/>
      <c r="MDM726"/>
      <c r="MDN726"/>
      <c r="MDO726"/>
      <c r="MDP726"/>
      <c r="MDQ726"/>
      <c r="MDR726"/>
      <c r="MDS726"/>
      <c r="MDT726"/>
      <c r="MDU726"/>
      <c r="MDV726"/>
      <c r="MDW726"/>
      <c r="MDX726"/>
      <c r="MDY726"/>
      <c r="MDZ726"/>
      <c r="MEA726"/>
      <c r="MEB726"/>
      <c r="MEC726"/>
      <c r="MED726"/>
      <c r="MEE726"/>
      <c r="MEF726"/>
      <c r="MEG726"/>
      <c r="MEH726"/>
      <c r="MEI726"/>
      <c r="MEJ726"/>
      <c r="MEK726"/>
      <c r="MEL726"/>
      <c r="MEM726"/>
      <c r="MEN726"/>
      <c r="MEO726"/>
      <c r="MEP726"/>
      <c r="MEQ726"/>
      <c r="MER726"/>
      <c r="MES726"/>
      <c r="MET726"/>
      <c r="MEU726"/>
      <c r="MEV726"/>
      <c r="MEW726"/>
      <c r="MEX726"/>
      <c r="MEY726"/>
      <c r="MEZ726"/>
      <c r="MFA726"/>
      <c r="MFB726"/>
      <c r="MFC726"/>
      <c r="MFD726"/>
      <c r="MFE726"/>
      <c r="MFF726"/>
      <c r="MFG726"/>
      <c r="MFH726"/>
      <c r="MFI726"/>
      <c r="MFJ726"/>
      <c r="MFK726"/>
      <c r="MFL726"/>
      <c r="MFM726"/>
      <c r="MFN726"/>
      <c r="MFO726"/>
      <c r="MFP726"/>
      <c r="MFQ726"/>
      <c r="MFR726"/>
      <c r="MFS726"/>
      <c r="MFT726"/>
      <c r="MFU726"/>
      <c r="MFV726"/>
      <c r="MFW726"/>
      <c r="MFX726"/>
      <c r="MFY726"/>
      <c r="MFZ726"/>
      <c r="MGA726"/>
      <c r="MGB726"/>
      <c r="MGC726"/>
      <c r="MGD726"/>
      <c r="MGE726"/>
      <c r="MGF726"/>
      <c r="MGG726"/>
      <c r="MGH726"/>
      <c r="MGI726"/>
      <c r="MGJ726"/>
      <c r="MGK726"/>
      <c r="MGL726"/>
      <c r="MGM726"/>
      <c r="MGN726"/>
      <c r="MGO726"/>
      <c r="MGP726"/>
      <c r="MGQ726"/>
      <c r="MGR726"/>
      <c r="MGS726"/>
      <c r="MGT726"/>
      <c r="MGU726"/>
      <c r="MGV726"/>
      <c r="MGW726"/>
      <c r="MGX726"/>
      <c r="MGY726"/>
      <c r="MGZ726"/>
      <c r="MHA726"/>
      <c r="MHB726"/>
      <c r="MHC726"/>
      <c r="MHD726"/>
      <c r="MHE726"/>
      <c r="MHF726"/>
      <c r="MHG726"/>
      <c r="MHH726"/>
      <c r="MHI726"/>
      <c r="MHJ726"/>
      <c r="MHK726"/>
      <c r="MHL726"/>
      <c r="MHM726"/>
      <c r="MHN726"/>
      <c r="MHO726"/>
      <c r="MHP726"/>
      <c r="MHQ726"/>
      <c r="MHR726"/>
      <c r="MHS726"/>
      <c r="MHT726"/>
      <c r="MHU726"/>
      <c r="MHV726"/>
      <c r="MHW726"/>
      <c r="MHX726"/>
      <c r="MHY726"/>
      <c r="MHZ726"/>
      <c r="MIA726"/>
      <c r="MIB726"/>
      <c r="MIC726"/>
      <c r="MID726"/>
      <c r="MIE726"/>
      <c r="MIF726"/>
      <c r="MIG726"/>
      <c r="MIH726"/>
      <c r="MII726"/>
      <c r="MIJ726"/>
      <c r="MIK726"/>
      <c r="MIL726"/>
      <c r="MIM726"/>
      <c r="MIN726"/>
      <c r="MIO726"/>
      <c r="MIP726"/>
      <c r="MIQ726"/>
      <c r="MIR726"/>
      <c r="MIS726"/>
      <c r="MIT726"/>
      <c r="MIU726"/>
      <c r="MIV726"/>
      <c r="MIW726"/>
      <c r="MIX726"/>
      <c r="MIY726"/>
      <c r="MIZ726"/>
      <c r="MJA726"/>
      <c r="MJB726"/>
      <c r="MJC726"/>
      <c r="MJD726"/>
      <c r="MJE726"/>
      <c r="MJF726"/>
      <c r="MJG726"/>
      <c r="MJH726"/>
      <c r="MJI726"/>
      <c r="MJJ726"/>
      <c r="MJK726"/>
      <c r="MJL726"/>
      <c r="MJM726"/>
      <c r="MJN726"/>
      <c r="MJO726"/>
      <c r="MJP726"/>
      <c r="MJQ726"/>
      <c r="MJR726"/>
      <c r="MJS726"/>
      <c r="MJT726"/>
      <c r="MJU726"/>
      <c r="MJV726"/>
      <c r="MJW726"/>
      <c r="MJX726"/>
      <c r="MJY726"/>
      <c r="MJZ726"/>
      <c r="MKA726"/>
      <c r="MKB726"/>
      <c r="MKC726"/>
      <c r="MKD726"/>
      <c r="MKE726"/>
      <c r="MKF726"/>
      <c r="MKG726"/>
      <c r="MKH726"/>
      <c r="MKI726"/>
      <c r="MKJ726"/>
      <c r="MKK726"/>
      <c r="MKL726"/>
      <c r="MKM726"/>
      <c r="MKN726"/>
      <c r="MKO726"/>
      <c r="MKP726"/>
      <c r="MKQ726"/>
      <c r="MKR726"/>
      <c r="MKS726"/>
      <c r="MKT726"/>
      <c r="MKU726"/>
      <c r="MKV726"/>
      <c r="MKW726"/>
      <c r="MKX726"/>
      <c r="MKY726"/>
      <c r="MKZ726"/>
      <c r="MLA726"/>
      <c r="MLB726"/>
      <c r="MLC726"/>
      <c r="MLD726"/>
      <c r="MLE726"/>
      <c r="MLF726"/>
      <c r="MLG726"/>
      <c r="MLH726"/>
      <c r="MLI726"/>
      <c r="MLJ726"/>
      <c r="MLK726"/>
      <c r="MLL726"/>
      <c r="MLM726"/>
      <c r="MLN726"/>
      <c r="MLO726"/>
      <c r="MLP726"/>
      <c r="MLQ726"/>
      <c r="MLR726"/>
      <c r="MLS726"/>
      <c r="MLT726"/>
      <c r="MLU726"/>
      <c r="MLV726"/>
      <c r="MLW726"/>
      <c r="MLX726"/>
      <c r="MLY726"/>
      <c r="MLZ726"/>
      <c r="MMA726"/>
      <c r="MMB726"/>
      <c r="MMC726"/>
      <c r="MMD726"/>
      <c r="MME726"/>
      <c r="MMF726"/>
      <c r="MMG726"/>
      <c r="MMH726"/>
      <c r="MMI726"/>
      <c r="MMJ726"/>
      <c r="MMK726"/>
      <c r="MML726"/>
      <c r="MMM726"/>
      <c r="MMN726"/>
      <c r="MMO726"/>
      <c r="MMP726"/>
      <c r="MMQ726"/>
      <c r="MMR726"/>
      <c r="MMS726"/>
      <c r="MMT726"/>
      <c r="MMU726"/>
      <c r="MMV726"/>
      <c r="MMW726"/>
      <c r="MMX726"/>
      <c r="MMY726"/>
      <c r="MMZ726"/>
      <c r="MNA726"/>
      <c r="MNB726"/>
      <c r="MNC726"/>
      <c r="MND726"/>
      <c r="MNE726"/>
      <c r="MNF726"/>
      <c r="MNG726"/>
      <c r="MNH726"/>
      <c r="MNI726"/>
      <c r="MNJ726"/>
      <c r="MNK726"/>
      <c r="MNL726"/>
      <c r="MNM726"/>
      <c r="MNN726"/>
      <c r="MNO726"/>
      <c r="MNP726"/>
      <c r="MNQ726"/>
      <c r="MNR726"/>
      <c r="MNS726"/>
      <c r="MNT726"/>
      <c r="MNU726"/>
      <c r="MNV726"/>
      <c r="MNW726"/>
      <c r="MNX726"/>
      <c r="MNY726"/>
      <c r="MNZ726"/>
      <c r="MOA726"/>
      <c r="MOB726"/>
      <c r="MOC726"/>
      <c r="MOD726"/>
      <c r="MOE726"/>
      <c r="MOF726"/>
      <c r="MOG726"/>
      <c r="MOH726"/>
      <c r="MOI726"/>
      <c r="MOJ726"/>
      <c r="MOK726"/>
      <c r="MOL726"/>
      <c r="MOM726"/>
      <c r="MON726"/>
      <c r="MOO726"/>
      <c r="MOP726"/>
      <c r="MOQ726"/>
      <c r="MOR726"/>
      <c r="MOS726"/>
      <c r="MOT726"/>
      <c r="MOU726"/>
      <c r="MOV726"/>
      <c r="MOW726"/>
      <c r="MOX726"/>
      <c r="MOY726"/>
      <c r="MOZ726"/>
      <c r="MPA726"/>
      <c r="MPB726"/>
      <c r="MPC726"/>
      <c r="MPD726"/>
      <c r="MPE726"/>
      <c r="MPF726"/>
      <c r="MPG726"/>
      <c r="MPH726"/>
      <c r="MPI726"/>
      <c r="MPJ726"/>
      <c r="MPK726"/>
      <c r="MPL726"/>
      <c r="MPM726"/>
      <c r="MPN726"/>
      <c r="MPO726"/>
      <c r="MPP726"/>
      <c r="MPQ726"/>
      <c r="MPR726"/>
      <c r="MPS726"/>
      <c r="MPT726"/>
      <c r="MPU726"/>
      <c r="MPV726"/>
      <c r="MPW726"/>
      <c r="MPX726"/>
      <c r="MPY726"/>
      <c r="MPZ726"/>
      <c r="MQA726"/>
      <c r="MQB726"/>
      <c r="MQC726"/>
      <c r="MQD726"/>
      <c r="MQE726"/>
      <c r="MQF726"/>
      <c r="MQG726"/>
      <c r="MQH726"/>
      <c r="MQI726"/>
      <c r="MQJ726"/>
      <c r="MQK726"/>
      <c r="MQL726"/>
      <c r="MQM726"/>
      <c r="MQN726"/>
      <c r="MQO726"/>
      <c r="MQP726"/>
      <c r="MQQ726"/>
      <c r="MQR726"/>
      <c r="MQS726"/>
      <c r="MQT726"/>
      <c r="MQU726"/>
      <c r="MQV726"/>
      <c r="MQW726"/>
      <c r="MQX726"/>
      <c r="MQY726"/>
      <c r="MQZ726"/>
      <c r="MRA726"/>
      <c r="MRB726"/>
      <c r="MRC726"/>
      <c r="MRD726"/>
      <c r="MRE726"/>
      <c r="MRF726"/>
      <c r="MRG726"/>
      <c r="MRH726"/>
      <c r="MRI726"/>
      <c r="MRJ726"/>
      <c r="MRK726"/>
      <c r="MRL726"/>
      <c r="MRM726"/>
      <c r="MRN726"/>
      <c r="MRO726"/>
      <c r="MRP726"/>
      <c r="MRQ726"/>
      <c r="MRR726"/>
      <c r="MRS726"/>
      <c r="MRT726"/>
      <c r="MRU726"/>
      <c r="MRV726"/>
      <c r="MRW726"/>
      <c r="MRX726"/>
      <c r="MRY726"/>
      <c r="MRZ726"/>
      <c r="MSA726"/>
      <c r="MSB726"/>
      <c r="MSC726"/>
      <c r="MSD726"/>
      <c r="MSE726"/>
      <c r="MSF726"/>
      <c r="MSG726"/>
      <c r="MSH726"/>
      <c r="MSI726"/>
      <c r="MSJ726"/>
      <c r="MSK726"/>
      <c r="MSL726"/>
      <c r="MSM726"/>
      <c r="MSN726"/>
      <c r="MSO726"/>
      <c r="MSP726"/>
      <c r="MSQ726"/>
      <c r="MSR726"/>
      <c r="MSS726"/>
      <c r="MST726"/>
      <c r="MSU726"/>
      <c r="MSV726"/>
      <c r="MSW726"/>
      <c r="MSX726"/>
      <c r="MSY726"/>
      <c r="MSZ726"/>
      <c r="MTA726"/>
      <c r="MTB726"/>
      <c r="MTC726"/>
      <c r="MTD726"/>
      <c r="MTE726"/>
      <c r="MTF726"/>
      <c r="MTG726"/>
      <c r="MTH726"/>
      <c r="MTI726"/>
      <c r="MTJ726"/>
      <c r="MTK726"/>
      <c r="MTL726"/>
      <c r="MTM726"/>
      <c r="MTN726"/>
      <c r="MTO726"/>
      <c r="MTP726"/>
      <c r="MTQ726"/>
      <c r="MTR726"/>
      <c r="MTS726"/>
      <c r="MTT726"/>
      <c r="MTU726"/>
      <c r="MTV726"/>
      <c r="MTW726"/>
      <c r="MTX726"/>
      <c r="MTY726"/>
      <c r="MTZ726"/>
      <c r="MUA726"/>
      <c r="MUB726"/>
      <c r="MUC726"/>
      <c r="MUD726"/>
      <c r="MUE726"/>
      <c r="MUF726"/>
      <c r="MUG726"/>
      <c r="MUH726"/>
      <c r="MUI726"/>
      <c r="MUJ726"/>
      <c r="MUK726"/>
      <c r="MUL726"/>
      <c r="MUM726"/>
      <c r="MUN726"/>
      <c r="MUO726"/>
      <c r="MUP726"/>
      <c r="MUQ726"/>
      <c r="MUR726"/>
      <c r="MUS726"/>
      <c r="MUT726"/>
      <c r="MUU726"/>
      <c r="MUV726"/>
      <c r="MUW726"/>
      <c r="MUX726"/>
      <c r="MUY726"/>
      <c r="MUZ726"/>
      <c r="MVA726"/>
      <c r="MVB726"/>
      <c r="MVC726"/>
      <c r="MVD726"/>
      <c r="MVE726"/>
      <c r="MVF726"/>
      <c r="MVG726"/>
      <c r="MVH726"/>
      <c r="MVI726"/>
      <c r="MVJ726"/>
      <c r="MVK726"/>
      <c r="MVL726"/>
      <c r="MVM726"/>
      <c r="MVN726"/>
      <c r="MVO726"/>
      <c r="MVP726"/>
      <c r="MVQ726"/>
      <c r="MVR726"/>
      <c r="MVS726"/>
      <c r="MVT726"/>
      <c r="MVU726"/>
      <c r="MVV726"/>
      <c r="MVW726"/>
      <c r="MVX726"/>
      <c r="MVY726"/>
      <c r="MVZ726"/>
      <c r="MWA726"/>
      <c r="MWB726"/>
      <c r="MWC726"/>
      <c r="MWD726"/>
      <c r="MWE726"/>
      <c r="MWF726"/>
      <c r="MWG726"/>
      <c r="MWH726"/>
      <c r="MWI726"/>
      <c r="MWJ726"/>
      <c r="MWK726"/>
      <c r="MWL726"/>
      <c r="MWM726"/>
      <c r="MWN726"/>
      <c r="MWO726"/>
      <c r="MWP726"/>
      <c r="MWQ726"/>
      <c r="MWR726"/>
      <c r="MWS726"/>
      <c r="MWT726"/>
      <c r="MWU726"/>
      <c r="MWV726"/>
      <c r="MWW726"/>
      <c r="MWX726"/>
      <c r="MWY726"/>
      <c r="MWZ726"/>
      <c r="MXA726"/>
      <c r="MXB726"/>
      <c r="MXC726"/>
      <c r="MXD726"/>
      <c r="MXE726"/>
      <c r="MXF726"/>
      <c r="MXG726"/>
      <c r="MXH726"/>
      <c r="MXI726"/>
      <c r="MXJ726"/>
      <c r="MXK726"/>
      <c r="MXL726"/>
      <c r="MXM726"/>
      <c r="MXN726"/>
      <c r="MXO726"/>
      <c r="MXP726"/>
      <c r="MXQ726"/>
      <c r="MXR726"/>
      <c r="MXS726"/>
      <c r="MXT726"/>
      <c r="MXU726"/>
      <c r="MXV726"/>
      <c r="MXW726"/>
      <c r="MXX726"/>
      <c r="MXY726"/>
      <c r="MXZ726"/>
      <c r="MYA726"/>
      <c r="MYB726"/>
      <c r="MYC726"/>
      <c r="MYD726"/>
      <c r="MYE726"/>
      <c r="MYF726"/>
      <c r="MYG726"/>
      <c r="MYH726"/>
      <c r="MYI726"/>
      <c r="MYJ726"/>
      <c r="MYK726"/>
      <c r="MYL726"/>
      <c r="MYM726"/>
      <c r="MYN726"/>
      <c r="MYO726"/>
      <c r="MYP726"/>
      <c r="MYQ726"/>
      <c r="MYR726"/>
      <c r="MYS726"/>
      <c r="MYT726"/>
      <c r="MYU726"/>
      <c r="MYV726"/>
      <c r="MYW726"/>
      <c r="MYX726"/>
      <c r="MYY726"/>
      <c r="MYZ726"/>
      <c r="MZA726"/>
      <c r="MZB726"/>
      <c r="MZC726"/>
      <c r="MZD726"/>
      <c r="MZE726"/>
      <c r="MZF726"/>
      <c r="MZG726"/>
      <c r="MZH726"/>
      <c r="MZI726"/>
      <c r="MZJ726"/>
      <c r="MZK726"/>
      <c r="MZL726"/>
      <c r="MZM726"/>
      <c r="MZN726"/>
      <c r="MZO726"/>
      <c r="MZP726"/>
      <c r="MZQ726"/>
      <c r="MZR726"/>
      <c r="MZS726"/>
      <c r="MZT726"/>
      <c r="MZU726"/>
      <c r="MZV726"/>
      <c r="MZW726"/>
      <c r="MZX726"/>
      <c r="MZY726"/>
      <c r="MZZ726"/>
      <c r="NAA726"/>
      <c r="NAB726"/>
      <c r="NAC726"/>
      <c r="NAD726"/>
      <c r="NAE726"/>
      <c r="NAF726"/>
      <c r="NAG726"/>
      <c r="NAH726"/>
      <c r="NAI726"/>
      <c r="NAJ726"/>
      <c r="NAK726"/>
      <c r="NAL726"/>
      <c r="NAM726"/>
      <c r="NAN726"/>
      <c r="NAO726"/>
      <c r="NAP726"/>
      <c r="NAQ726"/>
      <c r="NAR726"/>
      <c r="NAS726"/>
      <c r="NAT726"/>
      <c r="NAU726"/>
      <c r="NAV726"/>
      <c r="NAW726"/>
      <c r="NAX726"/>
      <c r="NAY726"/>
      <c r="NAZ726"/>
      <c r="NBA726"/>
      <c r="NBB726"/>
      <c r="NBC726"/>
      <c r="NBD726"/>
      <c r="NBE726"/>
      <c r="NBF726"/>
      <c r="NBG726"/>
      <c r="NBH726"/>
      <c r="NBI726"/>
      <c r="NBJ726"/>
      <c r="NBK726"/>
      <c r="NBL726"/>
      <c r="NBM726"/>
      <c r="NBN726"/>
      <c r="NBO726"/>
      <c r="NBP726"/>
      <c r="NBQ726"/>
      <c r="NBR726"/>
      <c r="NBS726"/>
      <c r="NBT726"/>
      <c r="NBU726"/>
      <c r="NBV726"/>
      <c r="NBW726"/>
      <c r="NBX726"/>
      <c r="NBY726"/>
      <c r="NBZ726"/>
      <c r="NCA726"/>
      <c r="NCB726"/>
      <c r="NCC726"/>
      <c r="NCD726"/>
      <c r="NCE726"/>
      <c r="NCF726"/>
      <c r="NCG726"/>
      <c r="NCH726"/>
      <c r="NCI726"/>
      <c r="NCJ726"/>
      <c r="NCK726"/>
      <c r="NCL726"/>
      <c r="NCM726"/>
      <c r="NCN726"/>
      <c r="NCO726"/>
      <c r="NCP726"/>
      <c r="NCQ726"/>
      <c r="NCR726"/>
      <c r="NCS726"/>
      <c r="NCT726"/>
      <c r="NCU726"/>
      <c r="NCV726"/>
      <c r="NCW726"/>
      <c r="NCX726"/>
      <c r="NCY726"/>
      <c r="NCZ726"/>
      <c r="NDA726"/>
      <c r="NDB726"/>
      <c r="NDC726"/>
      <c r="NDD726"/>
      <c r="NDE726"/>
      <c r="NDF726"/>
      <c r="NDG726"/>
      <c r="NDH726"/>
      <c r="NDI726"/>
      <c r="NDJ726"/>
      <c r="NDK726"/>
      <c r="NDL726"/>
      <c r="NDM726"/>
      <c r="NDN726"/>
      <c r="NDO726"/>
      <c r="NDP726"/>
      <c r="NDQ726"/>
      <c r="NDR726"/>
      <c r="NDS726"/>
      <c r="NDT726"/>
      <c r="NDU726"/>
      <c r="NDV726"/>
      <c r="NDW726"/>
      <c r="NDX726"/>
      <c r="NDY726"/>
      <c r="NDZ726"/>
      <c r="NEA726"/>
      <c r="NEB726"/>
      <c r="NEC726"/>
      <c r="NED726"/>
      <c r="NEE726"/>
      <c r="NEF726"/>
      <c r="NEG726"/>
      <c r="NEH726"/>
      <c r="NEI726"/>
      <c r="NEJ726"/>
      <c r="NEK726"/>
      <c r="NEL726"/>
      <c r="NEM726"/>
      <c r="NEN726"/>
      <c r="NEO726"/>
      <c r="NEP726"/>
      <c r="NEQ726"/>
      <c r="NER726"/>
      <c r="NES726"/>
      <c r="NET726"/>
      <c r="NEU726"/>
      <c r="NEV726"/>
      <c r="NEW726"/>
      <c r="NEX726"/>
      <c r="NEY726"/>
      <c r="NEZ726"/>
      <c r="NFA726"/>
      <c r="NFB726"/>
      <c r="NFC726"/>
      <c r="NFD726"/>
      <c r="NFE726"/>
      <c r="NFF726"/>
      <c r="NFG726"/>
      <c r="NFH726"/>
      <c r="NFI726"/>
      <c r="NFJ726"/>
      <c r="NFK726"/>
      <c r="NFL726"/>
      <c r="NFM726"/>
      <c r="NFN726"/>
      <c r="NFO726"/>
      <c r="NFP726"/>
      <c r="NFQ726"/>
      <c r="NFR726"/>
      <c r="NFS726"/>
      <c r="NFT726"/>
      <c r="NFU726"/>
      <c r="NFV726"/>
      <c r="NFW726"/>
      <c r="NFX726"/>
      <c r="NFY726"/>
      <c r="NFZ726"/>
      <c r="NGA726"/>
      <c r="NGB726"/>
      <c r="NGC726"/>
      <c r="NGD726"/>
      <c r="NGE726"/>
      <c r="NGF726"/>
      <c r="NGG726"/>
      <c r="NGH726"/>
      <c r="NGI726"/>
      <c r="NGJ726"/>
      <c r="NGK726"/>
      <c r="NGL726"/>
      <c r="NGM726"/>
      <c r="NGN726"/>
      <c r="NGO726"/>
      <c r="NGP726"/>
      <c r="NGQ726"/>
      <c r="NGR726"/>
      <c r="NGS726"/>
      <c r="NGT726"/>
      <c r="NGU726"/>
      <c r="NGV726"/>
      <c r="NGW726"/>
      <c r="NGX726"/>
      <c r="NGY726"/>
      <c r="NGZ726"/>
      <c r="NHA726"/>
      <c r="NHB726"/>
      <c r="NHC726"/>
      <c r="NHD726"/>
      <c r="NHE726"/>
      <c r="NHF726"/>
      <c r="NHG726"/>
      <c r="NHH726"/>
      <c r="NHI726"/>
      <c r="NHJ726"/>
      <c r="NHK726"/>
      <c r="NHL726"/>
      <c r="NHM726"/>
      <c r="NHN726"/>
      <c r="NHO726"/>
      <c r="NHP726"/>
      <c r="NHQ726"/>
      <c r="NHR726"/>
      <c r="NHS726"/>
      <c r="NHT726"/>
      <c r="NHU726"/>
      <c r="NHV726"/>
      <c r="NHW726"/>
      <c r="NHX726"/>
      <c r="NHY726"/>
      <c r="NHZ726"/>
      <c r="NIA726"/>
      <c r="NIB726"/>
      <c r="NIC726"/>
      <c r="NID726"/>
      <c r="NIE726"/>
      <c r="NIF726"/>
      <c r="NIG726"/>
      <c r="NIH726"/>
      <c r="NII726"/>
      <c r="NIJ726"/>
      <c r="NIK726"/>
      <c r="NIL726"/>
      <c r="NIM726"/>
      <c r="NIN726"/>
      <c r="NIO726"/>
      <c r="NIP726"/>
      <c r="NIQ726"/>
      <c r="NIR726"/>
      <c r="NIS726"/>
      <c r="NIT726"/>
      <c r="NIU726"/>
      <c r="NIV726"/>
      <c r="NIW726"/>
      <c r="NIX726"/>
      <c r="NIY726"/>
      <c r="NIZ726"/>
      <c r="NJA726"/>
      <c r="NJB726"/>
      <c r="NJC726"/>
      <c r="NJD726"/>
      <c r="NJE726"/>
      <c r="NJF726"/>
      <c r="NJG726"/>
      <c r="NJH726"/>
      <c r="NJI726"/>
      <c r="NJJ726"/>
      <c r="NJK726"/>
      <c r="NJL726"/>
      <c r="NJM726"/>
      <c r="NJN726"/>
      <c r="NJO726"/>
      <c r="NJP726"/>
      <c r="NJQ726"/>
      <c r="NJR726"/>
      <c r="NJS726"/>
      <c r="NJT726"/>
      <c r="NJU726"/>
      <c r="NJV726"/>
      <c r="NJW726"/>
      <c r="NJX726"/>
      <c r="NJY726"/>
      <c r="NJZ726"/>
      <c r="NKA726"/>
      <c r="NKB726"/>
      <c r="NKC726"/>
      <c r="NKD726"/>
      <c r="NKE726"/>
      <c r="NKF726"/>
      <c r="NKG726"/>
      <c r="NKH726"/>
      <c r="NKI726"/>
      <c r="NKJ726"/>
      <c r="NKK726"/>
      <c r="NKL726"/>
      <c r="NKM726"/>
      <c r="NKN726"/>
      <c r="NKO726"/>
      <c r="NKP726"/>
      <c r="NKQ726"/>
      <c r="NKR726"/>
      <c r="NKS726"/>
      <c r="NKT726"/>
      <c r="NKU726"/>
      <c r="NKV726"/>
      <c r="NKW726"/>
      <c r="NKX726"/>
      <c r="NKY726"/>
      <c r="NKZ726"/>
      <c r="NLA726"/>
      <c r="NLB726"/>
      <c r="NLC726"/>
      <c r="NLD726"/>
      <c r="NLE726"/>
      <c r="NLF726"/>
      <c r="NLG726"/>
      <c r="NLH726"/>
      <c r="NLI726"/>
      <c r="NLJ726"/>
      <c r="NLK726"/>
      <c r="NLL726"/>
      <c r="NLM726"/>
      <c r="NLN726"/>
      <c r="NLO726"/>
      <c r="NLP726"/>
      <c r="NLQ726"/>
      <c r="NLR726"/>
      <c r="NLS726"/>
      <c r="NLT726"/>
      <c r="NLU726"/>
      <c r="NLV726"/>
      <c r="NLW726"/>
      <c r="NLX726"/>
      <c r="NLY726"/>
      <c r="NLZ726"/>
      <c r="NMA726"/>
      <c r="NMB726"/>
      <c r="NMC726"/>
      <c r="NMD726"/>
      <c r="NME726"/>
      <c r="NMF726"/>
      <c r="NMG726"/>
      <c r="NMH726"/>
      <c r="NMI726"/>
      <c r="NMJ726"/>
      <c r="NMK726"/>
      <c r="NML726"/>
      <c r="NMM726"/>
      <c r="NMN726"/>
      <c r="NMO726"/>
      <c r="NMP726"/>
      <c r="NMQ726"/>
      <c r="NMR726"/>
      <c r="NMS726"/>
      <c r="NMT726"/>
      <c r="NMU726"/>
      <c r="NMV726"/>
      <c r="NMW726"/>
      <c r="NMX726"/>
      <c r="NMY726"/>
      <c r="NMZ726"/>
      <c r="NNA726"/>
      <c r="NNB726"/>
      <c r="NNC726"/>
      <c r="NND726"/>
      <c r="NNE726"/>
      <c r="NNF726"/>
      <c r="NNG726"/>
      <c r="NNH726"/>
      <c r="NNI726"/>
      <c r="NNJ726"/>
      <c r="NNK726"/>
      <c r="NNL726"/>
      <c r="NNM726"/>
      <c r="NNN726"/>
      <c r="NNO726"/>
      <c r="NNP726"/>
      <c r="NNQ726"/>
      <c r="NNR726"/>
      <c r="NNS726"/>
      <c r="NNT726"/>
      <c r="NNU726"/>
      <c r="NNV726"/>
      <c r="NNW726"/>
      <c r="NNX726"/>
      <c r="NNY726"/>
      <c r="NNZ726"/>
      <c r="NOA726"/>
      <c r="NOB726"/>
      <c r="NOC726"/>
      <c r="NOD726"/>
      <c r="NOE726"/>
      <c r="NOF726"/>
      <c r="NOG726"/>
      <c r="NOH726"/>
      <c r="NOI726"/>
      <c r="NOJ726"/>
      <c r="NOK726"/>
      <c r="NOL726"/>
      <c r="NOM726"/>
      <c r="NON726"/>
      <c r="NOO726"/>
      <c r="NOP726"/>
      <c r="NOQ726"/>
      <c r="NOR726"/>
      <c r="NOS726"/>
      <c r="NOT726"/>
      <c r="NOU726"/>
      <c r="NOV726"/>
      <c r="NOW726"/>
      <c r="NOX726"/>
      <c r="NOY726"/>
      <c r="NOZ726"/>
      <c r="NPA726"/>
      <c r="NPB726"/>
      <c r="NPC726"/>
      <c r="NPD726"/>
      <c r="NPE726"/>
      <c r="NPF726"/>
      <c r="NPG726"/>
      <c r="NPH726"/>
      <c r="NPI726"/>
      <c r="NPJ726"/>
      <c r="NPK726"/>
      <c r="NPL726"/>
      <c r="NPM726"/>
      <c r="NPN726"/>
      <c r="NPO726"/>
      <c r="NPP726"/>
      <c r="NPQ726"/>
      <c r="NPR726"/>
      <c r="NPS726"/>
      <c r="NPT726"/>
      <c r="NPU726"/>
      <c r="NPV726"/>
      <c r="NPW726"/>
      <c r="NPX726"/>
      <c r="NPY726"/>
      <c r="NPZ726"/>
      <c r="NQA726"/>
      <c r="NQB726"/>
      <c r="NQC726"/>
      <c r="NQD726"/>
      <c r="NQE726"/>
      <c r="NQF726"/>
      <c r="NQG726"/>
      <c r="NQH726"/>
      <c r="NQI726"/>
      <c r="NQJ726"/>
      <c r="NQK726"/>
      <c r="NQL726"/>
      <c r="NQM726"/>
      <c r="NQN726"/>
      <c r="NQO726"/>
      <c r="NQP726"/>
      <c r="NQQ726"/>
      <c r="NQR726"/>
      <c r="NQS726"/>
      <c r="NQT726"/>
      <c r="NQU726"/>
      <c r="NQV726"/>
      <c r="NQW726"/>
      <c r="NQX726"/>
      <c r="NQY726"/>
      <c r="NQZ726"/>
      <c r="NRA726"/>
      <c r="NRB726"/>
      <c r="NRC726"/>
      <c r="NRD726"/>
      <c r="NRE726"/>
      <c r="NRF726"/>
      <c r="NRG726"/>
      <c r="NRH726"/>
      <c r="NRI726"/>
      <c r="NRJ726"/>
      <c r="NRK726"/>
      <c r="NRL726"/>
      <c r="NRM726"/>
      <c r="NRN726"/>
      <c r="NRO726"/>
      <c r="NRP726"/>
      <c r="NRQ726"/>
      <c r="NRR726"/>
      <c r="NRS726"/>
      <c r="NRT726"/>
      <c r="NRU726"/>
      <c r="NRV726"/>
      <c r="NRW726"/>
      <c r="NRX726"/>
      <c r="NRY726"/>
      <c r="NRZ726"/>
      <c r="NSA726"/>
      <c r="NSB726"/>
      <c r="NSC726"/>
      <c r="NSD726"/>
      <c r="NSE726"/>
      <c r="NSF726"/>
      <c r="NSG726"/>
      <c r="NSH726"/>
      <c r="NSI726"/>
      <c r="NSJ726"/>
      <c r="NSK726"/>
      <c r="NSL726"/>
      <c r="NSM726"/>
      <c r="NSN726"/>
      <c r="NSO726"/>
      <c r="NSP726"/>
      <c r="NSQ726"/>
      <c r="NSR726"/>
      <c r="NSS726"/>
      <c r="NST726"/>
      <c r="NSU726"/>
      <c r="NSV726"/>
      <c r="NSW726"/>
      <c r="NSX726"/>
      <c r="NSY726"/>
      <c r="NSZ726"/>
      <c r="NTA726"/>
      <c r="NTB726"/>
      <c r="NTC726"/>
      <c r="NTD726"/>
      <c r="NTE726"/>
      <c r="NTF726"/>
      <c r="NTG726"/>
      <c r="NTH726"/>
      <c r="NTI726"/>
      <c r="NTJ726"/>
      <c r="NTK726"/>
      <c r="NTL726"/>
      <c r="NTM726"/>
      <c r="NTN726"/>
      <c r="NTO726"/>
      <c r="NTP726"/>
      <c r="NTQ726"/>
      <c r="NTR726"/>
      <c r="NTS726"/>
      <c r="NTT726"/>
      <c r="NTU726"/>
      <c r="NTV726"/>
      <c r="NTW726"/>
      <c r="NTX726"/>
      <c r="NTY726"/>
      <c r="NTZ726"/>
      <c r="NUA726"/>
      <c r="NUB726"/>
      <c r="NUC726"/>
      <c r="NUD726"/>
      <c r="NUE726"/>
      <c r="NUF726"/>
      <c r="NUG726"/>
      <c r="NUH726"/>
      <c r="NUI726"/>
      <c r="NUJ726"/>
      <c r="NUK726"/>
      <c r="NUL726"/>
      <c r="NUM726"/>
      <c r="NUN726"/>
      <c r="NUO726"/>
      <c r="NUP726"/>
      <c r="NUQ726"/>
      <c r="NUR726"/>
      <c r="NUS726"/>
      <c r="NUT726"/>
      <c r="NUU726"/>
      <c r="NUV726"/>
      <c r="NUW726"/>
      <c r="NUX726"/>
      <c r="NUY726"/>
      <c r="NUZ726"/>
      <c r="NVA726"/>
      <c r="NVB726"/>
      <c r="NVC726"/>
      <c r="NVD726"/>
      <c r="NVE726"/>
      <c r="NVF726"/>
      <c r="NVG726"/>
      <c r="NVH726"/>
      <c r="NVI726"/>
      <c r="NVJ726"/>
      <c r="NVK726"/>
      <c r="NVL726"/>
      <c r="NVM726"/>
      <c r="NVN726"/>
      <c r="NVO726"/>
      <c r="NVP726"/>
      <c r="NVQ726"/>
      <c r="NVR726"/>
      <c r="NVS726"/>
      <c r="NVT726"/>
      <c r="NVU726"/>
      <c r="NVV726"/>
      <c r="NVW726"/>
      <c r="NVX726"/>
      <c r="NVY726"/>
      <c r="NVZ726"/>
      <c r="NWA726"/>
      <c r="NWB726"/>
      <c r="NWC726"/>
      <c r="NWD726"/>
      <c r="NWE726"/>
      <c r="NWF726"/>
      <c r="NWG726"/>
      <c r="NWH726"/>
      <c r="NWI726"/>
      <c r="NWJ726"/>
      <c r="NWK726"/>
      <c r="NWL726"/>
      <c r="NWM726"/>
      <c r="NWN726"/>
      <c r="NWO726"/>
      <c r="NWP726"/>
      <c r="NWQ726"/>
      <c r="NWR726"/>
      <c r="NWS726"/>
      <c r="NWT726"/>
      <c r="NWU726"/>
      <c r="NWV726"/>
      <c r="NWW726"/>
      <c r="NWX726"/>
      <c r="NWY726"/>
      <c r="NWZ726"/>
      <c r="NXA726"/>
      <c r="NXB726"/>
      <c r="NXC726"/>
      <c r="NXD726"/>
      <c r="NXE726"/>
      <c r="NXF726"/>
      <c r="NXG726"/>
      <c r="NXH726"/>
      <c r="NXI726"/>
      <c r="NXJ726"/>
      <c r="NXK726"/>
      <c r="NXL726"/>
      <c r="NXM726"/>
      <c r="NXN726"/>
      <c r="NXO726"/>
      <c r="NXP726"/>
      <c r="NXQ726"/>
      <c r="NXR726"/>
      <c r="NXS726"/>
      <c r="NXT726"/>
      <c r="NXU726"/>
      <c r="NXV726"/>
      <c r="NXW726"/>
      <c r="NXX726"/>
      <c r="NXY726"/>
      <c r="NXZ726"/>
      <c r="NYA726"/>
      <c r="NYB726"/>
      <c r="NYC726"/>
      <c r="NYD726"/>
      <c r="NYE726"/>
      <c r="NYF726"/>
      <c r="NYG726"/>
      <c r="NYH726"/>
      <c r="NYI726"/>
      <c r="NYJ726"/>
      <c r="NYK726"/>
      <c r="NYL726"/>
      <c r="NYM726"/>
      <c r="NYN726"/>
      <c r="NYO726"/>
      <c r="NYP726"/>
      <c r="NYQ726"/>
      <c r="NYR726"/>
      <c r="NYS726"/>
      <c r="NYT726"/>
      <c r="NYU726"/>
      <c r="NYV726"/>
      <c r="NYW726"/>
      <c r="NYX726"/>
      <c r="NYY726"/>
      <c r="NYZ726"/>
      <c r="NZA726"/>
      <c r="NZB726"/>
      <c r="NZC726"/>
      <c r="NZD726"/>
      <c r="NZE726"/>
      <c r="NZF726"/>
      <c r="NZG726"/>
      <c r="NZH726"/>
      <c r="NZI726"/>
      <c r="NZJ726"/>
      <c r="NZK726"/>
      <c r="NZL726"/>
      <c r="NZM726"/>
      <c r="NZN726"/>
      <c r="NZO726"/>
      <c r="NZP726"/>
      <c r="NZQ726"/>
      <c r="NZR726"/>
      <c r="NZS726"/>
      <c r="NZT726"/>
      <c r="NZU726"/>
      <c r="NZV726"/>
      <c r="NZW726"/>
      <c r="NZX726"/>
      <c r="NZY726"/>
      <c r="NZZ726"/>
      <c r="OAA726"/>
      <c r="OAB726"/>
      <c r="OAC726"/>
      <c r="OAD726"/>
      <c r="OAE726"/>
      <c r="OAF726"/>
      <c r="OAG726"/>
      <c r="OAH726"/>
      <c r="OAI726"/>
      <c r="OAJ726"/>
      <c r="OAK726"/>
      <c r="OAL726"/>
      <c r="OAM726"/>
      <c r="OAN726"/>
      <c r="OAO726"/>
      <c r="OAP726"/>
      <c r="OAQ726"/>
      <c r="OAR726"/>
      <c r="OAS726"/>
      <c r="OAT726"/>
      <c r="OAU726"/>
      <c r="OAV726"/>
      <c r="OAW726"/>
      <c r="OAX726"/>
      <c r="OAY726"/>
      <c r="OAZ726"/>
      <c r="OBA726"/>
      <c r="OBB726"/>
      <c r="OBC726"/>
      <c r="OBD726"/>
      <c r="OBE726"/>
      <c r="OBF726"/>
      <c r="OBG726"/>
      <c r="OBH726"/>
      <c r="OBI726"/>
      <c r="OBJ726"/>
      <c r="OBK726"/>
      <c r="OBL726"/>
      <c r="OBM726"/>
      <c r="OBN726"/>
      <c r="OBO726"/>
      <c r="OBP726"/>
      <c r="OBQ726"/>
      <c r="OBR726"/>
      <c r="OBS726"/>
      <c r="OBT726"/>
      <c r="OBU726"/>
      <c r="OBV726"/>
      <c r="OBW726"/>
      <c r="OBX726"/>
      <c r="OBY726"/>
      <c r="OBZ726"/>
      <c r="OCA726"/>
      <c r="OCB726"/>
      <c r="OCC726"/>
      <c r="OCD726"/>
      <c r="OCE726"/>
      <c r="OCF726"/>
      <c r="OCG726"/>
      <c r="OCH726"/>
      <c r="OCI726"/>
      <c r="OCJ726"/>
      <c r="OCK726"/>
      <c r="OCL726"/>
      <c r="OCM726"/>
      <c r="OCN726"/>
      <c r="OCO726"/>
      <c r="OCP726"/>
      <c r="OCQ726"/>
      <c r="OCR726"/>
      <c r="OCS726"/>
      <c r="OCT726"/>
      <c r="OCU726"/>
      <c r="OCV726"/>
      <c r="OCW726"/>
      <c r="OCX726"/>
      <c r="OCY726"/>
      <c r="OCZ726"/>
      <c r="ODA726"/>
      <c r="ODB726"/>
      <c r="ODC726"/>
      <c r="ODD726"/>
      <c r="ODE726"/>
      <c r="ODF726"/>
      <c r="ODG726"/>
      <c r="ODH726"/>
      <c r="ODI726"/>
      <c r="ODJ726"/>
      <c r="ODK726"/>
      <c r="ODL726"/>
      <c r="ODM726"/>
      <c r="ODN726"/>
      <c r="ODO726"/>
      <c r="ODP726"/>
      <c r="ODQ726"/>
      <c r="ODR726"/>
      <c r="ODS726"/>
      <c r="ODT726"/>
      <c r="ODU726"/>
      <c r="ODV726"/>
      <c r="ODW726"/>
      <c r="ODX726"/>
      <c r="ODY726"/>
      <c r="ODZ726"/>
      <c r="OEA726"/>
      <c r="OEB726"/>
      <c r="OEC726"/>
      <c r="OED726"/>
      <c r="OEE726"/>
      <c r="OEF726"/>
      <c r="OEG726"/>
      <c r="OEH726"/>
      <c r="OEI726"/>
      <c r="OEJ726"/>
      <c r="OEK726"/>
      <c r="OEL726"/>
      <c r="OEM726"/>
      <c r="OEN726"/>
      <c r="OEO726"/>
      <c r="OEP726"/>
      <c r="OEQ726"/>
      <c r="OER726"/>
      <c r="OES726"/>
      <c r="OET726"/>
      <c r="OEU726"/>
      <c r="OEV726"/>
      <c r="OEW726"/>
      <c r="OEX726"/>
      <c r="OEY726"/>
      <c r="OEZ726"/>
      <c r="OFA726"/>
      <c r="OFB726"/>
      <c r="OFC726"/>
      <c r="OFD726"/>
      <c r="OFE726"/>
      <c r="OFF726"/>
      <c r="OFG726"/>
      <c r="OFH726"/>
      <c r="OFI726"/>
      <c r="OFJ726"/>
      <c r="OFK726"/>
      <c r="OFL726"/>
      <c r="OFM726"/>
      <c r="OFN726"/>
      <c r="OFO726"/>
      <c r="OFP726"/>
      <c r="OFQ726"/>
      <c r="OFR726"/>
      <c r="OFS726"/>
      <c r="OFT726"/>
      <c r="OFU726"/>
      <c r="OFV726"/>
      <c r="OFW726"/>
      <c r="OFX726"/>
      <c r="OFY726"/>
      <c r="OFZ726"/>
      <c r="OGA726"/>
      <c r="OGB726"/>
      <c r="OGC726"/>
      <c r="OGD726"/>
      <c r="OGE726"/>
      <c r="OGF726"/>
      <c r="OGG726"/>
      <c r="OGH726"/>
      <c r="OGI726"/>
      <c r="OGJ726"/>
      <c r="OGK726"/>
      <c r="OGL726"/>
      <c r="OGM726"/>
      <c r="OGN726"/>
      <c r="OGO726"/>
      <c r="OGP726"/>
      <c r="OGQ726"/>
      <c r="OGR726"/>
      <c r="OGS726"/>
      <c r="OGT726"/>
      <c r="OGU726"/>
      <c r="OGV726"/>
      <c r="OGW726"/>
      <c r="OGX726"/>
      <c r="OGY726"/>
      <c r="OGZ726"/>
      <c r="OHA726"/>
      <c r="OHB726"/>
      <c r="OHC726"/>
      <c r="OHD726"/>
      <c r="OHE726"/>
      <c r="OHF726"/>
      <c r="OHG726"/>
      <c r="OHH726"/>
      <c r="OHI726"/>
      <c r="OHJ726"/>
      <c r="OHK726"/>
      <c r="OHL726"/>
      <c r="OHM726"/>
      <c r="OHN726"/>
      <c r="OHO726"/>
      <c r="OHP726"/>
      <c r="OHQ726"/>
      <c r="OHR726"/>
      <c r="OHS726"/>
      <c r="OHT726"/>
      <c r="OHU726"/>
      <c r="OHV726"/>
      <c r="OHW726"/>
      <c r="OHX726"/>
      <c r="OHY726"/>
      <c r="OHZ726"/>
      <c r="OIA726"/>
      <c r="OIB726"/>
      <c r="OIC726"/>
      <c r="OID726"/>
      <c r="OIE726"/>
      <c r="OIF726"/>
      <c r="OIG726"/>
      <c r="OIH726"/>
      <c r="OII726"/>
      <c r="OIJ726"/>
      <c r="OIK726"/>
      <c r="OIL726"/>
      <c r="OIM726"/>
      <c r="OIN726"/>
      <c r="OIO726"/>
      <c r="OIP726"/>
      <c r="OIQ726"/>
      <c r="OIR726"/>
      <c r="OIS726"/>
      <c r="OIT726"/>
      <c r="OIU726"/>
      <c r="OIV726"/>
      <c r="OIW726"/>
      <c r="OIX726"/>
      <c r="OIY726"/>
      <c r="OIZ726"/>
      <c r="OJA726"/>
      <c r="OJB726"/>
      <c r="OJC726"/>
      <c r="OJD726"/>
      <c r="OJE726"/>
      <c r="OJF726"/>
      <c r="OJG726"/>
      <c r="OJH726"/>
      <c r="OJI726"/>
      <c r="OJJ726"/>
      <c r="OJK726"/>
      <c r="OJL726"/>
      <c r="OJM726"/>
      <c r="OJN726"/>
      <c r="OJO726"/>
      <c r="OJP726"/>
      <c r="OJQ726"/>
      <c r="OJR726"/>
      <c r="OJS726"/>
      <c r="OJT726"/>
      <c r="OJU726"/>
      <c r="OJV726"/>
      <c r="OJW726"/>
      <c r="OJX726"/>
      <c r="OJY726"/>
      <c r="OJZ726"/>
      <c r="OKA726"/>
      <c r="OKB726"/>
      <c r="OKC726"/>
      <c r="OKD726"/>
      <c r="OKE726"/>
      <c r="OKF726"/>
      <c r="OKG726"/>
      <c r="OKH726"/>
      <c r="OKI726"/>
      <c r="OKJ726"/>
      <c r="OKK726"/>
      <c r="OKL726"/>
      <c r="OKM726"/>
      <c r="OKN726"/>
      <c r="OKO726"/>
      <c r="OKP726"/>
      <c r="OKQ726"/>
      <c r="OKR726"/>
      <c r="OKS726"/>
      <c r="OKT726"/>
      <c r="OKU726"/>
      <c r="OKV726"/>
      <c r="OKW726"/>
      <c r="OKX726"/>
      <c r="OKY726"/>
      <c r="OKZ726"/>
      <c r="OLA726"/>
      <c r="OLB726"/>
      <c r="OLC726"/>
      <c r="OLD726"/>
      <c r="OLE726"/>
      <c r="OLF726"/>
      <c r="OLG726"/>
      <c r="OLH726"/>
      <c r="OLI726"/>
      <c r="OLJ726"/>
      <c r="OLK726"/>
      <c r="OLL726"/>
      <c r="OLM726"/>
      <c r="OLN726"/>
      <c r="OLO726"/>
      <c r="OLP726"/>
      <c r="OLQ726"/>
      <c r="OLR726"/>
      <c r="OLS726"/>
      <c r="OLT726"/>
      <c r="OLU726"/>
      <c r="OLV726"/>
      <c r="OLW726"/>
      <c r="OLX726"/>
      <c r="OLY726"/>
      <c r="OLZ726"/>
      <c r="OMA726"/>
      <c r="OMB726"/>
      <c r="OMC726"/>
      <c r="OMD726"/>
      <c r="OME726"/>
      <c r="OMF726"/>
      <c r="OMG726"/>
      <c r="OMH726"/>
      <c r="OMI726"/>
      <c r="OMJ726"/>
      <c r="OMK726"/>
      <c r="OML726"/>
      <c r="OMM726"/>
      <c r="OMN726"/>
      <c r="OMO726"/>
      <c r="OMP726"/>
      <c r="OMQ726"/>
      <c r="OMR726"/>
      <c r="OMS726"/>
      <c r="OMT726"/>
      <c r="OMU726"/>
      <c r="OMV726"/>
      <c r="OMW726"/>
      <c r="OMX726"/>
      <c r="OMY726"/>
      <c r="OMZ726"/>
      <c r="ONA726"/>
      <c r="ONB726"/>
      <c r="ONC726"/>
      <c r="OND726"/>
      <c r="ONE726"/>
      <c r="ONF726"/>
      <c r="ONG726"/>
      <c r="ONH726"/>
      <c r="ONI726"/>
      <c r="ONJ726"/>
      <c r="ONK726"/>
      <c r="ONL726"/>
      <c r="ONM726"/>
      <c r="ONN726"/>
      <c r="ONO726"/>
      <c r="ONP726"/>
      <c r="ONQ726"/>
      <c r="ONR726"/>
      <c r="ONS726"/>
      <c r="ONT726"/>
      <c r="ONU726"/>
      <c r="ONV726"/>
      <c r="ONW726"/>
      <c r="ONX726"/>
      <c r="ONY726"/>
      <c r="ONZ726"/>
      <c r="OOA726"/>
      <c r="OOB726"/>
      <c r="OOC726"/>
      <c r="OOD726"/>
      <c r="OOE726"/>
      <c r="OOF726"/>
      <c r="OOG726"/>
      <c r="OOH726"/>
      <c r="OOI726"/>
      <c r="OOJ726"/>
      <c r="OOK726"/>
      <c r="OOL726"/>
      <c r="OOM726"/>
      <c r="OON726"/>
      <c r="OOO726"/>
      <c r="OOP726"/>
      <c r="OOQ726"/>
      <c r="OOR726"/>
      <c r="OOS726"/>
      <c r="OOT726"/>
      <c r="OOU726"/>
      <c r="OOV726"/>
      <c r="OOW726"/>
      <c r="OOX726"/>
      <c r="OOY726"/>
      <c r="OOZ726"/>
      <c r="OPA726"/>
      <c r="OPB726"/>
      <c r="OPC726"/>
      <c r="OPD726"/>
      <c r="OPE726"/>
      <c r="OPF726"/>
      <c r="OPG726"/>
      <c r="OPH726"/>
      <c r="OPI726"/>
      <c r="OPJ726"/>
      <c r="OPK726"/>
      <c r="OPL726"/>
      <c r="OPM726"/>
      <c r="OPN726"/>
      <c r="OPO726"/>
      <c r="OPP726"/>
      <c r="OPQ726"/>
      <c r="OPR726"/>
      <c r="OPS726"/>
      <c r="OPT726"/>
      <c r="OPU726"/>
      <c r="OPV726"/>
      <c r="OPW726"/>
      <c r="OPX726"/>
      <c r="OPY726"/>
      <c r="OPZ726"/>
      <c r="OQA726"/>
      <c r="OQB726"/>
      <c r="OQC726"/>
      <c r="OQD726"/>
      <c r="OQE726"/>
      <c r="OQF726"/>
      <c r="OQG726"/>
      <c r="OQH726"/>
      <c r="OQI726"/>
      <c r="OQJ726"/>
      <c r="OQK726"/>
      <c r="OQL726"/>
      <c r="OQM726"/>
      <c r="OQN726"/>
      <c r="OQO726"/>
      <c r="OQP726"/>
      <c r="OQQ726"/>
      <c r="OQR726"/>
      <c r="OQS726"/>
      <c r="OQT726"/>
      <c r="OQU726"/>
      <c r="OQV726"/>
      <c r="OQW726"/>
      <c r="OQX726"/>
      <c r="OQY726"/>
      <c r="OQZ726"/>
      <c r="ORA726"/>
      <c r="ORB726"/>
      <c r="ORC726"/>
      <c r="ORD726"/>
      <c r="ORE726"/>
      <c r="ORF726"/>
      <c r="ORG726"/>
      <c r="ORH726"/>
      <c r="ORI726"/>
      <c r="ORJ726"/>
      <c r="ORK726"/>
      <c r="ORL726"/>
      <c r="ORM726"/>
      <c r="ORN726"/>
      <c r="ORO726"/>
      <c r="ORP726"/>
      <c r="ORQ726"/>
      <c r="ORR726"/>
      <c r="ORS726"/>
      <c r="ORT726"/>
      <c r="ORU726"/>
      <c r="ORV726"/>
      <c r="ORW726"/>
      <c r="ORX726"/>
      <c r="ORY726"/>
      <c r="ORZ726"/>
      <c r="OSA726"/>
      <c r="OSB726"/>
      <c r="OSC726"/>
      <c r="OSD726"/>
      <c r="OSE726"/>
      <c r="OSF726"/>
      <c r="OSG726"/>
      <c r="OSH726"/>
      <c r="OSI726"/>
      <c r="OSJ726"/>
      <c r="OSK726"/>
      <c r="OSL726"/>
      <c r="OSM726"/>
      <c r="OSN726"/>
      <c r="OSO726"/>
      <c r="OSP726"/>
      <c r="OSQ726"/>
      <c r="OSR726"/>
      <c r="OSS726"/>
      <c r="OST726"/>
      <c r="OSU726"/>
      <c r="OSV726"/>
      <c r="OSW726"/>
      <c r="OSX726"/>
      <c r="OSY726"/>
      <c r="OSZ726"/>
      <c r="OTA726"/>
      <c r="OTB726"/>
      <c r="OTC726"/>
      <c r="OTD726"/>
      <c r="OTE726"/>
      <c r="OTF726"/>
      <c r="OTG726"/>
      <c r="OTH726"/>
      <c r="OTI726"/>
      <c r="OTJ726"/>
      <c r="OTK726"/>
      <c r="OTL726"/>
      <c r="OTM726"/>
      <c r="OTN726"/>
      <c r="OTO726"/>
      <c r="OTP726"/>
      <c r="OTQ726"/>
      <c r="OTR726"/>
      <c r="OTS726"/>
      <c r="OTT726"/>
      <c r="OTU726"/>
      <c r="OTV726"/>
      <c r="OTW726"/>
      <c r="OTX726"/>
      <c r="OTY726"/>
      <c r="OTZ726"/>
      <c r="OUA726"/>
      <c r="OUB726"/>
      <c r="OUC726"/>
      <c r="OUD726"/>
      <c r="OUE726"/>
      <c r="OUF726"/>
      <c r="OUG726"/>
      <c r="OUH726"/>
      <c r="OUI726"/>
      <c r="OUJ726"/>
      <c r="OUK726"/>
      <c r="OUL726"/>
      <c r="OUM726"/>
      <c r="OUN726"/>
      <c r="OUO726"/>
      <c r="OUP726"/>
      <c r="OUQ726"/>
      <c r="OUR726"/>
      <c r="OUS726"/>
      <c r="OUT726"/>
      <c r="OUU726"/>
      <c r="OUV726"/>
      <c r="OUW726"/>
      <c r="OUX726"/>
      <c r="OUY726"/>
      <c r="OUZ726"/>
      <c r="OVA726"/>
      <c r="OVB726"/>
      <c r="OVC726"/>
      <c r="OVD726"/>
      <c r="OVE726"/>
      <c r="OVF726"/>
      <c r="OVG726"/>
      <c r="OVH726"/>
      <c r="OVI726"/>
      <c r="OVJ726"/>
      <c r="OVK726"/>
      <c r="OVL726"/>
      <c r="OVM726"/>
      <c r="OVN726"/>
      <c r="OVO726"/>
      <c r="OVP726"/>
      <c r="OVQ726"/>
      <c r="OVR726"/>
      <c r="OVS726"/>
      <c r="OVT726"/>
      <c r="OVU726"/>
      <c r="OVV726"/>
      <c r="OVW726"/>
      <c r="OVX726"/>
      <c r="OVY726"/>
      <c r="OVZ726"/>
      <c r="OWA726"/>
      <c r="OWB726"/>
      <c r="OWC726"/>
      <c r="OWD726"/>
      <c r="OWE726"/>
      <c r="OWF726"/>
      <c r="OWG726"/>
      <c r="OWH726"/>
      <c r="OWI726"/>
      <c r="OWJ726"/>
      <c r="OWK726"/>
      <c r="OWL726"/>
      <c r="OWM726"/>
      <c r="OWN726"/>
      <c r="OWO726"/>
      <c r="OWP726"/>
      <c r="OWQ726"/>
      <c r="OWR726"/>
      <c r="OWS726"/>
      <c r="OWT726"/>
      <c r="OWU726"/>
      <c r="OWV726"/>
      <c r="OWW726"/>
      <c r="OWX726"/>
      <c r="OWY726"/>
      <c r="OWZ726"/>
      <c r="OXA726"/>
      <c r="OXB726"/>
      <c r="OXC726"/>
      <c r="OXD726"/>
      <c r="OXE726"/>
      <c r="OXF726"/>
      <c r="OXG726"/>
      <c r="OXH726"/>
      <c r="OXI726"/>
      <c r="OXJ726"/>
      <c r="OXK726"/>
      <c r="OXL726"/>
      <c r="OXM726"/>
      <c r="OXN726"/>
      <c r="OXO726"/>
      <c r="OXP726"/>
      <c r="OXQ726"/>
      <c r="OXR726"/>
      <c r="OXS726"/>
      <c r="OXT726"/>
      <c r="OXU726"/>
      <c r="OXV726"/>
      <c r="OXW726"/>
      <c r="OXX726"/>
      <c r="OXY726"/>
      <c r="OXZ726"/>
      <c r="OYA726"/>
      <c r="OYB726"/>
      <c r="OYC726"/>
      <c r="OYD726"/>
      <c r="OYE726"/>
      <c r="OYF726"/>
      <c r="OYG726"/>
      <c r="OYH726"/>
      <c r="OYI726"/>
      <c r="OYJ726"/>
      <c r="OYK726"/>
      <c r="OYL726"/>
      <c r="OYM726"/>
      <c r="OYN726"/>
      <c r="OYO726"/>
      <c r="OYP726"/>
      <c r="OYQ726"/>
      <c r="OYR726"/>
      <c r="OYS726"/>
      <c r="OYT726"/>
      <c r="OYU726"/>
      <c r="OYV726"/>
      <c r="OYW726"/>
      <c r="OYX726"/>
      <c r="OYY726"/>
      <c r="OYZ726"/>
      <c r="OZA726"/>
      <c r="OZB726"/>
      <c r="OZC726"/>
      <c r="OZD726"/>
      <c r="OZE726"/>
      <c r="OZF726"/>
      <c r="OZG726"/>
      <c r="OZH726"/>
      <c r="OZI726"/>
      <c r="OZJ726"/>
      <c r="OZK726"/>
      <c r="OZL726"/>
      <c r="OZM726"/>
      <c r="OZN726"/>
      <c r="OZO726"/>
      <c r="OZP726"/>
      <c r="OZQ726"/>
      <c r="OZR726"/>
      <c r="OZS726"/>
      <c r="OZT726"/>
      <c r="OZU726"/>
      <c r="OZV726"/>
      <c r="OZW726"/>
      <c r="OZX726"/>
      <c r="OZY726"/>
      <c r="OZZ726"/>
      <c r="PAA726"/>
      <c r="PAB726"/>
      <c r="PAC726"/>
      <c r="PAD726"/>
      <c r="PAE726"/>
      <c r="PAF726"/>
      <c r="PAG726"/>
      <c r="PAH726"/>
      <c r="PAI726"/>
      <c r="PAJ726"/>
      <c r="PAK726"/>
      <c r="PAL726"/>
      <c r="PAM726"/>
      <c r="PAN726"/>
      <c r="PAO726"/>
      <c r="PAP726"/>
      <c r="PAQ726"/>
      <c r="PAR726"/>
      <c r="PAS726"/>
      <c r="PAT726"/>
      <c r="PAU726"/>
      <c r="PAV726"/>
      <c r="PAW726"/>
      <c r="PAX726"/>
      <c r="PAY726"/>
      <c r="PAZ726"/>
      <c r="PBA726"/>
      <c r="PBB726"/>
      <c r="PBC726"/>
      <c r="PBD726"/>
      <c r="PBE726"/>
      <c r="PBF726"/>
      <c r="PBG726"/>
      <c r="PBH726"/>
      <c r="PBI726"/>
      <c r="PBJ726"/>
      <c r="PBK726"/>
      <c r="PBL726"/>
      <c r="PBM726"/>
      <c r="PBN726"/>
      <c r="PBO726"/>
      <c r="PBP726"/>
      <c r="PBQ726"/>
      <c r="PBR726"/>
      <c r="PBS726"/>
      <c r="PBT726"/>
      <c r="PBU726"/>
      <c r="PBV726"/>
      <c r="PBW726"/>
      <c r="PBX726"/>
      <c r="PBY726"/>
      <c r="PBZ726"/>
      <c r="PCA726"/>
      <c r="PCB726"/>
      <c r="PCC726"/>
      <c r="PCD726"/>
      <c r="PCE726"/>
      <c r="PCF726"/>
      <c r="PCG726"/>
      <c r="PCH726"/>
      <c r="PCI726"/>
      <c r="PCJ726"/>
      <c r="PCK726"/>
      <c r="PCL726"/>
      <c r="PCM726"/>
      <c r="PCN726"/>
      <c r="PCO726"/>
      <c r="PCP726"/>
      <c r="PCQ726"/>
      <c r="PCR726"/>
      <c r="PCS726"/>
      <c r="PCT726"/>
      <c r="PCU726"/>
      <c r="PCV726"/>
      <c r="PCW726"/>
      <c r="PCX726"/>
      <c r="PCY726"/>
      <c r="PCZ726"/>
      <c r="PDA726"/>
      <c r="PDB726"/>
      <c r="PDC726"/>
      <c r="PDD726"/>
      <c r="PDE726"/>
      <c r="PDF726"/>
      <c r="PDG726"/>
      <c r="PDH726"/>
      <c r="PDI726"/>
      <c r="PDJ726"/>
      <c r="PDK726"/>
      <c r="PDL726"/>
      <c r="PDM726"/>
      <c r="PDN726"/>
      <c r="PDO726"/>
      <c r="PDP726"/>
      <c r="PDQ726"/>
      <c r="PDR726"/>
      <c r="PDS726"/>
      <c r="PDT726"/>
      <c r="PDU726"/>
      <c r="PDV726"/>
      <c r="PDW726"/>
      <c r="PDX726"/>
      <c r="PDY726"/>
      <c r="PDZ726"/>
      <c r="PEA726"/>
      <c r="PEB726"/>
      <c r="PEC726"/>
      <c r="PED726"/>
      <c r="PEE726"/>
      <c r="PEF726"/>
      <c r="PEG726"/>
      <c r="PEH726"/>
      <c r="PEI726"/>
      <c r="PEJ726"/>
      <c r="PEK726"/>
      <c r="PEL726"/>
      <c r="PEM726"/>
      <c r="PEN726"/>
      <c r="PEO726"/>
      <c r="PEP726"/>
      <c r="PEQ726"/>
      <c r="PER726"/>
      <c r="PES726"/>
      <c r="PET726"/>
      <c r="PEU726"/>
      <c r="PEV726"/>
      <c r="PEW726"/>
      <c r="PEX726"/>
      <c r="PEY726"/>
      <c r="PEZ726"/>
      <c r="PFA726"/>
      <c r="PFB726"/>
      <c r="PFC726"/>
      <c r="PFD726"/>
      <c r="PFE726"/>
      <c r="PFF726"/>
      <c r="PFG726"/>
      <c r="PFH726"/>
      <c r="PFI726"/>
      <c r="PFJ726"/>
      <c r="PFK726"/>
      <c r="PFL726"/>
      <c r="PFM726"/>
      <c r="PFN726"/>
      <c r="PFO726"/>
      <c r="PFP726"/>
      <c r="PFQ726"/>
      <c r="PFR726"/>
      <c r="PFS726"/>
      <c r="PFT726"/>
      <c r="PFU726"/>
      <c r="PFV726"/>
      <c r="PFW726"/>
      <c r="PFX726"/>
      <c r="PFY726"/>
      <c r="PFZ726"/>
      <c r="PGA726"/>
      <c r="PGB726"/>
      <c r="PGC726"/>
      <c r="PGD726"/>
      <c r="PGE726"/>
      <c r="PGF726"/>
      <c r="PGG726"/>
      <c r="PGH726"/>
      <c r="PGI726"/>
      <c r="PGJ726"/>
      <c r="PGK726"/>
      <c r="PGL726"/>
      <c r="PGM726"/>
      <c r="PGN726"/>
      <c r="PGO726"/>
      <c r="PGP726"/>
      <c r="PGQ726"/>
      <c r="PGR726"/>
      <c r="PGS726"/>
      <c r="PGT726"/>
      <c r="PGU726"/>
      <c r="PGV726"/>
      <c r="PGW726"/>
      <c r="PGX726"/>
      <c r="PGY726"/>
      <c r="PGZ726"/>
      <c r="PHA726"/>
      <c r="PHB726"/>
      <c r="PHC726"/>
      <c r="PHD726"/>
      <c r="PHE726"/>
      <c r="PHF726"/>
      <c r="PHG726"/>
      <c r="PHH726"/>
      <c r="PHI726"/>
      <c r="PHJ726"/>
      <c r="PHK726"/>
      <c r="PHL726"/>
      <c r="PHM726"/>
      <c r="PHN726"/>
      <c r="PHO726"/>
      <c r="PHP726"/>
      <c r="PHQ726"/>
      <c r="PHR726"/>
      <c r="PHS726"/>
      <c r="PHT726"/>
      <c r="PHU726"/>
      <c r="PHV726"/>
      <c r="PHW726"/>
      <c r="PHX726"/>
      <c r="PHY726"/>
      <c r="PHZ726"/>
      <c r="PIA726"/>
      <c r="PIB726"/>
      <c r="PIC726"/>
      <c r="PID726"/>
      <c r="PIE726"/>
      <c r="PIF726"/>
      <c r="PIG726"/>
      <c r="PIH726"/>
      <c r="PII726"/>
      <c r="PIJ726"/>
      <c r="PIK726"/>
      <c r="PIL726"/>
      <c r="PIM726"/>
      <c r="PIN726"/>
      <c r="PIO726"/>
      <c r="PIP726"/>
      <c r="PIQ726"/>
      <c r="PIR726"/>
      <c r="PIS726"/>
      <c r="PIT726"/>
      <c r="PIU726"/>
      <c r="PIV726"/>
      <c r="PIW726"/>
      <c r="PIX726"/>
      <c r="PIY726"/>
      <c r="PIZ726"/>
      <c r="PJA726"/>
      <c r="PJB726"/>
      <c r="PJC726"/>
      <c r="PJD726"/>
      <c r="PJE726"/>
      <c r="PJF726"/>
      <c r="PJG726"/>
      <c r="PJH726"/>
      <c r="PJI726"/>
      <c r="PJJ726"/>
      <c r="PJK726"/>
      <c r="PJL726"/>
      <c r="PJM726"/>
      <c r="PJN726"/>
      <c r="PJO726"/>
      <c r="PJP726"/>
      <c r="PJQ726"/>
      <c r="PJR726"/>
      <c r="PJS726"/>
      <c r="PJT726"/>
      <c r="PJU726"/>
      <c r="PJV726"/>
      <c r="PJW726"/>
      <c r="PJX726"/>
      <c r="PJY726"/>
      <c r="PJZ726"/>
      <c r="PKA726"/>
      <c r="PKB726"/>
      <c r="PKC726"/>
      <c r="PKD726"/>
      <c r="PKE726"/>
      <c r="PKF726"/>
      <c r="PKG726"/>
      <c r="PKH726"/>
      <c r="PKI726"/>
      <c r="PKJ726"/>
      <c r="PKK726"/>
      <c r="PKL726"/>
      <c r="PKM726"/>
      <c r="PKN726"/>
      <c r="PKO726"/>
      <c r="PKP726"/>
      <c r="PKQ726"/>
      <c r="PKR726"/>
      <c r="PKS726"/>
      <c r="PKT726"/>
      <c r="PKU726"/>
      <c r="PKV726"/>
      <c r="PKW726"/>
      <c r="PKX726"/>
      <c r="PKY726"/>
      <c r="PKZ726"/>
      <c r="PLA726"/>
      <c r="PLB726"/>
      <c r="PLC726"/>
      <c r="PLD726"/>
      <c r="PLE726"/>
      <c r="PLF726"/>
      <c r="PLG726"/>
      <c r="PLH726"/>
      <c r="PLI726"/>
      <c r="PLJ726"/>
      <c r="PLK726"/>
      <c r="PLL726"/>
      <c r="PLM726"/>
      <c r="PLN726"/>
      <c r="PLO726"/>
      <c r="PLP726"/>
      <c r="PLQ726"/>
      <c r="PLR726"/>
      <c r="PLS726"/>
      <c r="PLT726"/>
      <c r="PLU726"/>
      <c r="PLV726"/>
      <c r="PLW726"/>
      <c r="PLX726"/>
      <c r="PLY726"/>
      <c r="PLZ726"/>
      <c r="PMA726"/>
      <c r="PMB726"/>
      <c r="PMC726"/>
      <c r="PMD726"/>
      <c r="PME726"/>
      <c r="PMF726"/>
      <c r="PMG726"/>
      <c r="PMH726"/>
      <c r="PMI726"/>
      <c r="PMJ726"/>
      <c r="PMK726"/>
      <c r="PML726"/>
      <c r="PMM726"/>
      <c r="PMN726"/>
      <c r="PMO726"/>
      <c r="PMP726"/>
      <c r="PMQ726"/>
      <c r="PMR726"/>
      <c r="PMS726"/>
      <c r="PMT726"/>
      <c r="PMU726"/>
      <c r="PMV726"/>
      <c r="PMW726"/>
      <c r="PMX726"/>
      <c r="PMY726"/>
      <c r="PMZ726"/>
      <c r="PNA726"/>
      <c r="PNB726"/>
      <c r="PNC726"/>
      <c r="PND726"/>
      <c r="PNE726"/>
      <c r="PNF726"/>
      <c r="PNG726"/>
      <c r="PNH726"/>
      <c r="PNI726"/>
      <c r="PNJ726"/>
      <c r="PNK726"/>
      <c r="PNL726"/>
      <c r="PNM726"/>
      <c r="PNN726"/>
      <c r="PNO726"/>
      <c r="PNP726"/>
      <c r="PNQ726"/>
      <c r="PNR726"/>
      <c r="PNS726"/>
      <c r="PNT726"/>
      <c r="PNU726"/>
      <c r="PNV726"/>
      <c r="PNW726"/>
      <c r="PNX726"/>
      <c r="PNY726"/>
      <c r="PNZ726"/>
      <c r="POA726"/>
      <c r="POB726"/>
      <c r="POC726"/>
      <c r="POD726"/>
      <c r="POE726"/>
      <c r="POF726"/>
      <c r="POG726"/>
      <c r="POH726"/>
      <c r="POI726"/>
      <c r="POJ726"/>
      <c r="POK726"/>
      <c r="POL726"/>
      <c r="POM726"/>
      <c r="PON726"/>
      <c r="POO726"/>
      <c r="POP726"/>
      <c r="POQ726"/>
      <c r="POR726"/>
      <c r="POS726"/>
      <c r="POT726"/>
      <c r="POU726"/>
      <c r="POV726"/>
      <c r="POW726"/>
      <c r="POX726"/>
      <c r="POY726"/>
      <c r="POZ726"/>
      <c r="PPA726"/>
      <c r="PPB726"/>
      <c r="PPC726"/>
      <c r="PPD726"/>
      <c r="PPE726"/>
      <c r="PPF726"/>
      <c r="PPG726"/>
      <c r="PPH726"/>
      <c r="PPI726"/>
      <c r="PPJ726"/>
      <c r="PPK726"/>
      <c r="PPL726"/>
      <c r="PPM726"/>
      <c r="PPN726"/>
      <c r="PPO726"/>
      <c r="PPP726"/>
      <c r="PPQ726"/>
      <c r="PPR726"/>
      <c r="PPS726"/>
      <c r="PPT726"/>
      <c r="PPU726"/>
      <c r="PPV726"/>
      <c r="PPW726"/>
      <c r="PPX726"/>
      <c r="PPY726"/>
      <c r="PPZ726"/>
      <c r="PQA726"/>
      <c r="PQB726"/>
      <c r="PQC726"/>
      <c r="PQD726"/>
      <c r="PQE726"/>
      <c r="PQF726"/>
      <c r="PQG726"/>
      <c r="PQH726"/>
      <c r="PQI726"/>
      <c r="PQJ726"/>
      <c r="PQK726"/>
      <c r="PQL726"/>
      <c r="PQM726"/>
      <c r="PQN726"/>
      <c r="PQO726"/>
      <c r="PQP726"/>
      <c r="PQQ726"/>
      <c r="PQR726"/>
      <c r="PQS726"/>
      <c r="PQT726"/>
      <c r="PQU726"/>
      <c r="PQV726"/>
      <c r="PQW726"/>
      <c r="PQX726"/>
      <c r="PQY726"/>
      <c r="PQZ726"/>
      <c r="PRA726"/>
      <c r="PRB726"/>
      <c r="PRC726"/>
      <c r="PRD726"/>
      <c r="PRE726"/>
      <c r="PRF726"/>
      <c r="PRG726"/>
      <c r="PRH726"/>
      <c r="PRI726"/>
      <c r="PRJ726"/>
      <c r="PRK726"/>
      <c r="PRL726"/>
      <c r="PRM726"/>
      <c r="PRN726"/>
      <c r="PRO726"/>
      <c r="PRP726"/>
      <c r="PRQ726"/>
      <c r="PRR726"/>
      <c r="PRS726"/>
      <c r="PRT726"/>
      <c r="PRU726"/>
      <c r="PRV726"/>
      <c r="PRW726"/>
      <c r="PRX726"/>
      <c r="PRY726"/>
      <c r="PRZ726"/>
      <c r="PSA726"/>
      <c r="PSB726"/>
      <c r="PSC726"/>
      <c r="PSD726"/>
      <c r="PSE726"/>
      <c r="PSF726"/>
      <c r="PSG726"/>
      <c r="PSH726"/>
      <c r="PSI726"/>
      <c r="PSJ726"/>
      <c r="PSK726"/>
      <c r="PSL726"/>
      <c r="PSM726"/>
      <c r="PSN726"/>
      <c r="PSO726"/>
      <c r="PSP726"/>
      <c r="PSQ726"/>
      <c r="PSR726"/>
      <c r="PSS726"/>
      <c r="PST726"/>
      <c r="PSU726"/>
      <c r="PSV726"/>
      <c r="PSW726"/>
      <c r="PSX726"/>
      <c r="PSY726"/>
      <c r="PSZ726"/>
      <c r="PTA726"/>
      <c r="PTB726"/>
      <c r="PTC726"/>
      <c r="PTD726"/>
      <c r="PTE726"/>
      <c r="PTF726"/>
      <c r="PTG726"/>
      <c r="PTH726"/>
      <c r="PTI726"/>
      <c r="PTJ726"/>
      <c r="PTK726"/>
      <c r="PTL726"/>
      <c r="PTM726"/>
      <c r="PTN726"/>
      <c r="PTO726"/>
      <c r="PTP726"/>
      <c r="PTQ726"/>
      <c r="PTR726"/>
      <c r="PTS726"/>
      <c r="PTT726"/>
      <c r="PTU726"/>
      <c r="PTV726"/>
      <c r="PTW726"/>
      <c r="PTX726"/>
      <c r="PTY726"/>
      <c r="PTZ726"/>
      <c r="PUA726"/>
      <c r="PUB726"/>
      <c r="PUC726"/>
      <c r="PUD726"/>
      <c r="PUE726"/>
      <c r="PUF726"/>
      <c r="PUG726"/>
      <c r="PUH726"/>
      <c r="PUI726"/>
      <c r="PUJ726"/>
      <c r="PUK726"/>
      <c r="PUL726"/>
      <c r="PUM726"/>
      <c r="PUN726"/>
      <c r="PUO726"/>
      <c r="PUP726"/>
      <c r="PUQ726"/>
      <c r="PUR726"/>
      <c r="PUS726"/>
      <c r="PUT726"/>
      <c r="PUU726"/>
      <c r="PUV726"/>
      <c r="PUW726"/>
      <c r="PUX726"/>
      <c r="PUY726"/>
      <c r="PUZ726"/>
      <c r="PVA726"/>
      <c r="PVB726"/>
      <c r="PVC726"/>
      <c r="PVD726"/>
      <c r="PVE726"/>
      <c r="PVF726"/>
      <c r="PVG726"/>
      <c r="PVH726"/>
      <c r="PVI726"/>
      <c r="PVJ726"/>
      <c r="PVK726"/>
      <c r="PVL726"/>
      <c r="PVM726"/>
      <c r="PVN726"/>
      <c r="PVO726"/>
      <c r="PVP726"/>
      <c r="PVQ726"/>
      <c r="PVR726"/>
      <c r="PVS726"/>
      <c r="PVT726"/>
      <c r="PVU726"/>
      <c r="PVV726"/>
      <c r="PVW726"/>
      <c r="PVX726"/>
      <c r="PVY726"/>
      <c r="PVZ726"/>
      <c r="PWA726"/>
      <c r="PWB726"/>
      <c r="PWC726"/>
      <c r="PWD726"/>
      <c r="PWE726"/>
      <c r="PWF726"/>
      <c r="PWG726"/>
      <c r="PWH726"/>
      <c r="PWI726"/>
      <c r="PWJ726"/>
      <c r="PWK726"/>
      <c r="PWL726"/>
      <c r="PWM726"/>
      <c r="PWN726"/>
      <c r="PWO726"/>
      <c r="PWP726"/>
      <c r="PWQ726"/>
      <c r="PWR726"/>
      <c r="PWS726"/>
      <c r="PWT726"/>
      <c r="PWU726"/>
      <c r="PWV726"/>
      <c r="PWW726"/>
      <c r="PWX726"/>
      <c r="PWY726"/>
      <c r="PWZ726"/>
      <c r="PXA726"/>
      <c r="PXB726"/>
      <c r="PXC726"/>
      <c r="PXD726"/>
      <c r="PXE726"/>
      <c r="PXF726"/>
      <c r="PXG726"/>
      <c r="PXH726"/>
      <c r="PXI726"/>
      <c r="PXJ726"/>
      <c r="PXK726"/>
      <c r="PXL726"/>
      <c r="PXM726"/>
      <c r="PXN726"/>
      <c r="PXO726"/>
      <c r="PXP726"/>
      <c r="PXQ726"/>
      <c r="PXR726"/>
      <c r="PXS726"/>
      <c r="PXT726"/>
      <c r="PXU726"/>
      <c r="PXV726"/>
      <c r="PXW726"/>
      <c r="PXX726"/>
      <c r="PXY726"/>
      <c r="PXZ726"/>
      <c r="PYA726"/>
      <c r="PYB726"/>
      <c r="PYC726"/>
      <c r="PYD726"/>
      <c r="PYE726"/>
      <c r="PYF726"/>
      <c r="PYG726"/>
      <c r="PYH726"/>
      <c r="PYI726"/>
      <c r="PYJ726"/>
      <c r="PYK726"/>
      <c r="PYL726"/>
      <c r="PYM726"/>
      <c r="PYN726"/>
      <c r="PYO726"/>
      <c r="PYP726"/>
      <c r="PYQ726"/>
      <c r="PYR726"/>
      <c r="PYS726"/>
      <c r="PYT726"/>
      <c r="PYU726"/>
      <c r="PYV726"/>
      <c r="PYW726"/>
      <c r="PYX726"/>
      <c r="PYY726"/>
      <c r="PYZ726"/>
      <c r="PZA726"/>
      <c r="PZB726"/>
      <c r="PZC726"/>
      <c r="PZD726"/>
      <c r="PZE726"/>
      <c r="PZF726"/>
      <c r="PZG726"/>
      <c r="PZH726"/>
      <c r="PZI726"/>
      <c r="PZJ726"/>
      <c r="PZK726"/>
      <c r="PZL726"/>
      <c r="PZM726"/>
      <c r="PZN726"/>
      <c r="PZO726"/>
      <c r="PZP726"/>
      <c r="PZQ726"/>
      <c r="PZR726"/>
      <c r="PZS726"/>
      <c r="PZT726"/>
      <c r="PZU726"/>
      <c r="PZV726"/>
      <c r="PZW726"/>
      <c r="PZX726"/>
      <c r="PZY726"/>
      <c r="PZZ726"/>
      <c r="QAA726"/>
      <c r="QAB726"/>
      <c r="QAC726"/>
      <c r="QAD726"/>
      <c r="QAE726"/>
      <c r="QAF726"/>
      <c r="QAG726"/>
      <c r="QAH726"/>
      <c r="QAI726"/>
      <c r="QAJ726"/>
      <c r="QAK726"/>
      <c r="QAL726"/>
      <c r="QAM726"/>
      <c r="QAN726"/>
      <c r="QAO726"/>
      <c r="QAP726"/>
      <c r="QAQ726"/>
      <c r="QAR726"/>
      <c r="QAS726"/>
      <c r="QAT726"/>
      <c r="QAU726"/>
      <c r="QAV726"/>
      <c r="QAW726"/>
      <c r="QAX726"/>
      <c r="QAY726"/>
      <c r="QAZ726"/>
      <c r="QBA726"/>
      <c r="QBB726"/>
      <c r="QBC726"/>
      <c r="QBD726"/>
      <c r="QBE726"/>
      <c r="QBF726"/>
      <c r="QBG726"/>
      <c r="QBH726"/>
      <c r="QBI726"/>
      <c r="QBJ726"/>
      <c r="QBK726"/>
      <c r="QBL726"/>
      <c r="QBM726"/>
      <c r="QBN726"/>
      <c r="QBO726"/>
      <c r="QBP726"/>
      <c r="QBQ726"/>
      <c r="QBR726"/>
      <c r="QBS726"/>
      <c r="QBT726"/>
      <c r="QBU726"/>
      <c r="QBV726"/>
      <c r="QBW726"/>
      <c r="QBX726"/>
      <c r="QBY726"/>
      <c r="QBZ726"/>
      <c r="QCA726"/>
      <c r="QCB726"/>
      <c r="QCC726"/>
      <c r="QCD726"/>
      <c r="QCE726"/>
      <c r="QCF726"/>
      <c r="QCG726"/>
      <c r="QCH726"/>
      <c r="QCI726"/>
      <c r="QCJ726"/>
      <c r="QCK726"/>
      <c r="QCL726"/>
      <c r="QCM726"/>
      <c r="QCN726"/>
      <c r="QCO726"/>
      <c r="QCP726"/>
      <c r="QCQ726"/>
      <c r="QCR726"/>
      <c r="QCS726"/>
      <c r="QCT726"/>
      <c r="QCU726"/>
      <c r="QCV726"/>
      <c r="QCW726"/>
      <c r="QCX726"/>
      <c r="QCY726"/>
      <c r="QCZ726"/>
      <c r="QDA726"/>
      <c r="QDB726"/>
      <c r="QDC726"/>
      <c r="QDD726"/>
      <c r="QDE726"/>
      <c r="QDF726"/>
      <c r="QDG726"/>
      <c r="QDH726"/>
      <c r="QDI726"/>
      <c r="QDJ726"/>
      <c r="QDK726"/>
      <c r="QDL726"/>
      <c r="QDM726"/>
      <c r="QDN726"/>
      <c r="QDO726"/>
      <c r="QDP726"/>
      <c r="QDQ726"/>
      <c r="QDR726"/>
      <c r="QDS726"/>
      <c r="QDT726"/>
      <c r="QDU726"/>
      <c r="QDV726"/>
      <c r="QDW726"/>
      <c r="QDX726"/>
      <c r="QDY726"/>
      <c r="QDZ726"/>
      <c r="QEA726"/>
      <c r="QEB726"/>
      <c r="QEC726"/>
      <c r="QED726"/>
      <c r="QEE726"/>
      <c r="QEF726"/>
      <c r="QEG726"/>
      <c r="QEH726"/>
      <c r="QEI726"/>
      <c r="QEJ726"/>
      <c r="QEK726"/>
      <c r="QEL726"/>
      <c r="QEM726"/>
      <c r="QEN726"/>
      <c r="QEO726"/>
      <c r="QEP726"/>
      <c r="QEQ726"/>
      <c r="QER726"/>
      <c r="QES726"/>
      <c r="QET726"/>
      <c r="QEU726"/>
      <c r="QEV726"/>
      <c r="QEW726"/>
      <c r="QEX726"/>
      <c r="QEY726"/>
      <c r="QEZ726"/>
      <c r="QFA726"/>
      <c r="QFB726"/>
      <c r="QFC726"/>
      <c r="QFD726"/>
      <c r="QFE726"/>
      <c r="QFF726"/>
      <c r="QFG726"/>
      <c r="QFH726"/>
      <c r="QFI726"/>
      <c r="QFJ726"/>
      <c r="QFK726"/>
      <c r="QFL726"/>
      <c r="QFM726"/>
      <c r="QFN726"/>
      <c r="QFO726"/>
      <c r="QFP726"/>
      <c r="QFQ726"/>
      <c r="QFR726"/>
      <c r="QFS726"/>
      <c r="QFT726"/>
      <c r="QFU726"/>
      <c r="QFV726"/>
      <c r="QFW726"/>
      <c r="QFX726"/>
      <c r="QFY726"/>
      <c r="QFZ726"/>
      <c r="QGA726"/>
      <c r="QGB726"/>
      <c r="QGC726"/>
      <c r="QGD726"/>
      <c r="QGE726"/>
      <c r="QGF726"/>
      <c r="QGG726"/>
      <c r="QGH726"/>
      <c r="QGI726"/>
      <c r="QGJ726"/>
      <c r="QGK726"/>
      <c r="QGL726"/>
      <c r="QGM726"/>
      <c r="QGN726"/>
      <c r="QGO726"/>
      <c r="QGP726"/>
      <c r="QGQ726"/>
      <c r="QGR726"/>
      <c r="QGS726"/>
      <c r="QGT726"/>
      <c r="QGU726"/>
      <c r="QGV726"/>
      <c r="QGW726"/>
      <c r="QGX726"/>
      <c r="QGY726"/>
      <c r="QGZ726"/>
      <c r="QHA726"/>
      <c r="QHB726"/>
      <c r="QHC726"/>
      <c r="QHD726"/>
      <c r="QHE726"/>
      <c r="QHF726"/>
      <c r="QHG726"/>
      <c r="QHH726"/>
      <c r="QHI726"/>
      <c r="QHJ726"/>
      <c r="QHK726"/>
      <c r="QHL726"/>
      <c r="QHM726"/>
      <c r="QHN726"/>
      <c r="QHO726"/>
      <c r="QHP726"/>
      <c r="QHQ726"/>
      <c r="QHR726"/>
      <c r="QHS726"/>
      <c r="QHT726"/>
      <c r="QHU726"/>
      <c r="QHV726"/>
      <c r="QHW726"/>
      <c r="QHX726"/>
      <c r="QHY726"/>
      <c r="QHZ726"/>
      <c r="QIA726"/>
      <c r="QIB726"/>
      <c r="QIC726"/>
      <c r="QID726"/>
      <c r="QIE726"/>
      <c r="QIF726"/>
      <c r="QIG726"/>
      <c r="QIH726"/>
      <c r="QII726"/>
      <c r="QIJ726"/>
      <c r="QIK726"/>
      <c r="QIL726"/>
      <c r="QIM726"/>
      <c r="QIN726"/>
      <c r="QIO726"/>
      <c r="QIP726"/>
      <c r="QIQ726"/>
      <c r="QIR726"/>
      <c r="QIS726"/>
      <c r="QIT726"/>
      <c r="QIU726"/>
      <c r="QIV726"/>
      <c r="QIW726"/>
      <c r="QIX726"/>
      <c r="QIY726"/>
      <c r="QIZ726"/>
      <c r="QJA726"/>
      <c r="QJB726"/>
      <c r="QJC726"/>
      <c r="QJD726"/>
      <c r="QJE726"/>
      <c r="QJF726"/>
      <c r="QJG726"/>
      <c r="QJH726"/>
      <c r="QJI726"/>
      <c r="QJJ726"/>
      <c r="QJK726"/>
      <c r="QJL726"/>
      <c r="QJM726"/>
      <c r="QJN726"/>
      <c r="QJO726"/>
      <c r="QJP726"/>
      <c r="QJQ726"/>
      <c r="QJR726"/>
      <c r="QJS726"/>
      <c r="QJT726"/>
      <c r="QJU726"/>
      <c r="QJV726"/>
      <c r="QJW726"/>
      <c r="QJX726"/>
      <c r="QJY726"/>
      <c r="QJZ726"/>
      <c r="QKA726"/>
      <c r="QKB726"/>
      <c r="QKC726"/>
      <c r="QKD726"/>
      <c r="QKE726"/>
      <c r="QKF726"/>
      <c r="QKG726"/>
      <c r="QKH726"/>
      <c r="QKI726"/>
      <c r="QKJ726"/>
      <c r="QKK726"/>
      <c r="QKL726"/>
      <c r="QKM726"/>
      <c r="QKN726"/>
      <c r="QKO726"/>
      <c r="QKP726"/>
      <c r="QKQ726"/>
      <c r="QKR726"/>
      <c r="QKS726"/>
      <c r="QKT726"/>
      <c r="QKU726"/>
      <c r="QKV726"/>
      <c r="QKW726"/>
      <c r="QKX726"/>
      <c r="QKY726"/>
      <c r="QKZ726"/>
      <c r="QLA726"/>
      <c r="QLB726"/>
      <c r="QLC726"/>
      <c r="QLD726"/>
      <c r="QLE726"/>
      <c r="QLF726"/>
      <c r="QLG726"/>
      <c r="QLH726"/>
      <c r="QLI726"/>
      <c r="QLJ726"/>
      <c r="QLK726"/>
      <c r="QLL726"/>
      <c r="QLM726"/>
      <c r="QLN726"/>
      <c r="QLO726"/>
      <c r="QLP726"/>
      <c r="QLQ726"/>
      <c r="QLR726"/>
      <c r="QLS726"/>
      <c r="QLT726"/>
      <c r="QLU726"/>
      <c r="QLV726"/>
      <c r="QLW726"/>
      <c r="QLX726"/>
      <c r="QLY726"/>
      <c r="QLZ726"/>
      <c r="QMA726"/>
      <c r="QMB726"/>
      <c r="QMC726"/>
      <c r="QMD726"/>
      <c r="QME726"/>
      <c r="QMF726"/>
      <c r="QMG726"/>
      <c r="QMH726"/>
      <c r="QMI726"/>
      <c r="QMJ726"/>
      <c r="QMK726"/>
      <c r="QML726"/>
      <c r="QMM726"/>
      <c r="QMN726"/>
      <c r="QMO726"/>
      <c r="QMP726"/>
      <c r="QMQ726"/>
      <c r="QMR726"/>
      <c r="QMS726"/>
      <c r="QMT726"/>
      <c r="QMU726"/>
      <c r="QMV726"/>
      <c r="QMW726"/>
      <c r="QMX726"/>
      <c r="QMY726"/>
      <c r="QMZ726"/>
      <c r="QNA726"/>
      <c r="QNB726"/>
      <c r="QNC726"/>
      <c r="QND726"/>
      <c r="QNE726"/>
      <c r="QNF726"/>
      <c r="QNG726"/>
      <c r="QNH726"/>
      <c r="QNI726"/>
      <c r="QNJ726"/>
      <c r="QNK726"/>
      <c r="QNL726"/>
      <c r="QNM726"/>
      <c r="QNN726"/>
      <c r="QNO726"/>
      <c r="QNP726"/>
      <c r="QNQ726"/>
      <c r="QNR726"/>
      <c r="QNS726"/>
      <c r="QNT726"/>
      <c r="QNU726"/>
      <c r="QNV726"/>
      <c r="QNW726"/>
      <c r="QNX726"/>
      <c r="QNY726"/>
      <c r="QNZ726"/>
      <c r="QOA726"/>
      <c r="QOB726"/>
      <c r="QOC726"/>
      <c r="QOD726"/>
      <c r="QOE726"/>
      <c r="QOF726"/>
      <c r="QOG726"/>
      <c r="QOH726"/>
      <c r="QOI726"/>
      <c r="QOJ726"/>
      <c r="QOK726"/>
      <c r="QOL726"/>
      <c r="QOM726"/>
      <c r="QON726"/>
      <c r="QOO726"/>
      <c r="QOP726"/>
      <c r="QOQ726"/>
      <c r="QOR726"/>
      <c r="QOS726"/>
      <c r="QOT726"/>
      <c r="QOU726"/>
      <c r="QOV726"/>
      <c r="QOW726"/>
      <c r="QOX726"/>
      <c r="QOY726"/>
      <c r="QOZ726"/>
      <c r="QPA726"/>
      <c r="QPB726"/>
      <c r="QPC726"/>
      <c r="QPD726"/>
      <c r="QPE726"/>
      <c r="QPF726"/>
      <c r="QPG726"/>
      <c r="QPH726"/>
      <c r="QPI726"/>
      <c r="QPJ726"/>
      <c r="QPK726"/>
      <c r="QPL726"/>
      <c r="QPM726"/>
      <c r="QPN726"/>
      <c r="QPO726"/>
      <c r="QPP726"/>
      <c r="QPQ726"/>
      <c r="QPR726"/>
      <c r="QPS726"/>
      <c r="QPT726"/>
      <c r="QPU726"/>
      <c r="QPV726"/>
      <c r="QPW726"/>
      <c r="QPX726"/>
      <c r="QPY726"/>
      <c r="QPZ726"/>
      <c r="QQA726"/>
      <c r="QQB726"/>
      <c r="QQC726"/>
      <c r="QQD726"/>
      <c r="QQE726"/>
      <c r="QQF726"/>
      <c r="QQG726"/>
      <c r="QQH726"/>
      <c r="QQI726"/>
      <c r="QQJ726"/>
      <c r="QQK726"/>
      <c r="QQL726"/>
      <c r="QQM726"/>
      <c r="QQN726"/>
      <c r="QQO726"/>
      <c r="QQP726"/>
      <c r="QQQ726"/>
      <c r="QQR726"/>
      <c r="QQS726"/>
      <c r="QQT726"/>
      <c r="QQU726"/>
      <c r="QQV726"/>
      <c r="QQW726"/>
      <c r="QQX726"/>
      <c r="QQY726"/>
      <c r="QQZ726"/>
      <c r="QRA726"/>
      <c r="QRB726"/>
      <c r="QRC726"/>
      <c r="QRD726"/>
      <c r="QRE726"/>
      <c r="QRF726"/>
      <c r="QRG726"/>
      <c r="QRH726"/>
      <c r="QRI726"/>
      <c r="QRJ726"/>
      <c r="QRK726"/>
      <c r="QRL726"/>
      <c r="QRM726"/>
      <c r="QRN726"/>
      <c r="QRO726"/>
      <c r="QRP726"/>
      <c r="QRQ726"/>
      <c r="QRR726"/>
      <c r="QRS726"/>
      <c r="QRT726"/>
      <c r="QRU726"/>
      <c r="QRV726"/>
      <c r="QRW726"/>
      <c r="QRX726"/>
      <c r="QRY726"/>
      <c r="QRZ726"/>
      <c r="QSA726"/>
      <c r="QSB726"/>
      <c r="QSC726"/>
      <c r="QSD726"/>
      <c r="QSE726"/>
      <c r="QSF726"/>
      <c r="QSG726"/>
      <c r="QSH726"/>
      <c r="QSI726"/>
      <c r="QSJ726"/>
      <c r="QSK726"/>
      <c r="QSL726"/>
      <c r="QSM726"/>
      <c r="QSN726"/>
      <c r="QSO726"/>
      <c r="QSP726"/>
      <c r="QSQ726"/>
      <c r="QSR726"/>
      <c r="QSS726"/>
      <c r="QST726"/>
      <c r="QSU726"/>
      <c r="QSV726"/>
      <c r="QSW726"/>
      <c r="QSX726"/>
      <c r="QSY726"/>
      <c r="QSZ726"/>
      <c r="QTA726"/>
      <c r="QTB726"/>
      <c r="QTC726"/>
      <c r="QTD726"/>
      <c r="QTE726"/>
      <c r="QTF726"/>
      <c r="QTG726"/>
      <c r="QTH726"/>
      <c r="QTI726"/>
      <c r="QTJ726"/>
      <c r="QTK726"/>
      <c r="QTL726"/>
      <c r="QTM726"/>
      <c r="QTN726"/>
      <c r="QTO726"/>
      <c r="QTP726"/>
      <c r="QTQ726"/>
      <c r="QTR726"/>
      <c r="QTS726"/>
      <c r="QTT726"/>
      <c r="QTU726"/>
      <c r="QTV726"/>
      <c r="QTW726"/>
      <c r="QTX726"/>
      <c r="QTY726"/>
      <c r="QTZ726"/>
      <c r="QUA726"/>
      <c r="QUB726"/>
      <c r="QUC726"/>
      <c r="QUD726"/>
      <c r="QUE726"/>
      <c r="QUF726"/>
      <c r="QUG726"/>
      <c r="QUH726"/>
      <c r="QUI726"/>
      <c r="QUJ726"/>
      <c r="QUK726"/>
      <c r="QUL726"/>
      <c r="QUM726"/>
      <c r="QUN726"/>
      <c r="QUO726"/>
      <c r="QUP726"/>
      <c r="QUQ726"/>
      <c r="QUR726"/>
      <c r="QUS726"/>
      <c r="QUT726"/>
      <c r="QUU726"/>
      <c r="QUV726"/>
      <c r="QUW726"/>
      <c r="QUX726"/>
      <c r="QUY726"/>
      <c r="QUZ726"/>
      <c r="QVA726"/>
      <c r="QVB726"/>
      <c r="QVC726"/>
      <c r="QVD726"/>
      <c r="QVE726"/>
      <c r="QVF726"/>
      <c r="QVG726"/>
      <c r="QVH726"/>
      <c r="QVI726"/>
      <c r="QVJ726"/>
      <c r="QVK726"/>
      <c r="QVL726"/>
      <c r="QVM726"/>
      <c r="QVN726"/>
      <c r="QVO726"/>
      <c r="QVP726"/>
      <c r="QVQ726"/>
      <c r="QVR726"/>
      <c r="QVS726"/>
      <c r="QVT726"/>
      <c r="QVU726"/>
      <c r="QVV726"/>
      <c r="QVW726"/>
      <c r="QVX726"/>
      <c r="QVY726"/>
      <c r="QVZ726"/>
      <c r="QWA726"/>
      <c r="QWB726"/>
      <c r="QWC726"/>
      <c r="QWD726"/>
      <c r="QWE726"/>
      <c r="QWF726"/>
      <c r="QWG726"/>
      <c r="QWH726"/>
      <c r="QWI726"/>
      <c r="QWJ726"/>
      <c r="QWK726"/>
      <c r="QWL726"/>
      <c r="QWM726"/>
      <c r="QWN726"/>
      <c r="QWO726"/>
      <c r="QWP726"/>
      <c r="QWQ726"/>
      <c r="QWR726"/>
      <c r="QWS726"/>
      <c r="QWT726"/>
      <c r="QWU726"/>
      <c r="QWV726"/>
      <c r="QWW726"/>
      <c r="QWX726"/>
      <c r="QWY726"/>
      <c r="QWZ726"/>
      <c r="QXA726"/>
      <c r="QXB726"/>
      <c r="QXC726"/>
      <c r="QXD726"/>
      <c r="QXE726"/>
      <c r="QXF726"/>
      <c r="QXG726"/>
      <c r="QXH726"/>
      <c r="QXI726"/>
      <c r="QXJ726"/>
      <c r="QXK726"/>
      <c r="QXL726"/>
      <c r="QXM726"/>
      <c r="QXN726"/>
      <c r="QXO726"/>
      <c r="QXP726"/>
      <c r="QXQ726"/>
      <c r="QXR726"/>
      <c r="QXS726"/>
      <c r="QXT726"/>
      <c r="QXU726"/>
      <c r="QXV726"/>
      <c r="QXW726"/>
      <c r="QXX726"/>
      <c r="QXY726"/>
      <c r="QXZ726"/>
      <c r="QYA726"/>
      <c r="QYB726"/>
      <c r="QYC726"/>
      <c r="QYD726"/>
      <c r="QYE726"/>
      <c r="QYF726"/>
      <c r="QYG726"/>
      <c r="QYH726"/>
      <c r="QYI726"/>
      <c r="QYJ726"/>
      <c r="QYK726"/>
      <c r="QYL726"/>
      <c r="QYM726"/>
      <c r="QYN726"/>
      <c r="QYO726"/>
      <c r="QYP726"/>
      <c r="QYQ726"/>
      <c r="QYR726"/>
      <c r="QYS726"/>
      <c r="QYT726"/>
      <c r="QYU726"/>
      <c r="QYV726"/>
      <c r="QYW726"/>
      <c r="QYX726"/>
      <c r="QYY726"/>
      <c r="QYZ726"/>
      <c r="QZA726"/>
      <c r="QZB726"/>
      <c r="QZC726"/>
      <c r="QZD726"/>
      <c r="QZE726"/>
      <c r="QZF726"/>
      <c r="QZG726"/>
      <c r="QZH726"/>
      <c r="QZI726"/>
      <c r="QZJ726"/>
      <c r="QZK726"/>
      <c r="QZL726"/>
      <c r="QZM726"/>
      <c r="QZN726"/>
      <c r="QZO726"/>
      <c r="QZP726"/>
      <c r="QZQ726"/>
      <c r="QZR726"/>
      <c r="QZS726"/>
      <c r="QZT726"/>
      <c r="QZU726"/>
      <c r="QZV726"/>
      <c r="QZW726"/>
      <c r="QZX726"/>
      <c r="QZY726"/>
      <c r="QZZ726"/>
      <c r="RAA726"/>
      <c r="RAB726"/>
      <c r="RAC726"/>
      <c r="RAD726"/>
      <c r="RAE726"/>
      <c r="RAF726"/>
      <c r="RAG726"/>
      <c r="RAH726"/>
      <c r="RAI726"/>
      <c r="RAJ726"/>
      <c r="RAK726"/>
      <c r="RAL726"/>
      <c r="RAM726"/>
      <c r="RAN726"/>
      <c r="RAO726"/>
      <c r="RAP726"/>
      <c r="RAQ726"/>
      <c r="RAR726"/>
      <c r="RAS726"/>
      <c r="RAT726"/>
      <c r="RAU726"/>
      <c r="RAV726"/>
      <c r="RAW726"/>
      <c r="RAX726"/>
      <c r="RAY726"/>
      <c r="RAZ726"/>
      <c r="RBA726"/>
      <c r="RBB726"/>
      <c r="RBC726"/>
      <c r="RBD726"/>
      <c r="RBE726"/>
      <c r="RBF726"/>
      <c r="RBG726"/>
      <c r="RBH726"/>
      <c r="RBI726"/>
      <c r="RBJ726"/>
      <c r="RBK726"/>
      <c r="RBL726"/>
      <c r="RBM726"/>
      <c r="RBN726"/>
      <c r="RBO726"/>
      <c r="RBP726"/>
      <c r="RBQ726"/>
      <c r="RBR726"/>
      <c r="RBS726"/>
      <c r="RBT726"/>
      <c r="RBU726"/>
      <c r="RBV726"/>
      <c r="RBW726"/>
      <c r="RBX726"/>
      <c r="RBY726"/>
      <c r="RBZ726"/>
      <c r="RCA726"/>
      <c r="RCB726"/>
      <c r="RCC726"/>
      <c r="RCD726"/>
      <c r="RCE726"/>
      <c r="RCF726"/>
      <c r="RCG726"/>
      <c r="RCH726"/>
      <c r="RCI726"/>
      <c r="RCJ726"/>
      <c r="RCK726"/>
      <c r="RCL726"/>
      <c r="RCM726"/>
      <c r="RCN726"/>
      <c r="RCO726"/>
      <c r="RCP726"/>
      <c r="RCQ726"/>
      <c r="RCR726"/>
      <c r="RCS726"/>
      <c r="RCT726"/>
      <c r="RCU726"/>
      <c r="RCV726"/>
      <c r="RCW726"/>
      <c r="RCX726"/>
      <c r="RCY726"/>
      <c r="RCZ726"/>
      <c r="RDA726"/>
      <c r="RDB726"/>
      <c r="RDC726"/>
      <c r="RDD726"/>
      <c r="RDE726"/>
      <c r="RDF726"/>
      <c r="RDG726"/>
      <c r="RDH726"/>
      <c r="RDI726"/>
      <c r="RDJ726"/>
      <c r="RDK726"/>
      <c r="RDL726"/>
      <c r="RDM726"/>
      <c r="RDN726"/>
      <c r="RDO726"/>
      <c r="RDP726"/>
      <c r="RDQ726"/>
      <c r="RDR726"/>
      <c r="RDS726"/>
      <c r="RDT726"/>
      <c r="RDU726"/>
      <c r="RDV726"/>
      <c r="RDW726"/>
      <c r="RDX726"/>
      <c r="RDY726"/>
      <c r="RDZ726"/>
      <c r="REA726"/>
      <c r="REB726"/>
      <c r="REC726"/>
      <c r="RED726"/>
      <c r="REE726"/>
      <c r="REF726"/>
      <c r="REG726"/>
      <c r="REH726"/>
      <c r="REI726"/>
      <c r="REJ726"/>
      <c r="REK726"/>
      <c r="REL726"/>
      <c r="REM726"/>
      <c r="REN726"/>
      <c r="REO726"/>
      <c r="REP726"/>
      <c r="REQ726"/>
      <c r="RER726"/>
      <c r="RES726"/>
      <c r="RET726"/>
      <c r="REU726"/>
      <c r="REV726"/>
      <c r="REW726"/>
      <c r="REX726"/>
      <c r="REY726"/>
      <c r="REZ726"/>
      <c r="RFA726"/>
      <c r="RFB726"/>
      <c r="RFC726"/>
      <c r="RFD726"/>
      <c r="RFE726"/>
      <c r="RFF726"/>
      <c r="RFG726"/>
      <c r="RFH726"/>
      <c r="RFI726"/>
      <c r="RFJ726"/>
      <c r="RFK726"/>
      <c r="RFL726"/>
      <c r="RFM726"/>
      <c r="RFN726"/>
      <c r="RFO726"/>
      <c r="RFP726"/>
      <c r="RFQ726"/>
      <c r="RFR726"/>
      <c r="RFS726"/>
      <c r="RFT726"/>
      <c r="RFU726"/>
      <c r="RFV726"/>
      <c r="RFW726"/>
      <c r="RFX726"/>
      <c r="RFY726"/>
      <c r="RFZ726"/>
      <c r="RGA726"/>
      <c r="RGB726"/>
      <c r="RGC726"/>
      <c r="RGD726"/>
      <c r="RGE726"/>
      <c r="RGF726"/>
      <c r="RGG726"/>
      <c r="RGH726"/>
      <c r="RGI726"/>
      <c r="RGJ726"/>
      <c r="RGK726"/>
      <c r="RGL726"/>
      <c r="RGM726"/>
      <c r="RGN726"/>
      <c r="RGO726"/>
      <c r="RGP726"/>
      <c r="RGQ726"/>
      <c r="RGR726"/>
      <c r="RGS726"/>
      <c r="RGT726"/>
      <c r="RGU726"/>
      <c r="RGV726"/>
      <c r="RGW726"/>
      <c r="RGX726"/>
      <c r="RGY726"/>
      <c r="RGZ726"/>
      <c r="RHA726"/>
      <c r="RHB726"/>
      <c r="RHC726"/>
      <c r="RHD726"/>
      <c r="RHE726"/>
      <c r="RHF726"/>
      <c r="RHG726"/>
      <c r="RHH726"/>
      <c r="RHI726"/>
      <c r="RHJ726"/>
      <c r="RHK726"/>
      <c r="RHL726"/>
      <c r="RHM726"/>
      <c r="RHN726"/>
      <c r="RHO726"/>
      <c r="RHP726"/>
      <c r="RHQ726"/>
      <c r="RHR726"/>
      <c r="RHS726"/>
      <c r="RHT726"/>
      <c r="RHU726"/>
      <c r="RHV726"/>
      <c r="RHW726"/>
      <c r="RHX726"/>
      <c r="RHY726"/>
      <c r="RHZ726"/>
      <c r="RIA726"/>
      <c r="RIB726"/>
      <c r="RIC726"/>
      <c r="RID726"/>
      <c r="RIE726"/>
      <c r="RIF726"/>
      <c r="RIG726"/>
      <c r="RIH726"/>
      <c r="RII726"/>
      <c r="RIJ726"/>
      <c r="RIK726"/>
      <c r="RIL726"/>
      <c r="RIM726"/>
      <c r="RIN726"/>
      <c r="RIO726"/>
      <c r="RIP726"/>
      <c r="RIQ726"/>
      <c r="RIR726"/>
      <c r="RIS726"/>
      <c r="RIT726"/>
      <c r="RIU726"/>
      <c r="RIV726"/>
      <c r="RIW726"/>
      <c r="RIX726"/>
      <c r="RIY726"/>
      <c r="RIZ726"/>
      <c r="RJA726"/>
      <c r="RJB726"/>
      <c r="RJC726"/>
      <c r="RJD726"/>
      <c r="RJE726"/>
      <c r="RJF726"/>
      <c r="RJG726"/>
      <c r="RJH726"/>
      <c r="RJI726"/>
      <c r="RJJ726"/>
      <c r="RJK726"/>
      <c r="RJL726"/>
      <c r="RJM726"/>
      <c r="RJN726"/>
      <c r="RJO726"/>
      <c r="RJP726"/>
      <c r="RJQ726"/>
      <c r="RJR726"/>
      <c r="RJS726"/>
      <c r="RJT726"/>
      <c r="RJU726"/>
      <c r="RJV726"/>
      <c r="RJW726"/>
      <c r="RJX726"/>
      <c r="RJY726"/>
      <c r="RJZ726"/>
      <c r="RKA726"/>
      <c r="RKB726"/>
      <c r="RKC726"/>
      <c r="RKD726"/>
      <c r="RKE726"/>
      <c r="RKF726"/>
      <c r="RKG726"/>
      <c r="RKH726"/>
      <c r="RKI726"/>
      <c r="RKJ726"/>
      <c r="RKK726"/>
      <c r="RKL726"/>
      <c r="RKM726"/>
      <c r="RKN726"/>
      <c r="RKO726"/>
      <c r="RKP726"/>
      <c r="RKQ726"/>
      <c r="RKR726"/>
      <c r="RKS726"/>
      <c r="RKT726"/>
      <c r="RKU726"/>
      <c r="RKV726"/>
      <c r="RKW726"/>
      <c r="RKX726"/>
      <c r="RKY726"/>
      <c r="RKZ726"/>
      <c r="RLA726"/>
      <c r="RLB726"/>
      <c r="RLC726"/>
      <c r="RLD726"/>
      <c r="RLE726"/>
      <c r="RLF726"/>
      <c r="RLG726"/>
      <c r="RLH726"/>
      <c r="RLI726"/>
      <c r="RLJ726"/>
      <c r="RLK726"/>
      <c r="RLL726"/>
      <c r="RLM726"/>
      <c r="RLN726"/>
      <c r="RLO726"/>
      <c r="RLP726"/>
      <c r="RLQ726"/>
      <c r="RLR726"/>
      <c r="RLS726"/>
      <c r="RLT726"/>
      <c r="RLU726"/>
      <c r="RLV726"/>
      <c r="RLW726"/>
      <c r="RLX726"/>
      <c r="RLY726"/>
      <c r="RLZ726"/>
      <c r="RMA726"/>
      <c r="RMB726"/>
      <c r="RMC726"/>
      <c r="RMD726"/>
      <c r="RME726"/>
      <c r="RMF726"/>
      <c r="RMG726"/>
      <c r="RMH726"/>
      <c r="RMI726"/>
      <c r="RMJ726"/>
      <c r="RMK726"/>
      <c r="RML726"/>
      <c r="RMM726"/>
      <c r="RMN726"/>
      <c r="RMO726"/>
      <c r="RMP726"/>
      <c r="RMQ726"/>
      <c r="RMR726"/>
      <c r="RMS726"/>
      <c r="RMT726"/>
      <c r="RMU726"/>
      <c r="RMV726"/>
      <c r="RMW726"/>
      <c r="RMX726"/>
      <c r="RMY726"/>
      <c r="RMZ726"/>
      <c r="RNA726"/>
      <c r="RNB726"/>
      <c r="RNC726"/>
      <c r="RND726"/>
      <c r="RNE726"/>
      <c r="RNF726"/>
      <c r="RNG726"/>
      <c r="RNH726"/>
      <c r="RNI726"/>
      <c r="RNJ726"/>
      <c r="RNK726"/>
      <c r="RNL726"/>
      <c r="RNM726"/>
      <c r="RNN726"/>
      <c r="RNO726"/>
      <c r="RNP726"/>
      <c r="RNQ726"/>
      <c r="RNR726"/>
      <c r="RNS726"/>
      <c r="RNT726"/>
      <c r="RNU726"/>
      <c r="RNV726"/>
      <c r="RNW726"/>
      <c r="RNX726"/>
      <c r="RNY726"/>
      <c r="RNZ726"/>
      <c r="ROA726"/>
      <c r="ROB726"/>
      <c r="ROC726"/>
      <c r="ROD726"/>
      <c r="ROE726"/>
      <c r="ROF726"/>
      <c r="ROG726"/>
      <c r="ROH726"/>
      <c r="ROI726"/>
      <c r="ROJ726"/>
      <c r="ROK726"/>
      <c r="ROL726"/>
      <c r="ROM726"/>
      <c r="RON726"/>
      <c r="ROO726"/>
      <c r="ROP726"/>
      <c r="ROQ726"/>
      <c r="ROR726"/>
      <c r="ROS726"/>
      <c r="ROT726"/>
      <c r="ROU726"/>
      <c r="ROV726"/>
      <c r="ROW726"/>
      <c r="ROX726"/>
      <c r="ROY726"/>
      <c r="ROZ726"/>
      <c r="RPA726"/>
      <c r="RPB726"/>
      <c r="RPC726"/>
      <c r="RPD726"/>
      <c r="RPE726"/>
      <c r="RPF726"/>
      <c r="RPG726"/>
      <c r="RPH726"/>
      <c r="RPI726"/>
      <c r="RPJ726"/>
      <c r="RPK726"/>
      <c r="RPL726"/>
      <c r="RPM726"/>
      <c r="RPN726"/>
      <c r="RPO726"/>
      <c r="RPP726"/>
      <c r="RPQ726"/>
      <c r="RPR726"/>
      <c r="RPS726"/>
      <c r="RPT726"/>
      <c r="RPU726"/>
      <c r="RPV726"/>
      <c r="RPW726"/>
      <c r="RPX726"/>
      <c r="RPY726"/>
      <c r="RPZ726"/>
      <c r="RQA726"/>
      <c r="RQB726"/>
      <c r="RQC726"/>
      <c r="RQD726"/>
      <c r="RQE726"/>
      <c r="RQF726"/>
      <c r="RQG726"/>
      <c r="RQH726"/>
      <c r="RQI726"/>
      <c r="RQJ726"/>
      <c r="RQK726"/>
      <c r="RQL726"/>
      <c r="RQM726"/>
      <c r="RQN726"/>
      <c r="RQO726"/>
      <c r="RQP726"/>
      <c r="RQQ726"/>
      <c r="RQR726"/>
      <c r="RQS726"/>
      <c r="RQT726"/>
      <c r="RQU726"/>
      <c r="RQV726"/>
      <c r="RQW726"/>
      <c r="RQX726"/>
      <c r="RQY726"/>
      <c r="RQZ726"/>
      <c r="RRA726"/>
      <c r="RRB726"/>
      <c r="RRC726"/>
      <c r="RRD726"/>
      <c r="RRE726"/>
      <c r="RRF726"/>
      <c r="RRG726"/>
      <c r="RRH726"/>
      <c r="RRI726"/>
      <c r="RRJ726"/>
      <c r="RRK726"/>
      <c r="RRL726"/>
      <c r="RRM726"/>
      <c r="RRN726"/>
      <c r="RRO726"/>
      <c r="RRP726"/>
      <c r="RRQ726"/>
      <c r="RRR726"/>
      <c r="RRS726"/>
      <c r="RRT726"/>
      <c r="RRU726"/>
      <c r="RRV726"/>
      <c r="RRW726"/>
      <c r="RRX726"/>
      <c r="RRY726"/>
      <c r="RRZ726"/>
      <c r="RSA726"/>
      <c r="RSB726"/>
      <c r="RSC726"/>
      <c r="RSD726"/>
      <c r="RSE726"/>
      <c r="RSF726"/>
      <c r="RSG726"/>
      <c r="RSH726"/>
      <c r="RSI726"/>
      <c r="RSJ726"/>
      <c r="RSK726"/>
      <c r="RSL726"/>
      <c r="RSM726"/>
      <c r="RSN726"/>
      <c r="RSO726"/>
      <c r="RSP726"/>
      <c r="RSQ726"/>
      <c r="RSR726"/>
      <c r="RSS726"/>
      <c r="RST726"/>
      <c r="RSU726"/>
      <c r="RSV726"/>
      <c r="RSW726"/>
      <c r="RSX726"/>
      <c r="RSY726"/>
      <c r="RSZ726"/>
      <c r="RTA726"/>
      <c r="RTB726"/>
      <c r="RTC726"/>
      <c r="RTD726"/>
      <c r="RTE726"/>
      <c r="RTF726"/>
      <c r="RTG726"/>
      <c r="RTH726"/>
      <c r="RTI726"/>
      <c r="RTJ726"/>
      <c r="RTK726"/>
      <c r="RTL726"/>
      <c r="RTM726"/>
      <c r="RTN726"/>
      <c r="RTO726"/>
      <c r="RTP726"/>
      <c r="RTQ726"/>
      <c r="RTR726"/>
      <c r="RTS726"/>
      <c r="RTT726"/>
      <c r="RTU726"/>
      <c r="RTV726"/>
      <c r="RTW726"/>
      <c r="RTX726"/>
      <c r="RTY726"/>
      <c r="RTZ726"/>
      <c r="RUA726"/>
      <c r="RUB726"/>
      <c r="RUC726"/>
      <c r="RUD726"/>
      <c r="RUE726"/>
      <c r="RUF726"/>
      <c r="RUG726"/>
      <c r="RUH726"/>
      <c r="RUI726"/>
      <c r="RUJ726"/>
      <c r="RUK726"/>
      <c r="RUL726"/>
      <c r="RUM726"/>
      <c r="RUN726"/>
      <c r="RUO726"/>
      <c r="RUP726"/>
      <c r="RUQ726"/>
      <c r="RUR726"/>
      <c r="RUS726"/>
      <c r="RUT726"/>
      <c r="RUU726"/>
      <c r="RUV726"/>
      <c r="RUW726"/>
      <c r="RUX726"/>
      <c r="RUY726"/>
      <c r="RUZ726"/>
      <c r="RVA726"/>
      <c r="RVB726"/>
      <c r="RVC726"/>
      <c r="RVD726"/>
      <c r="RVE726"/>
      <c r="RVF726"/>
      <c r="RVG726"/>
      <c r="RVH726"/>
      <c r="RVI726"/>
      <c r="RVJ726"/>
      <c r="RVK726"/>
      <c r="RVL726"/>
      <c r="RVM726"/>
      <c r="RVN726"/>
      <c r="RVO726"/>
      <c r="RVP726"/>
      <c r="RVQ726"/>
      <c r="RVR726"/>
      <c r="RVS726"/>
      <c r="RVT726"/>
      <c r="RVU726"/>
      <c r="RVV726"/>
      <c r="RVW726"/>
      <c r="RVX726"/>
      <c r="RVY726"/>
      <c r="RVZ726"/>
      <c r="RWA726"/>
      <c r="RWB726"/>
      <c r="RWC726"/>
      <c r="RWD726"/>
      <c r="RWE726"/>
      <c r="RWF726"/>
      <c r="RWG726"/>
      <c r="RWH726"/>
      <c r="RWI726"/>
      <c r="RWJ726"/>
      <c r="RWK726"/>
      <c r="RWL726"/>
      <c r="RWM726"/>
      <c r="RWN726"/>
      <c r="RWO726"/>
      <c r="RWP726"/>
      <c r="RWQ726"/>
      <c r="RWR726"/>
      <c r="RWS726"/>
      <c r="RWT726"/>
      <c r="RWU726"/>
      <c r="RWV726"/>
      <c r="RWW726"/>
      <c r="RWX726"/>
      <c r="RWY726"/>
      <c r="RWZ726"/>
      <c r="RXA726"/>
      <c r="RXB726"/>
      <c r="RXC726"/>
      <c r="RXD726"/>
      <c r="RXE726"/>
      <c r="RXF726"/>
      <c r="RXG726"/>
      <c r="RXH726"/>
      <c r="RXI726"/>
      <c r="RXJ726"/>
      <c r="RXK726"/>
      <c r="RXL726"/>
      <c r="RXM726"/>
      <c r="RXN726"/>
      <c r="RXO726"/>
      <c r="RXP726"/>
      <c r="RXQ726"/>
      <c r="RXR726"/>
      <c r="RXS726"/>
      <c r="RXT726"/>
      <c r="RXU726"/>
      <c r="RXV726"/>
      <c r="RXW726"/>
      <c r="RXX726"/>
      <c r="RXY726"/>
      <c r="RXZ726"/>
      <c r="RYA726"/>
      <c r="RYB726"/>
      <c r="RYC726"/>
      <c r="RYD726"/>
      <c r="RYE726"/>
      <c r="RYF726"/>
      <c r="RYG726"/>
      <c r="RYH726"/>
      <c r="RYI726"/>
      <c r="RYJ726"/>
      <c r="RYK726"/>
      <c r="RYL726"/>
      <c r="RYM726"/>
      <c r="RYN726"/>
      <c r="RYO726"/>
      <c r="RYP726"/>
      <c r="RYQ726"/>
      <c r="RYR726"/>
      <c r="RYS726"/>
      <c r="RYT726"/>
      <c r="RYU726"/>
      <c r="RYV726"/>
      <c r="RYW726"/>
      <c r="RYX726"/>
      <c r="RYY726"/>
      <c r="RYZ726"/>
      <c r="RZA726"/>
      <c r="RZB726"/>
      <c r="RZC726"/>
      <c r="RZD726"/>
      <c r="RZE726"/>
      <c r="RZF726"/>
      <c r="RZG726"/>
      <c r="RZH726"/>
      <c r="RZI726"/>
      <c r="RZJ726"/>
      <c r="RZK726"/>
      <c r="RZL726"/>
      <c r="RZM726"/>
      <c r="RZN726"/>
      <c r="RZO726"/>
      <c r="RZP726"/>
      <c r="RZQ726"/>
      <c r="RZR726"/>
      <c r="RZS726"/>
      <c r="RZT726"/>
      <c r="RZU726"/>
      <c r="RZV726"/>
      <c r="RZW726"/>
      <c r="RZX726"/>
      <c r="RZY726"/>
      <c r="RZZ726"/>
      <c r="SAA726"/>
      <c r="SAB726"/>
      <c r="SAC726"/>
      <c r="SAD726"/>
      <c r="SAE726"/>
      <c r="SAF726"/>
      <c r="SAG726"/>
      <c r="SAH726"/>
      <c r="SAI726"/>
      <c r="SAJ726"/>
      <c r="SAK726"/>
      <c r="SAL726"/>
      <c r="SAM726"/>
      <c r="SAN726"/>
      <c r="SAO726"/>
      <c r="SAP726"/>
      <c r="SAQ726"/>
      <c r="SAR726"/>
      <c r="SAS726"/>
      <c r="SAT726"/>
      <c r="SAU726"/>
      <c r="SAV726"/>
      <c r="SAW726"/>
      <c r="SAX726"/>
      <c r="SAY726"/>
      <c r="SAZ726"/>
      <c r="SBA726"/>
      <c r="SBB726"/>
      <c r="SBC726"/>
      <c r="SBD726"/>
      <c r="SBE726"/>
      <c r="SBF726"/>
      <c r="SBG726"/>
      <c r="SBH726"/>
      <c r="SBI726"/>
      <c r="SBJ726"/>
      <c r="SBK726"/>
      <c r="SBL726"/>
      <c r="SBM726"/>
      <c r="SBN726"/>
      <c r="SBO726"/>
      <c r="SBP726"/>
      <c r="SBQ726"/>
      <c r="SBR726"/>
      <c r="SBS726"/>
      <c r="SBT726"/>
      <c r="SBU726"/>
      <c r="SBV726"/>
      <c r="SBW726"/>
      <c r="SBX726"/>
      <c r="SBY726"/>
      <c r="SBZ726"/>
      <c r="SCA726"/>
      <c r="SCB726"/>
      <c r="SCC726"/>
      <c r="SCD726"/>
      <c r="SCE726"/>
      <c r="SCF726"/>
      <c r="SCG726"/>
      <c r="SCH726"/>
      <c r="SCI726"/>
      <c r="SCJ726"/>
      <c r="SCK726"/>
      <c r="SCL726"/>
      <c r="SCM726"/>
      <c r="SCN726"/>
      <c r="SCO726"/>
      <c r="SCP726"/>
      <c r="SCQ726"/>
      <c r="SCR726"/>
      <c r="SCS726"/>
      <c r="SCT726"/>
      <c r="SCU726"/>
      <c r="SCV726"/>
      <c r="SCW726"/>
      <c r="SCX726"/>
      <c r="SCY726"/>
      <c r="SCZ726"/>
      <c r="SDA726"/>
      <c r="SDB726"/>
      <c r="SDC726"/>
      <c r="SDD726"/>
      <c r="SDE726"/>
      <c r="SDF726"/>
      <c r="SDG726"/>
      <c r="SDH726"/>
      <c r="SDI726"/>
      <c r="SDJ726"/>
      <c r="SDK726"/>
      <c r="SDL726"/>
      <c r="SDM726"/>
      <c r="SDN726"/>
      <c r="SDO726"/>
      <c r="SDP726"/>
      <c r="SDQ726"/>
      <c r="SDR726"/>
      <c r="SDS726"/>
      <c r="SDT726"/>
      <c r="SDU726"/>
      <c r="SDV726"/>
      <c r="SDW726"/>
      <c r="SDX726"/>
      <c r="SDY726"/>
      <c r="SDZ726"/>
      <c r="SEA726"/>
      <c r="SEB726"/>
      <c r="SEC726"/>
      <c r="SED726"/>
      <c r="SEE726"/>
      <c r="SEF726"/>
      <c r="SEG726"/>
      <c r="SEH726"/>
      <c r="SEI726"/>
      <c r="SEJ726"/>
      <c r="SEK726"/>
      <c r="SEL726"/>
      <c r="SEM726"/>
      <c r="SEN726"/>
      <c r="SEO726"/>
      <c r="SEP726"/>
      <c r="SEQ726"/>
      <c r="SER726"/>
      <c r="SES726"/>
      <c r="SET726"/>
      <c r="SEU726"/>
      <c r="SEV726"/>
      <c r="SEW726"/>
      <c r="SEX726"/>
      <c r="SEY726"/>
      <c r="SEZ726"/>
      <c r="SFA726"/>
      <c r="SFB726"/>
      <c r="SFC726"/>
      <c r="SFD726"/>
      <c r="SFE726"/>
      <c r="SFF726"/>
      <c r="SFG726"/>
      <c r="SFH726"/>
      <c r="SFI726"/>
      <c r="SFJ726"/>
      <c r="SFK726"/>
      <c r="SFL726"/>
      <c r="SFM726"/>
      <c r="SFN726"/>
      <c r="SFO726"/>
      <c r="SFP726"/>
      <c r="SFQ726"/>
      <c r="SFR726"/>
      <c r="SFS726"/>
      <c r="SFT726"/>
      <c r="SFU726"/>
      <c r="SFV726"/>
      <c r="SFW726"/>
      <c r="SFX726"/>
      <c r="SFY726"/>
      <c r="SFZ726"/>
      <c r="SGA726"/>
      <c r="SGB726"/>
      <c r="SGC726"/>
      <c r="SGD726"/>
      <c r="SGE726"/>
      <c r="SGF726"/>
      <c r="SGG726"/>
      <c r="SGH726"/>
      <c r="SGI726"/>
      <c r="SGJ726"/>
      <c r="SGK726"/>
      <c r="SGL726"/>
      <c r="SGM726"/>
      <c r="SGN726"/>
      <c r="SGO726"/>
      <c r="SGP726"/>
      <c r="SGQ726"/>
      <c r="SGR726"/>
      <c r="SGS726"/>
      <c r="SGT726"/>
      <c r="SGU726"/>
      <c r="SGV726"/>
      <c r="SGW726"/>
      <c r="SGX726"/>
      <c r="SGY726"/>
      <c r="SGZ726"/>
      <c r="SHA726"/>
      <c r="SHB726"/>
      <c r="SHC726"/>
      <c r="SHD726"/>
      <c r="SHE726"/>
      <c r="SHF726"/>
      <c r="SHG726"/>
      <c r="SHH726"/>
      <c r="SHI726"/>
      <c r="SHJ726"/>
      <c r="SHK726"/>
      <c r="SHL726"/>
      <c r="SHM726"/>
      <c r="SHN726"/>
      <c r="SHO726"/>
      <c r="SHP726"/>
      <c r="SHQ726"/>
      <c r="SHR726"/>
      <c r="SHS726"/>
      <c r="SHT726"/>
      <c r="SHU726"/>
      <c r="SHV726"/>
      <c r="SHW726"/>
      <c r="SHX726"/>
      <c r="SHY726"/>
      <c r="SHZ726"/>
      <c r="SIA726"/>
      <c r="SIB726"/>
      <c r="SIC726"/>
      <c r="SID726"/>
      <c r="SIE726"/>
      <c r="SIF726"/>
      <c r="SIG726"/>
      <c r="SIH726"/>
      <c r="SII726"/>
      <c r="SIJ726"/>
      <c r="SIK726"/>
      <c r="SIL726"/>
      <c r="SIM726"/>
      <c r="SIN726"/>
      <c r="SIO726"/>
      <c r="SIP726"/>
      <c r="SIQ726"/>
      <c r="SIR726"/>
      <c r="SIS726"/>
      <c r="SIT726"/>
      <c r="SIU726"/>
      <c r="SIV726"/>
      <c r="SIW726"/>
      <c r="SIX726"/>
      <c r="SIY726"/>
      <c r="SIZ726"/>
      <c r="SJA726"/>
      <c r="SJB726"/>
      <c r="SJC726"/>
      <c r="SJD726"/>
      <c r="SJE726"/>
      <c r="SJF726"/>
      <c r="SJG726"/>
      <c r="SJH726"/>
      <c r="SJI726"/>
      <c r="SJJ726"/>
      <c r="SJK726"/>
      <c r="SJL726"/>
      <c r="SJM726"/>
      <c r="SJN726"/>
      <c r="SJO726"/>
      <c r="SJP726"/>
      <c r="SJQ726"/>
      <c r="SJR726"/>
      <c r="SJS726"/>
      <c r="SJT726"/>
      <c r="SJU726"/>
      <c r="SJV726"/>
      <c r="SJW726"/>
      <c r="SJX726"/>
      <c r="SJY726"/>
      <c r="SJZ726"/>
      <c r="SKA726"/>
      <c r="SKB726"/>
      <c r="SKC726"/>
      <c r="SKD726"/>
      <c r="SKE726"/>
      <c r="SKF726"/>
      <c r="SKG726"/>
      <c r="SKH726"/>
      <c r="SKI726"/>
      <c r="SKJ726"/>
      <c r="SKK726"/>
      <c r="SKL726"/>
      <c r="SKM726"/>
      <c r="SKN726"/>
      <c r="SKO726"/>
      <c r="SKP726"/>
      <c r="SKQ726"/>
      <c r="SKR726"/>
      <c r="SKS726"/>
      <c r="SKT726"/>
      <c r="SKU726"/>
      <c r="SKV726"/>
      <c r="SKW726"/>
      <c r="SKX726"/>
      <c r="SKY726"/>
      <c r="SKZ726"/>
      <c r="SLA726"/>
      <c r="SLB726"/>
      <c r="SLC726"/>
      <c r="SLD726"/>
      <c r="SLE726"/>
      <c r="SLF726"/>
      <c r="SLG726"/>
      <c r="SLH726"/>
      <c r="SLI726"/>
      <c r="SLJ726"/>
      <c r="SLK726"/>
      <c r="SLL726"/>
      <c r="SLM726"/>
      <c r="SLN726"/>
      <c r="SLO726"/>
      <c r="SLP726"/>
      <c r="SLQ726"/>
      <c r="SLR726"/>
      <c r="SLS726"/>
      <c r="SLT726"/>
      <c r="SLU726"/>
      <c r="SLV726"/>
      <c r="SLW726"/>
      <c r="SLX726"/>
      <c r="SLY726"/>
      <c r="SLZ726"/>
      <c r="SMA726"/>
      <c r="SMB726"/>
      <c r="SMC726"/>
      <c r="SMD726"/>
      <c r="SME726"/>
      <c r="SMF726"/>
      <c r="SMG726"/>
      <c r="SMH726"/>
      <c r="SMI726"/>
      <c r="SMJ726"/>
      <c r="SMK726"/>
      <c r="SML726"/>
      <c r="SMM726"/>
      <c r="SMN726"/>
      <c r="SMO726"/>
      <c r="SMP726"/>
      <c r="SMQ726"/>
      <c r="SMR726"/>
      <c r="SMS726"/>
      <c r="SMT726"/>
      <c r="SMU726"/>
      <c r="SMV726"/>
      <c r="SMW726"/>
      <c r="SMX726"/>
      <c r="SMY726"/>
      <c r="SMZ726"/>
      <c r="SNA726"/>
      <c r="SNB726"/>
      <c r="SNC726"/>
      <c r="SND726"/>
      <c r="SNE726"/>
      <c r="SNF726"/>
      <c r="SNG726"/>
      <c r="SNH726"/>
      <c r="SNI726"/>
      <c r="SNJ726"/>
      <c r="SNK726"/>
      <c r="SNL726"/>
      <c r="SNM726"/>
      <c r="SNN726"/>
      <c r="SNO726"/>
      <c r="SNP726"/>
      <c r="SNQ726"/>
      <c r="SNR726"/>
      <c r="SNS726"/>
      <c r="SNT726"/>
      <c r="SNU726"/>
      <c r="SNV726"/>
      <c r="SNW726"/>
      <c r="SNX726"/>
      <c r="SNY726"/>
      <c r="SNZ726"/>
      <c r="SOA726"/>
      <c r="SOB726"/>
      <c r="SOC726"/>
      <c r="SOD726"/>
      <c r="SOE726"/>
      <c r="SOF726"/>
      <c r="SOG726"/>
      <c r="SOH726"/>
      <c r="SOI726"/>
      <c r="SOJ726"/>
      <c r="SOK726"/>
      <c r="SOL726"/>
      <c r="SOM726"/>
      <c r="SON726"/>
      <c r="SOO726"/>
      <c r="SOP726"/>
      <c r="SOQ726"/>
      <c r="SOR726"/>
      <c r="SOS726"/>
      <c r="SOT726"/>
      <c r="SOU726"/>
      <c r="SOV726"/>
      <c r="SOW726"/>
      <c r="SOX726"/>
      <c r="SOY726"/>
      <c r="SOZ726"/>
      <c r="SPA726"/>
      <c r="SPB726"/>
      <c r="SPC726"/>
      <c r="SPD726"/>
      <c r="SPE726"/>
      <c r="SPF726"/>
      <c r="SPG726"/>
      <c r="SPH726"/>
      <c r="SPI726"/>
      <c r="SPJ726"/>
      <c r="SPK726"/>
      <c r="SPL726"/>
      <c r="SPM726"/>
      <c r="SPN726"/>
      <c r="SPO726"/>
      <c r="SPP726"/>
      <c r="SPQ726"/>
      <c r="SPR726"/>
      <c r="SPS726"/>
      <c r="SPT726"/>
      <c r="SPU726"/>
      <c r="SPV726"/>
      <c r="SPW726"/>
      <c r="SPX726"/>
      <c r="SPY726"/>
      <c r="SPZ726"/>
      <c r="SQA726"/>
      <c r="SQB726"/>
      <c r="SQC726"/>
      <c r="SQD726"/>
      <c r="SQE726"/>
      <c r="SQF726"/>
      <c r="SQG726"/>
      <c r="SQH726"/>
      <c r="SQI726"/>
      <c r="SQJ726"/>
      <c r="SQK726"/>
      <c r="SQL726"/>
      <c r="SQM726"/>
      <c r="SQN726"/>
      <c r="SQO726"/>
      <c r="SQP726"/>
      <c r="SQQ726"/>
      <c r="SQR726"/>
      <c r="SQS726"/>
      <c r="SQT726"/>
      <c r="SQU726"/>
      <c r="SQV726"/>
      <c r="SQW726"/>
      <c r="SQX726"/>
      <c r="SQY726"/>
      <c r="SQZ726"/>
      <c r="SRA726"/>
      <c r="SRB726"/>
      <c r="SRC726"/>
      <c r="SRD726"/>
      <c r="SRE726"/>
      <c r="SRF726"/>
      <c r="SRG726"/>
      <c r="SRH726"/>
      <c r="SRI726"/>
      <c r="SRJ726"/>
      <c r="SRK726"/>
      <c r="SRL726"/>
      <c r="SRM726"/>
      <c r="SRN726"/>
      <c r="SRO726"/>
      <c r="SRP726"/>
      <c r="SRQ726"/>
      <c r="SRR726"/>
      <c r="SRS726"/>
      <c r="SRT726"/>
      <c r="SRU726"/>
      <c r="SRV726"/>
      <c r="SRW726"/>
      <c r="SRX726"/>
      <c r="SRY726"/>
      <c r="SRZ726"/>
      <c r="SSA726"/>
      <c r="SSB726"/>
      <c r="SSC726"/>
      <c r="SSD726"/>
      <c r="SSE726"/>
      <c r="SSF726"/>
      <c r="SSG726"/>
      <c r="SSH726"/>
      <c r="SSI726"/>
      <c r="SSJ726"/>
      <c r="SSK726"/>
      <c r="SSL726"/>
      <c r="SSM726"/>
      <c r="SSN726"/>
      <c r="SSO726"/>
      <c r="SSP726"/>
      <c r="SSQ726"/>
      <c r="SSR726"/>
      <c r="SSS726"/>
      <c r="SST726"/>
      <c r="SSU726"/>
      <c r="SSV726"/>
      <c r="SSW726"/>
      <c r="SSX726"/>
      <c r="SSY726"/>
      <c r="SSZ726"/>
      <c r="STA726"/>
      <c r="STB726"/>
      <c r="STC726"/>
      <c r="STD726"/>
      <c r="STE726"/>
      <c r="STF726"/>
      <c r="STG726"/>
      <c r="STH726"/>
      <c r="STI726"/>
      <c r="STJ726"/>
      <c r="STK726"/>
      <c r="STL726"/>
      <c r="STM726"/>
      <c r="STN726"/>
      <c r="STO726"/>
      <c r="STP726"/>
      <c r="STQ726"/>
      <c r="STR726"/>
      <c r="STS726"/>
      <c r="STT726"/>
      <c r="STU726"/>
      <c r="STV726"/>
      <c r="STW726"/>
      <c r="STX726"/>
      <c r="STY726"/>
      <c r="STZ726"/>
      <c r="SUA726"/>
      <c r="SUB726"/>
      <c r="SUC726"/>
      <c r="SUD726"/>
      <c r="SUE726"/>
      <c r="SUF726"/>
      <c r="SUG726"/>
      <c r="SUH726"/>
      <c r="SUI726"/>
      <c r="SUJ726"/>
      <c r="SUK726"/>
      <c r="SUL726"/>
      <c r="SUM726"/>
      <c r="SUN726"/>
      <c r="SUO726"/>
      <c r="SUP726"/>
      <c r="SUQ726"/>
      <c r="SUR726"/>
      <c r="SUS726"/>
      <c r="SUT726"/>
      <c r="SUU726"/>
      <c r="SUV726"/>
      <c r="SUW726"/>
      <c r="SUX726"/>
      <c r="SUY726"/>
      <c r="SUZ726"/>
      <c r="SVA726"/>
      <c r="SVB726"/>
      <c r="SVC726"/>
      <c r="SVD726"/>
      <c r="SVE726"/>
      <c r="SVF726"/>
      <c r="SVG726"/>
      <c r="SVH726"/>
      <c r="SVI726"/>
      <c r="SVJ726"/>
      <c r="SVK726"/>
      <c r="SVL726"/>
      <c r="SVM726"/>
      <c r="SVN726"/>
      <c r="SVO726"/>
      <c r="SVP726"/>
      <c r="SVQ726"/>
      <c r="SVR726"/>
      <c r="SVS726"/>
      <c r="SVT726"/>
      <c r="SVU726"/>
      <c r="SVV726"/>
      <c r="SVW726"/>
      <c r="SVX726"/>
      <c r="SVY726"/>
      <c r="SVZ726"/>
      <c r="SWA726"/>
      <c r="SWB726"/>
      <c r="SWC726"/>
      <c r="SWD726"/>
      <c r="SWE726"/>
      <c r="SWF726"/>
      <c r="SWG726"/>
      <c r="SWH726"/>
      <c r="SWI726"/>
      <c r="SWJ726"/>
      <c r="SWK726"/>
      <c r="SWL726"/>
      <c r="SWM726"/>
      <c r="SWN726"/>
      <c r="SWO726"/>
      <c r="SWP726"/>
      <c r="SWQ726"/>
      <c r="SWR726"/>
      <c r="SWS726"/>
      <c r="SWT726"/>
      <c r="SWU726"/>
      <c r="SWV726"/>
      <c r="SWW726"/>
      <c r="SWX726"/>
      <c r="SWY726"/>
      <c r="SWZ726"/>
      <c r="SXA726"/>
      <c r="SXB726"/>
      <c r="SXC726"/>
      <c r="SXD726"/>
      <c r="SXE726"/>
      <c r="SXF726"/>
      <c r="SXG726"/>
      <c r="SXH726"/>
      <c r="SXI726"/>
      <c r="SXJ726"/>
      <c r="SXK726"/>
      <c r="SXL726"/>
      <c r="SXM726"/>
      <c r="SXN726"/>
      <c r="SXO726"/>
      <c r="SXP726"/>
      <c r="SXQ726"/>
      <c r="SXR726"/>
      <c r="SXS726"/>
      <c r="SXT726"/>
      <c r="SXU726"/>
      <c r="SXV726"/>
      <c r="SXW726"/>
      <c r="SXX726"/>
      <c r="SXY726"/>
      <c r="SXZ726"/>
      <c r="SYA726"/>
      <c r="SYB726"/>
      <c r="SYC726"/>
      <c r="SYD726"/>
      <c r="SYE726"/>
      <c r="SYF726"/>
      <c r="SYG726"/>
      <c r="SYH726"/>
      <c r="SYI726"/>
      <c r="SYJ726"/>
      <c r="SYK726"/>
      <c r="SYL726"/>
      <c r="SYM726"/>
      <c r="SYN726"/>
      <c r="SYO726"/>
      <c r="SYP726"/>
      <c r="SYQ726"/>
      <c r="SYR726"/>
      <c r="SYS726"/>
      <c r="SYT726"/>
      <c r="SYU726"/>
      <c r="SYV726"/>
      <c r="SYW726"/>
      <c r="SYX726"/>
      <c r="SYY726"/>
      <c r="SYZ726"/>
      <c r="SZA726"/>
      <c r="SZB726"/>
      <c r="SZC726"/>
      <c r="SZD726"/>
      <c r="SZE726"/>
      <c r="SZF726"/>
      <c r="SZG726"/>
      <c r="SZH726"/>
      <c r="SZI726"/>
      <c r="SZJ726"/>
      <c r="SZK726"/>
      <c r="SZL726"/>
      <c r="SZM726"/>
      <c r="SZN726"/>
      <c r="SZO726"/>
      <c r="SZP726"/>
      <c r="SZQ726"/>
      <c r="SZR726"/>
      <c r="SZS726"/>
      <c r="SZT726"/>
      <c r="SZU726"/>
      <c r="SZV726"/>
      <c r="SZW726"/>
      <c r="SZX726"/>
      <c r="SZY726"/>
      <c r="SZZ726"/>
      <c r="TAA726"/>
      <c r="TAB726"/>
      <c r="TAC726"/>
      <c r="TAD726"/>
      <c r="TAE726"/>
      <c r="TAF726"/>
      <c r="TAG726"/>
      <c r="TAH726"/>
      <c r="TAI726"/>
      <c r="TAJ726"/>
      <c r="TAK726"/>
      <c r="TAL726"/>
      <c r="TAM726"/>
      <c r="TAN726"/>
      <c r="TAO726"/>
      <c r="TAP726"/>
      <c r="TAQ726"/>
      <c r="TAR726"/>
      <c r="TAS726"/>
      <c r="TAT726"/>
      <c r="TAU726"/>
      <c r="TAV726"/>
      <c r="TAW726"/>
      <c r="TAX726"/>
      <c r="TAY726"/>
      <c r="TAZ726"/>
      <c r="TBA726"/>
      <c r="TBB726"/>
      <c r="TBC726"/>
      <c r="TBD726"/>
      <c r="TBE726"/>
      <c r="TBF726"/>
      <c r="TBG726"/>
      <c r="TBH726"/>
      <c r="TBI726"/>
      <c r="TBJ726"/>
      <c r="TBK726"/>
      <c r="TBL726"/>
      <c r="TBM726"/>
      <c r="TBN726"/>
      <c r="TBO726"/>
      <c r="TBP726"/>
      <c r="TBQ726"/>
      <c r="TBR726"/>
      <c r="TBS726"/>
      <c r="TBT726"/>
      <c r="TBU726"/>
      <c r="TBV726"/>
      <c r="TBW726"/>
      <c r="TBX726"/>
      <c r="TBY726"/>
      <c r="TBZ726"/>
      <c r="TCA726"/>
      <c r="TCB726"/>
      <c r="TCC726"/>
      <c r="TCD726"/>
      <c r="TCE726"/>
      <c r="TCF726"/>
      <c r="TCG726"/>
      <c r="TCH726"/>
      <c r="TCI726"/>
      <c r="TCJ726"/>
      <c r="TCK726"/>
      <c r="TCL726"/>
      <c r="TCM726"/>
      <c r="TCN726"/>
      <c r="TCO726"/>
      <c r="TCP726"/>
      <c r="TCQ726"/>
      <c r="TCR726"/>
      <c r="TCS726"/>
      <c r="TCT726"/>
      <c r="TCU726"/>
      <c r="TCV726"/>
      <c r="TCW726"/>
      <c r="TCX726"/>
      <c r="TCY726"/>
      <c r="TCZ726"/>
      <c r="TDA726"/>
      <c r="TDB726"/>
      <c r="TDC726"/>
      <c r="TDD726"/>
      <c r="TDE726"/>
      <c r="TDF726"/>
      <c r="TDG726"/>
      <c r="TDH726"/>
      <c r="TDI726"/>
      <c r="TDJ726"/>
      <c r="TDK726"/>
      <c r="TDL726"/>
      <c r="TDM726"/>
      <c r="TDN726"/>
      <c r="TDO726"/>
      <c r="TDP726"/>
      <c r="TDQ726"/>
      <c r="TDR726"/>
      <c r="TDS726"/>
      <c r="TDT726"/>
      <c r="TDU726"/>
      <c r="TDV726"/>
      <c r="TDW726"/>
      <c r="TDX726"/>
      <c r="TDY726"/>
      <c r="TDZ726"/>
      <c r="TEA726"/>
      <c r="TEB726"/>
      <c r="TEC726"/>
      <c r="TED726"/>
      <c r="TEE726"/>
      <c r="TEF726"/>
      <c r="TEG726"/>
      <c r="TEH726"/>
      <c r="TEI726"/>
      <c r="TEJ726"/>
      <c r="TEK726"/>
      <c r="TEL726"/>
      <c r="TEM726"/>
      <c r="TEN726"/>
      <c r="TEO726"/>
      <c r="TEP726"/>
      <c r="TEQ726"/>
      <c r="TER726"/>
      <c r="TES726"/>
      <c r="TET726"/>
      <c r="TEU726"/>
      <c r="TEV726"/>
      <c r="TEW726"/>
      <c r="TEX726"/>
      <c r="TEY726"/>
      <c r="TEZ726"/>
      <c r="TFA726"/>
      <c r="TFB726"/>
      <c r="TFC726"/>
      <c r="TFD726"/>
      <c r="TFE726"/>
      <c r="TFF726"/>
      <c r="TFG726"/>
      <c r="TFH726"/>
      <c r="TFI726"/>
      <c r="TFJ726"/>
      <c r="TFK726"/>
      <c r="TFL726"/>
      <c r="TFM726"/>
      <c r="TFN726"/>
      <c r="TFO726"/>
      <c r="TFP726"/>
      <c r="TFQ726"/>
      <c r="TFR726"/>
      <c r="TFS726"/>
      <c r="TFT726"/>
      <c r="TFU726"/>
      <c r="TFV726"/>
      <c r="TFW726"/>
      <c r="TFX726"/>
      <c r="TFY726"/>
      <c r="TFZ726"/>
      <c r="TGA726"/>
      <c r="TGB726"/>
      <c r="TGC726"/>
      <c r="TGD726"/>
      <c r="TGE726"/>
      <c r="TGF726"/>
      <c r="TGG726"/>
      <c r="TGH726"/>
      <c r="TGI726"/>
      <c r="TGJ726"/>
      <c r="TGK726"/>
      <c r="TGL726"/>
      <c r="TGM726"/>
      <c r="TGN726"/>
      <c r="TGO726"/>
      <c r="TGP726"/>
      <c r="TGQ726"/>
      <c r="TGR726"/>
      <c r="TGS726"/>
      <c r="TGT726"/>
      <c r="TGU726"/>
      <c r="TGV726"/>
      <c r="TGW726"/>
      <c r="TGX726"/>
      <c r="TGY726"/>
      <c r="TGZ726"/>
      <c r="THA726"/>
      <c r="THB726"/>
      <c r="THC726"/>
      <c r="THD726"/>
      <c r="THE726"/>
      <c r="THF726"/>
      <c r="THG726"/>
      <c r="THH726"/>
      <c r="THI726"/>
      <c r="THJ726"/>
      <c r="THK726"/>
      <c r="THL726"/>
      <c r="THM726"/>
      <c r="THN726"/>
      <c r="THO726"/>
      <c r="THP726"/>
      <c r="THQ726"/>
      <c r="THR726"/>
      <c r="THS726"/>
      <c r="THT726"/>
      <c r="THU726"/>
      <c r="THV726"/>
      <c r="THW726"/>
      <c r="THX726"/>
      <c r="THY726"/>
      <c r="THZ726"/>
      <c r="TIA726"/>
      <c r="TIB726"/>
      <c r="TIC726"/>
      <c r="TID726"/>
      <c r="TIE726"/>
      <c r="TIF726"/>
      <c r="TIG726"/>
      <c r="TIH726"/>
      <c r="TII726"/>
      <c r="TIJ726"/>
      <c r="TIK726"/>
      <c r="TIL726"/>
      <c r="TIM726"/>
      <c r="TIN726"/>
      <c r="TIO726"/>
      <c r="TIP726"/>
      <c r="TIQ726"/>
      <c r="TIR726"/>
      <c r="TIS726"/>
      <c r="TIT726"/>
      <c r="TIU726"/>
      <c r="TIV726"/>
      <c r="TIW726"/>
      <c r="TIX726"/>
      <c r="TIY726"/>
      <c r="TIZ726"/>
      <c r="TJA726"/>
      <c r="TJB726"/>
      <c r="TJC726"/>
      <c r="TJD726"/>
      <c r="TJE726"/>
      <c r="TJF726"/>
      <c r="TJG726"/>
      <c r="TJH726"/>
      <c r="TJI726"/>
      <c r="TJJ726"/>
      <c r="TJK726"/>
      <c r="TJL726"/>
      <c r="TJM726"/>
      <c r="TJN726"/>
      <c r="TJO726"/>
      <c r="TJP726"/>
      <c r="TJQ726"/>
      <c r="TJR726"/>
      <c r="TJS726"/>
      <c r="TJT726"/>
      <c r="TJU726"/>
      <c r="TJV726"/>
      <c r="TJW726"/>
      <c r="TJX726"/>
      <c r="TJY726"/>
      <c r="TJZ726"/>
      <c r="TKA726"/>
      <c r="TKB726"/>
      <c r="TKC726"/>
      <c r="TKD726"/>
      <c r="TKE726"/>
      <c r="TKF726"/>
      <c r="TKG726"/>
      <c r="TKH726"/>
      <c r="TKI726"/>
      <c r="TKJ726"/>
      <c r="TKK726"/>
      <c r="TKL726"/>
      <c r="TKM726"/>
      <c r="TKN726"/>
      <c r="TKO726"/>
      <c r="TKP726"/>
      <c r="TKQ726"/>
      <c r="TKR726"/>
      <c r="TKS726"/>
      <c r="TKT726"/>
      <c r="TKU726"/>
      <c r="TKV726"/>
      <c r="TKW726"/>
      <c r="TKX726"/>
      <c r="TKY726"/>
      <c r="TKZ726"/>
      <c r="TLA726"/>
      <c r="TLB726"/>
      <c r="TLC726"/>
      <c r="TLD726"/>
      <c r="TLE726"/>
      <c r="TLF726"/>
      <c r="TLG726"/>
      <c r="TLH726"/>
      <c r="TLI726"/>
      <c r="TLJ726"/>
      <c r="TLK726"/>
      <c r="TLL726"/>
      <c r="TLM726"/>
      <c r="TLN726"/>
      <c r="TLO726"/>
      <c r="TLP726"/>
      <c r="TLQ726"/>
      <c r="TLR726"/>
      <c r="TLS726"/>
      <c r="TLT726"/>
      <c r="TLU726"/>
      <c r="TLV726"/>
      <c r="TLW726"/>
      <c r="TLX726"/>
      <c r="TLY726"/>
      <c r="TLZ726"/>
      <c r="TMA726"/>
      <c r="TMB726"/>
      <c r="TMC726"/>
      <c r="TMD726"/>
      <c r="TME726"/>
      <c r="TMF726"/>
      <c r="TMG726"/>
      <c r="TMH726"/>
      <c r="TMI726"/>
      <c r="TMJ726"/>
      <c r="TMK726"/>
      <c r="TML726"/>
      <c r="TMM726"/>
      <c r="TMN726"/>
      <c r="TMO726"/>
      <c r="TMP726"/>
      <c r="TMQ726"/>
      <c r="TMR726"/>
      <c r="TMS726"/>
      <c r="TMT726"/>
      <c r="TMU726"/>
      <c r="TMV726"/>
      <c r="TMW726"/>
      <c r="TMX726"/>
      <c r="TMY726"/>
      <c r="TMZ726"/>
      <c r="TNA726"/>
      <c r="TNB726"/>
      <c r="TNC726"/>
      <c r="TND726"/>
      <c r="TNE726"/>
      <c r="TNF726"/>
      <c r="TNG726"/>
      <c r="TNH726"/>
      <c r="TNI726"/>
      <c r="TNJ726"/>
      <c r="TNK726"/>
      <c r="TNL726"/>
      <c r="TNM726"/>
      <c r="TNN726"/>
      <c r="TNO726"/>
      <c r="TNP726"/>
      <c r="TNQ726"/>
      <c r="TNR726"/>
      <c r="TNS726"/>
      <c r="TNT726"/>
      <c r="TNU726"/>
      <c r="TNV726"/>
      <c r="TNW726"/>
      <c r="TNX726"/>
      <c r="TNY726"/>
      <c r="TNZ726"/>
      <c r="TOA726"/>
      <c r="TOB726"/>
      <c r="TOC726"/>
      <c r="TOD726"/>
      <c r="TOE726"/>
      <c r="TOF726"/>
      <c r="TOG726"/>
      <c r="TOH726"/>
      <c r="TOI726"/>
      <c r="TOJ726"/>
      <c r="TOK726"/>
      <c r="TOL726"/>
      <c r="TOM726"/>
      <c r="TON726"/>
      <c r="TOO726"/>
      <c r="TOP726"/>
      <c r="TOQ726"/>
      <c r="TOR726"/>
      <c r="TOS726"/>
      <c r="TOT726"/>
      <c r="TOU726"/>
      <c r="TOV726"/>
      <c r="TOW726"/>
      <c r="TOX726"/>
      <c r="TOY726"/>
      <c r="TOZ726"/>
      <c r="TPA726"/>
      <c r="TPB726"/>
      <c r="TPC726"/>
      <c r="TPD726"/>
      <c r="TPE726"/>
      <c r="TPF726"/>
      <c r="TPG726"/>
      <c r="TPH726"/>
      <c r="TPI726"/>
      <c r="TPJ726"/>
      <c r="TPK726"/>
      <c r="TPL726"/>
      <c r="TPM726"/>
      <c r="TPN726"/>
      <c r="TPO726"/>
      <c r="TPP726"/>
      <c r="TPQ726"/>
      <c r="TPR726"/>
      <c r="TPS726"/>
      <c r="TPT726"/>
      <c r="TPU726"/>
      <c r="TPV726"/>
      <c r="TPW726"/>
      <c r="TPX726"/>
      <c r="TPY726"/>
      <c r="TPZ726"/>
      <c r="TQA726"/>
      <c r="TQB726"/>
      <c r="TQC726"/>
      <c r="TQD726"/>
      <c r="TQE726"/>
      <c r="TQF726"/>
      <c r="TQG726"/>
      <c r="TQH726"/>
      <c r="TQI726"/>
      <c r="TQJ726"/>
      <c r="TQK726"/>
      <c r="TQL726"/>
      <c r="TQM726"/>
      <c r="TQN726"/>
      <c r="TQO726"/>
      <c r="TQP726"/>
      <c r="TQQ726"/>
      <c r="TQR726"/>
      <c r="TQS726"/>
      <c r="TQT726"/>
      <c r="TQU726"/>
      <c r="TQV726"/>
      <c r="TQW726"/>
      <c r="TQX726"/>
      <c r="TQY726"/>
      <c r="TQZ726"/>
      <c r="TRA726"/>
      <c r="TRB726"/>
      <c r="TRC726"/>
      <c r="TRD726"/>
      <c r="TRE726"/>
      <c r="TRF726"/>
      <c r="TRG726"/>
      <c r="TRH726"/>
      <c r="TRI726"/>
      <c r="TRJ726"/>
      <c r="TRK726"/>
      <c r="TRL726"/>
      <c r="TRM726"/>
      <c r="TRN726"/>
      <c r="TRO726"/>
      <c r="TRP726"/>
      <c r="TRQ726"/>
      <c r="TRR726"/>
      <c r="TRS726"/>
      <c r="TRT726"/>
      <c r="TRU726"/>
      <c r="TRV726"/>
      <c r="TRW726"/>
      <c r="TRX726"/>
      <c r="TRY726"/>
      <c r="TRZ726"/>
      <c r="TSA726"/>
      <c r="TSB726"/>
      <c r="TSC726"/>
      <c r="TSD726"/>
      <c r="TSE726"/>
      <c r="TSF726"/>
      <c r="TSG726"/>
      <c r="TSH726"/>
      <c r="TSI726"/>
      <c r="TSJ726"/>
      <c r="TSK726"/>
      <c r="TSL726"/>
      <c r="TSM726"/>
      <c r="TSN726"/>
      <c r="TSO726"/>
      <c r="TSP726"/>
      <c r="TSQ726"/>
      <c r="TSR726"/>
      <c r="TSS726"/>
      <c r="TST726"/>
      <c r="TSU726"/>
      <c r="TSV726"/>
      <c r="TSW726"/>
      <c r="TSX726"/>
      <c r="TSY726"/>
      <c r="TSZ726"/>
      <c r="TTA726"/>
      <c r="TTB726"/>
      <c r="TTC726"/>
      <c r="TTD726"/>
      <c r="TTE726"/>
      <c r="TTF726"/>
      <c r="TTG726"/>
      <c r="TTH726"/>
      <c r="TTI726"/>
      <c r="TTJ726"/>
      <c r="TTK726"/>
      <c r="TTL726"/>
      <c r="TTM726"/>
      <c r="TTN726"/>
      <c r="TTO726"/>
      <c r="TTP726"/>
      <c r="TTQ726"/>
      <c r="TTR726"/>
      <c r="TTS726"/>
      <c r="TTT726"/>
      <c r="TTU726"/>
      <c r="TTV726"/>
      <c r="TTW726"/>
      <c r="TTX726"/>
      <c r="TTY726"/>
      <c r="TTZ726"/>
      <c r="TUA726"/>
      <c r="TUB726"/>
      <c r="TUC726"/>
      <c r="TUD726"/>
      <c r="TUE726"/>
      <c r="TUF726"/>
      <c r="TUG726"/>
      <c r="TUH726"/>
      <c r="TUI726"/>
      <c r="TUJ726"/>
      <c r="TUK726"/>
      <c r="TUL726"/>
      <c r="TUM726"/>
      <c r="TUN726"/>
      <c r="TUO726"/>
      <c r="TUP726"/>
      <c r="TUQ726"/>
      <c r="TUR726"/>
      <c r="TUS726"/>
      <c r="TUT726"/>
      <c r="TUU726"/>
      <c r="TUV726"/>
      <c r="TUW726"/>
      <c r="TUX726"/>
      <c r="TUY726"/>
      <c r="TUZ726"/>
      <c r="TVA726"/>
      <c r="TVB726"/>
      <c r="TVC726"/>
      <c r="TVD726"/>
      <c r="TVE726"/>
      <c r="TVF726"/>
      <c r="TVG726"/>
      <c r="TVH726"/>
      <c r="TVI726"/>
      <c r="TVJ726"/>
      <c r="TVK726"/>
      <c r="TVL726"/>
      <c r="TVM726"/>
      <c r="TVN726"/>
      <c r="TVO726"/>
      <c r="TVP726"/>
      <c r="TVQ726"/>
      <c r="TVR726"/>
      <c r="TVS726"/>
      <c r="TVT726"/>
      <c r="TVU726"/>
      <c r="TVV726"/>
      <c r="TVW726"/>
      <c r="TVX726"/>
      <c r="TVY726"/>
      <c r="TVZ726"/>
      <c r="TWA726"/>
      <c r="TWB726"/>
      <c r="TWC726"/>
      <c r="TWD726"/>
      <c r="TWE726"/>
      <c r="TWF726"/>
      <c r="TWG726"/>
      <c r="TWH726"/>
      <c r="TWI726"/>
      <c r="TWJ726"/>
      <c r="TWK726"/>
      <c r="TWL726"/>
      <c r="TWM726"/>
      <c r="TWN726"/>
      <c r="TWO726"/>
      <c r="TWP726"/>
      <c r="TWQ726"/>
      <c r="TWR726"/>
      <c r="TWS726"/>
      <c r="TWT726"/>
      <c r="TWU726"/>
      <c r="TWV726"/>
      <c r="TWW726"/>
      <c r="TWX726"/>
      <c r="TWY726"/>
      <c r="TWZ726"/>
      <c r="TXA726"/>
      <c r="TXB726"/>
      <c r="TXC726"/>
      <c r="TXD726"/>
      <c r="TXE726"/>
      <c r="TXF726"/>
      <c r="TXG726"/>
      <c r="TXH726"/>
      <c r="TXI726"/>
      <c r="TXJ726"/>
      <c r="TXK726"/>
      <c r="TXL726"/>
      <c r="TXM726"/>
      <c r="TXN726"/>
      <c r="TXO726"/>
      <c r="TXP726"/>
      <c r="TXQ726"/>
      <c r="TXR726"/>
      <c r="TXS726"/>
      <c r="TXT726"/>
      <c r="TXU726"/>
      <c r="TXV726"/>
      <c r="TXW726"/>
      <c r="TXX726"/>
      <c r="TXY726"/>
      <c r="TXZ726"/>
      <c r="TYA726"/>
      <c r="TYB726"/>
      <c r="TYC726"/>
      <c r="TYD726"/>
      <c r="TYE726"/>
      <c r="TYF726"/>
      <c r="TYG726"/>
      <c r="TYH726"/>
      <c r="TYI726"/>
      <c r="TYJ726"/>
      <c r="TYK726"/>
      <c r="TYL726"/>
      <c r="TYM726"/>
      <c r="TYN726"/>
      <c r="TYO726"/>
      <c r="TYP726"/>
      <c r="TYQ726"/>
      <c r="TYR726"/>
      <c r="TYS726"/>
      <c r="TYT726"/>
      <c r="TYU726"/>
      <c r="TYV726"/>
      <c r="TYW726"/>
      <c r="TYX726"/>
      <c r="TYY726"/>
      <c r="TYZ726"/>
      <c r="TZA726"/>
      <c r="TZB726"/>
      <c r="TZC726"/>
      <c r="TZD726"/>
      <c r="TZE726"/>
      <c r="TZF726"/>
      <c r="TZG726"/>
      <c r="TZH726"/>
      <c r="TZI726"/>
      <c r="TZJ726"/>
      <c r="TZK726"/>
      <c r="TZL726"/>
      <c r="TZM726"/>
      <c r="TZN726"/>
      <c r="TZO726"/>
      <c r="TZP726"/>
      <c r="TZQ726"/>
      <c r="TZR726"/>
      <c r="TZS726"/>
      <c r="TZT726"/>
      <c r="TZU726"/>
      <c r="TZV726"/>
      <c r="TZW726"/>
      <c r="TZX726"/>
      <c r="TZY726"/>
      <c r="TZZ726"/>
      <c r="UAA726"/>
      <c r="UAB726"/>
      <c r="UAC726"/>
      <c r="UAD726"/>
      <c r="UAE726"/>
      <c r="UAF726"/>
      <c r="UAG726"/>
      <c r="UAH726"/>
      <c r="UAI726"/>
      <c r="UAJ726"/>
      <c r="UAK726"/>
      <c r="UAL726"/>
      <c r="UAM726"/>
      <c r="UAN726"/>
      <c r="UAO726"/>
      <c r="UAP726"/>
      <c r="UAQ726"/>
      <c r="UAR726"/>
      <c r="UAS726"/>
      <c r="UAT726"/>
      <c r="UAU726"/>
      <c r="UAV726"/>
      <c r="UAW726"/>
      <c r="UAX726"/>
      <c r="UAY726"/>
      <c r="UAZ726"/>
      <c r="UBA726"/>
      <c r="UBB726"/>
      <c r="UBC726"/>
      <c r="UBD726"/>
      <c r="UBE726"/>
      <c r="UBF726"/>
      <c r="UBG726"/>
      <c r="UBH726"/>
      <c r="UBI726"/>
      <c r="UBJ726"/>
      <c r="UBK726"/>
      <c r="UBL726"/>
      <c r="UBM726"/>
      <c r="UBN726"/>
      <c r="UBO726"/>
      <c r="UBP726"/>
      <c r="UBQ726"/>
      <c r="UBR726"/>
      <c r="UBS726"/>
      <c r="UBT726"/>
      <c r="UBU726"/>
      <c r="UBV726"/>
      <c r="UBW726"/>
      <c r="UBX726"/>
      <c r="UBY726"/>
      <c r="UBZ726"/>
      <c r="UCA726"/>
      <c r="UCB726"/>
      <c r="UCC726"/>
      <c r="UCD726"/>
      <c r="UCE726"/>
      <c r="UCF726"/>
      <c r="UCG726"/>
      <c r="UCH726"/>
      <c r="UCI726"/>
      <c r="UCJ726"/>
      <c r="UCK726"/>
      <c r="UCL726"/>
      <c r="UCM726"/>
      <c r="UCN726"/>
      <c r="UCO726"/>
      <c r="UCP726"/>
      <c r="UCQ726"/>
      <c r="UCR726"/>
      <c r="UCS726"/>
      <c r="UCT726"/>
      <c r="UCU726"/>
      <c r="UCV726"/>
      <c r="UCW726"/>
      <c r="UCX726"/>
      <c r="UCY726"/>
      <c r="UCZ726"/>
      <c r="UDA726"/>
      <c r="UDB726"/>
      <c r="UDC726"/>
      <c r="UDD726"/>
      <c r="UDE726"/>
      <c r="UDF726"/>
      <c r="UDG726"/>
      <c r="UDH726"/>
      <c r="UDI726"/>
      <c r="UDJ726"/>
      <c r="UDK726"/>
      <c r="UDL726"/>
      <c r="UDM726"/>
      <c r="UDN726"/>
      <c r="UDO726"/>
      <c r="UDP726"/>
      <c r="UDQ726"/>
      <c r="UDR726"/>
      <c r="UDS726"/>
      <c r="UDT726"/>
      <c r="UDU726"/>
      <c r="UDV726"/>
      <c r="UDW726"/>
      <c r="UDX726"/>
      <c r="UDY726"/>
      <c r="UDZ726"/>
      <c r="UEA726"/>
      <c r="UEB726"/>
      <c r="UEC726"/>
      <c r="UED726"/>
      <c r="UEE726"/>
      <c r="UEF726"/>
      <c r="UEG726"/>
      <c r="UEH726"/>
      <c r="UEI726"/>
      <c r="UEJ726"/>
      <c r="UEK726"/>
      <c r="UEL726"/>
      <c r="UEM726"/>
      <c r="UEN726"/>
      <c r="UEO726"/>
      <c r="UEP726"/>
      <c r="UEQ726"/>
      <c r="UER726"/>
      <c r="UES726"/>
      <c r="UET726"/>
      <c r="UEU726"/>
      <c r="UEV726"/>
      <c r="UEW726"/>
      <c r="UEX726"/>
      <c r="UEY726"/>
      <c r="UEZ726"/>
      <c r="UFA726"/>
      <c r="UFB726"/>
      <c r="UFC726"/>
      <c r="UFD726"/>
      <c r="UFE726"/>
      <c r="UFF726"/>
      <c r="UFG726"/>
      <c r="UFH726"/>
      <c r="UFI726"/>
      <c r="UFJ726"/>
      <c r="UFK726"/>
      <c r="UFL726"/>
      <c r="UFM726"/>
      <c r="UFN726"/>
      <c r="UFO726"/>
      <c r="UFP726"/>
      <c r="UFQ726"/>
      <c r="UFR726"/>
      <c r="UFS726"/>
      <c r="UFT726"/>
      <c r="UFU726"/>
      <c r="UFV726"/>
      <c r="UFW726"/>
      <c r="UFX726"/>
      <c r="UFY726"/>
      <c r="UFZ726"/>
      <c r="UGA726"/>
      <c r="UGB726"/>
      <c r="UGC726"/>
      <c r="UGD726"/>
      <c r="UGE726"/>
      <c r="UGF726"/>
      <c r="UGG726"/>
      <c r="UGH726"/>
      <c r="UGI726"/>
      <c r="UGJ726"/>
      <c r="UGK726"/>
      <c r="UGL726"/>
      <c r="UGM726"/>
      <c r="UGN726"/>
      <c r="UGO726"/>
      <c r="UGP726"/>
      <c r="UGQ726"/>
      <c r="UGR726"/>
      <c r="UGS726"/>
      <c r="UGT726"/>
      <c r="UGU726"/>
      <c r="UGV726"/>
      <c r="UGW726"/>
      <c r="UGX726"/>
      <c r="UGY726"/>
      <c r="UGZ726"/>
      <c r="UHA726"/>
      <c r="UHB726"/>
      <c r="UHC726"/>
      <c r="UHD726"/>
      <c r="UHE726"/>
      <c r="UHF726"/>
      <c r="UHG726"/>
      <c r="UHH726"/>
      <c r="UHI726"/>
      <c r="UHJ726"/>
      <c r="UHK726"/>
      <c r="UHL726"/>
      <c r="UHM726"/>
      <c r="UHN726"/>
      <c r="UHO726"/>
      <c r="UHP726"/>
      <c r="UHQ726"/>
      <c r="UHR726"/>
      <c r="UHS726"/>
      <c r="UHT726"/>
      <c r="UHU726"/>
      <c r="UHV726"/>
      <c r="UHW726"/>
      <c r="UHX726"/>
      <c r="UHY726"/>
      <c r="UHZ726"/>
      <c r="UIA726"/>
      <c r="UIB726"/>
      <c r="UIC726"/>
      <c r="UID726"/>
      <c r="UIE726"/>
      <c r="UIF726"/>
      <c r="UIG726"/>
      <c r="UIH726"/>
      <c r="UII726"/>
      <c r="UIJ726"/>
      <c r="UIK726"/>
      <c r="UIL726"/>
      <c r="UIM726"/>
      <c r="UIN726"/>
      <c r="UIO726"/>
      <c r="UIP726"/>
      <c r="UIQ726"/>
      <c r="UIR726"/>
      <c r="UIS726"/>
      <c r="UIT726"/>
      <c r="UIU726"/>
      <c r="UIV726"/>
      <c r="UIW726"/>
      <c r="UIX726"/>
      <c r="UIY726"/>
      <c r="UIZ726"/>
      <c r="UJA726"/>
      <c r="UJB726"/>
      <c r="UJC726"/>
      <c r="UJD726"/>
      <c r="UJE726"/>
      <c r="UJF726"/>
      <c r="UJG726"/>
      <c r="UJH726"/>
      <c r="UJI726"/>
      <c r="UJJ726"/>
      <c r="UJK726"/>
      <c r="UJL726"/>
      <c r="UJM726"/>
      <c r="UJN726"/>
      <c r="UJO726"/>
      <c r="UJP726"/>
      <c r="UJQ726"/>
      <c r="UJR726"/>
      <c r="UJS726"/>
      <c r="UJT726"/>
      <c r="UJU726"/>
      <c r="UJV726"/>
      <c r="UJW726"/>
      <c r="UJX726"/>
      <c r="UJY726"/>
      <c r="UJZ726"/>
      <c r="UKA726"/>
      <c r="UKB726"/>
      <c r="UKC726"/>
      <c r="UKD726"/>
      <c r="UKE726"/>
      <c r="UKF726"/>
      <c r="UKG726"/>
      <c r="UKH726"/>
      <c r="UKI726"/>
      <c r="UKJ726"/>
      <c r="UKK726"/>
      <c r="UKL726"/>
      <c r="UKM726"/>
      <c r="UKN726"/>
      <c r="UKO726"/>
      <c r="UKP726"/>
      <c r="UKQ726"/>
      <c r="UKR726"/>
      <c r="UKS726"/>
      <c r="UKT726"/>
      <c r="UKU726"/>
      <c r="UKV726"/>
      <c r="UKW726"/>
      <c r="UKX726"/>
      <c r="UKY726"/>
      <c r="UKZ726"/>
      <c r="ULA726"/>
      <c r="ULB726"/>
      <c r="ULC726"/>
      <c r="ULD726"/>
      <c r="ULE726"/>
      <c r="ULF726"/>
      <c r="ULG726"/>
      <c r="ULH726"/>
      <c r="ULI726"/>
      <c r="ULJ726"/>
      <c r="ULK726"/>
      <c r="ULL726"/>
      <c r="ULM726"/>
      <c r="ULN726"/>
      <c r="ULO726"/>
      <c r="ULP726"/>
      <c r="ULQ726"/>
      <c r="ULR726"/>
      <c r="ULS726"/>
      <c r="ULT726"/>
      <c r="ULU726"/>
      <c r="ULV726"/>
      <c r="ULW726"/>
      <c r="ULX726"/>
      <c r="ULY726"/>
      <c r="ULZ726"/>
      <c r="UMA726"/>
      <c r="UMB726"/>
      <c r="UMC726"/>
      <c r="UMD726"/>
      <c r="UME726"/>
      <c r="UMF726"/>
      <c r="UMG726"/>
      <c r="UMH726"/>
      <c r="UMI726"/>
      <c r="UMJ726"/>
      <c r="UMK726"/>
      <c r="UML726"/>
      <c r="UMM726"/>
      <c r="UMN726"/>
      <c r="UMO726"/>
      <c r="UMP726"/>
      <c r="UMQ726"/>
      <c r="UMR726"/>
      <c r="UMS726"/>
      <c r="UMT726"/>
      <c r="UMU726"/>
      <c r="UMV726"/>
      <c r="UMW726"/>
      <c r="UMX726"/>
      <c r="UMY726"/>
      <c r="UMZ726"/>
      <c r="UNA726"/>
      <c r="UNB726"/>
      <c r="UNC726"/>
      <c r="UND726"/>
      <c r="UNE726"/>
      <c r="UNF726"/>
      <c r="UNG726"/>
      <c r="UNH726"/>
      <c r="UNI726"/>
      <c r="UNJ726"/>
      <c r="UNK726"/>
      <c r="UNL726"/>
      <c r="UNM726"/>
      <c r="UNN726"/>
      <c r="UNO726"/>
      <c r="UNP726"/>
      <c r="UNQ726"/>
      <c r="UNR726"/>
      <c r="UNS726"/>
      <c r="UNT726"/>
      <c r="UNU726"/>
      <c r="UNV726"/>
      <c r="UNW726"/>
      <c r="UNX726"/>
      <c r="UNY726"/>
      <c r="UNZ726"/>
      <c r="UOA726"/>
      <c r="UOB726"/>
      <c r="UOC726"/>
      <c r="UOD726"/>
      <c r="UOE726"/>
      <c r="UOF726"/>
      <c r="UOG726"/>
      <c r="UOH726"/>
      <c r="UOI726"/>
      <c r="UOJ726"/>
      <c r="UOK726"/>
      <c r="UOL726"/>
      <c r="UOM726"/>
      <c r="UON726"/>
      <c r="UOO726"/>
      <c r="UOP726"/>
      <c r="UOQ726"/>
      <c r="UOR726"/>
      <c r="UOS726"/>
      <c r="UOT726"/>
      <c r="UOU726"/>
      <c r="UOV726"/>
      <c r="UOW726"/>
      <c r="UOX726"/>
      <c r="UOY726"/>
      <c r="UOZ726"/>
      <c r="UPA726"/>
      <c r="UPB726"/>
      <c r="UPC726"/>
      <c r="UPD726"/>
      <c r="UPE726"/>
      <c r="UPF726"/>
      <c r="UPG726"/>
      <c r="UPH726"/>
      <c r="UPI726"/>
      <c r="UPJ726"/>
      <c r="UPK726"/>
      <c r="UPL726"/>
      <c r="UPM726"/>
      <c r="UPN726"/>
      <c r="UPO726"/>
      <c r="UPP726"/>
      <c r="UPQ726"/>
      <c r="UPR726"/>
      <c r="UPS726"/>
      <c r="UPT726"/>
      <c r="UPU726"/>
      <c r="UPV726"/>
      <c r="UPW726"/>
      <c r="UPX726"/>
      <c r="UPY726"/>
      <c r="UPZ726"/>
      <c r="UQA726"/>
      <c r="UQB726"/>
      <c r="UQC726"/>
      <c r="UQD726"/>
      <c r="UQE726"/>
      <c r="UQF726"/>
      <c r="UQG726"/>
      <c r="UQH726"/>
      <c r="UQI726"/>
      <c r="UQJ726"/>
      <c r="UQK726"/>
      <c r="UQL726"/>
      <c r="UQM726"/>
      <c r="UQN726"/>
      <c r="UQO726"/>
      <c r="UQP726"/>
      <c r="UQQ726"/>
      <c r="UQR726"/>
      <c r="UQS726"/>
      <c r="UQT726"/>
      <c r="UQU726"/>
      <c r="UQV726"/>
      <c r="UQW726"/>
      <c r="UQX726"/>
      <c r="UQY726"/>
      <c r="UQZ726"/>
      <c r="URA726"/>
      <c r="URB726"/>
      <c r="URC726"/>
      <c r="URD726"/>
      <c r="URE726"/>
      <c r="URF726"/>
      <c r="URG726"/>
      <c r="URH726"/>
      <c r="URI726"/>
      <c r="URJ726"/>
      <c r="URK726"/>
      <c r="URL726"/>
      <c r="URM726"/>
      <c r="URN726"/>
      <c r="URO726"/>
      <c r="URP726"/>
      <c r="URQ726"/>
      <c r="URR726"/>
      <c r="URS726"/>
      <c r="URT726"/>
      <c r="URU726"/>
      <c r="URV726"/>
      <c r="URW726"/>
      <c r="URX726"/>
      <c r="URY726"/>
      <c r="URZ726"/>
      <c r="USA726"/>
      <c r="USB726"/>
      <c r="USC726"/>
      <c r="USD726"/>
      <c r="USE726"/>
      <c r="USF726"/>
      <c r="USG726"/>
      <c r="USH726"/>
      <c r="USI726"/>
      <c r="USJ726"/>
      <c r="USK726"/>
      <c r="USL726"/>
      <c r="USM726"/>
      <c r="USN726"/>
      <c r="USO726"/>
      <c r="USP726"/>
      <c r="USQ726"/>
      <c r="USR726"/>
      <c r="USS726"/>
      <c r="UST726"/>
      <c r="USU726"/>
      <c r="USV726"/>
      <c r="USW726"/>
      <c r="USX726"/>
      <c r="USY726"/>
      <c r="USZ726"/>
      <c r="UTA726"/>
      <c r="UTB726"/>
      <c r="UTC726"/>
      <c r="UTD726"/>
      <c r="UTE726"/>
      <c r="UTF726"/>
      <c r="UTG726"/>
      <c r="UTH726"/>
      <c r="UTI726"/>
      <c r="UTJ726"/>
      <c r="UTK726"/>
      <c r="UTL726"/>
      <c r="UTM726"/>
      <c r="UTN726"/>
      <c r="UTO726"/>
      <c r="UTP726"/>
      <c r="UTQ726"/>
      <c r="UTR726"/>
      <c r="UTS726"/>
      <c r="UTT726"/>
      <c r="UTU726"/>
      <c r="UTV726"/>
      <c r="UTW726"/>
      <c r="UTX726"/>
      <c r="UTY726"/>
      <c r="UTZ726"/>
      <c r="UUA726"/>
      <c r="UUB726"/>
      <c r="UUC726"/>
      <c r="UUD726"/>
      <c r="UUE726"/>
      <c r="UUF726"/>
      <c r="UUG726"/>
      <c r="UUH726"/>
      <c r="UUI726"/>
      <c r="UUJ726"/>
      <c r="UUK726"/>
      <c r="UUL726"/>
      <c r="UUM726"/>
      <c r="UUN726"/>
      <c r="UUO726"/>
      <c r="UUP726"/>
      <c r="UUQ726"/>
      <c r="UUR726"/>
      <c r="UUS726"/>
      <c r="UUT726"/>
      <c r="UUU726"/>
      <c r="UUV726"/>
      <c r="UUW726"/>
      <c r="UUX726"/>
      <c r="UUY726"/>
      <c r="UUZ726"/>
      <c r="UVA726"/>
      <c r="UVB726"/>
      <c r="UVC726"/>
      <c r="UVD726"/>
      <c r="UVE726"/>
      <c r="UVF726"/>
      <c r="UVG726"/>
      <c r="UVH726"/>
      <c r="UVI726"/>
      <c r="UVJ726"/>
      <c r="UVK726"/>
      <c r="UVL726"/>
      <c r="UVM726"/>
      <c r="UVN726"/>
      <c r="UVO726"/>
      <c r="UVP726"/>
      <c r="UVQ726"/>
      <c r="UVR726"/>
      <c r="UVS726"/>
      <c r="UVT726"/>
      <c r="UVU726"/>
      <c r="UVV726"/>
      <c r="UVW726"/>
      <c r="UVX726"/>
      <c r="UVY726"/>
      <c r="UVZ726"/>
      <c r="UWA726"/>
      <c r="UWB726"/>
      <c r="UWC726"/>
      <c r="UWD726"/>
      <c r="UWE726"/>
      <c r="UWF726"/>
      <c r="UWG726"/>
      <c r="UWH726"/>
      <c r="UWI726"/>
      <c r="UWJ726"/>
      <c r="UWK726"/>
      <c r="UWL726"/>
      <c r="UWM726"/>
      <c r="UWN726"/>
      <c r="UWO726"/>
      <c r="UWP726"/>
      <c r="UWQ726"/>
      <c r="UWR726"/>
      <c r="UWS726"/>
      <c r="UWT726"/>
      <c r="UWU726"/>
      <c r="UWV726"/>
      <c r="UWW726"/>
      <c r="UWX726"/>
      <c r="UWY726"/>
      <c r="UWZ726"/>
      <c r="UXA726"/>
      <c r="UXB726"/>
      <c r="UXC726"/>
      <c r="UXD726"/>
      <c r="UXE726"/>
      <c r="UXF726"/>
      <c r="UXG726"/>
      <c r="UXH726"/>
      <c r="UXI726"/>
      <c r="UXJ726"/>
      <c r="UXK726"/>
      <c r="UXL726"/>
      <c r="UXM726"/>
      <c r="UXN726"/>
      <c r="UXO726"/>
      <c r="UXP726"/>
      <c r="UXQ726"/>
      <c r="UXR726"/>
      <c r="UXS726"/>
      <c r="UXT726"/>
      <c r="UXU726"/>
      <c r="UXV726"/>
      <c r="UXW726"/>
      <c r="UXX726"/>
      <c r="UXY726"/>
      <c r="UXZ726"/>
      <c r="UYA726"/>
      <c r="UYB726"/>
      <c r="UYC726"/>
      <c r="UYD726"/>
      <c r="UYE726"/>
      <c r="UYF726"/>
      <c r="UYG726"/>
      <c r="UYH726"/>
      <c r="UYI726"/>
      <c r="UYJ726"/>
      <c r="UYK726"/>
      <c r="UYL726"/>
      <c r="UYM726"/>
      <c r="UYN726"/>
      <c r="UYO726"/>
      <c r="UYP726"/>
      <c r="UYQ726"/>
      <c r="UYR726"/>
      <c r="UYS726"/>
      <c r="UYT726"/>
      <c r="UYU726"/>
      <c r="UYV726"/>
      <c r="UYW726"/>
      <c r="UYX726"/>
      <c r="UYY726"/>
      <c r="UYZ726"/>
      <c r="UZA726"/>
      <c r="UZB726"/>
      <c r="UZC726"/>
      <c r="UZD726"/>
      <c r="UZE726"/>
      <c r="UZF726"/>
      <c r="UZG726"/>
      <c r="UZH726"/>
      <c r="UZI726"/>
      <c r="UZJ726"/>
      <c r="UZK726"/>
      <c r="UZL726"/>
      <c r="UZM726"/>
      <c r="UZN726"/>
      <c r="UZO726"/>
      <c r="UZP726"/>
      <c r="UZQ726"/>
      <c r="UZR726"/>
      <c r="UZS726"/>
      <c r="UZT726"/>
      <c r="UZU726"/>
      <c r="UZV726"/>
      <c r="UZW726"/>
      <c r="UZX726"/>
      <c r="UZY726"/>
      <c r="UZZ726"/>
      <c r="VAA726"/>
      <c r="VAB726"/>
      <c r="VAC726"/>
      <c r="VAD726"/>
      <c r="VAE726"/>
      <c r="VAF726"/>
      <c r="VAG726"/>
      <c r="VAH726"/>
      <c r="VAI726"/>
      <c r="VAJ726"/>
      <c r="VAK726"/>
      <c r="VAL726"/>
      <c r="VAM726"/>
      <c r="VAN726"/>
      <c r="VAO726"/>
      <c r="VAP726"/>
      <c r="VAQ726"/>
      <c r="VAR726"/>
      <c r="VAS726"/>
      <c r="VAT726"/>
      <c r="VAU726"/>
      <c r="VAV726"/>
      <c r="VAW726"/>
      <c r="VAX726"/>
      <c r="VAY726"/>
      <c r="VAZ726"/>
      <c r="VBA726"/>
      <c r="VBB726"/>
      <c r="VBC726"/>
      <c r="VBD726"/>
      <c r="VBE726"/>
      <c r="VBF726"/>
      <c r="VBG726"/>
      <c r="VBH726"/>
      <c r="VBI726"/>
      <c r="VBJ726"/>
      <c r="VBK726"/>
      <c r="VBL726"/>
      <c r="VBM726"/>
      <c r="VBN726"/>
      <c r="VBO726"/>
      <c r="VBP726"/>
      <c r="VBQ726"/>
      <c r="VBR726"/>
      <c r="VBS726"/>
      <c r="VBT726"/>
      <c r="VBU726"/>
      <c r="VBV726"/>
      <c r="VBW726"/>
      <c r="VBX726"/>
      <c r="VBY726"/>
      <c r="VBZ726"/>
      <c r="VCA726"/>
      <c r="VCB726"/>
      <c r="VCC726"/>
      <c r="VCD726"/>
      <c r="VCE726"/>
      <c r="VCF726"/>
      <c r="VCG726"/>
      <c r="VCH726"/>
      <c r="VCI726"/>
      <c r="VCJ726"/>
      <c r="VCK726"/>
      <c r="VCL726"/>
      <c r="VCM726"/>
      <c r="VCN726"/>
      <c r="VCO726"/>
      <c r="VCP726"/>
      <c r="VCQ726"/>
      <c r="VCR726"/>
      <c r="VCS726"/>
      <c r="VCT726"/>
      <c r="VCU726"/>
      <c r="VCV726"/>
      <c r="VCW726"/>
      <c r="VCX726"/>
      <c r="VCY726"/>
      <c r="VCZ726"/>
      <c r="VDA726"/>
      <c r="VDB726"/>
      <c r="VDC726"/>
      <c r="VDD726"/>
      <c r="VDE726"/>
      <c r="VDF726"/>
      <c r="VDG726"/>
      <c r="VDH726"/>
      <c r="VDI726"/>
      <c r="VDJ726"/>
      <c r="VDK726"/>
      <c r="VDL726"/>
      <c r="VDM726"/>
      <c r="VDN726"/>
      <c r="VDO726"/>
      <c r="VDP726"/>
      <c r="VDQ726"/>
      <c r="VDR726"/>
      <c r="VDS726"/>
      <c r="VDT726"/>
      <c r="VDU726"/>
      <c r="VDV726"/>
      <c r="VDW726"/>
      <c r="VDX726"/>
      <c r="VDY726"/>
      <c r="VDZ726"/>
      <c r="VEA726"/>
      <c r="VEB726"/>
      <c r="VEC726"/>
      <c r="VED726"/>
      <c r="VEE726"/>
      <c r="VEF726"/>
      <c r="VEG726"/>
      <c r="VEH726"/>
      <c r="VEI726"/>
      <c r="VEJ726"/>
      <c r="VEK726"/>
      <c r="VEL726"/>
      <c r="VEM726"/>
      <c r="VEN726"/>
      <c r="VEO726"/>
      <c r="VEP726"/>
      <c r="VEQ726"/>
      <c r="VER726"/>
      <c r="VES726"/>
      <c r="VET726"/>
      <c r="VEU726"/>
      <c r="VEV726"/>
      <c r="VEW726"/>
      <c r="VEX726"/>
      <c r="VEY726"/>
      <c r="VEZ726"/>
      <c r="VFA726"/>
      <c r="VFB726"/>
      <c r="VFC726"/>
      <c r="VFD726"/>
      <c r="VFE726"/>
      <c r="VFF726"/>
      <c r="VFG726"/>
      <c r="VFH726"/>
      <c r="VFI726"/>
      <c r="VFJ726"/>
      <c r="VFK726"/>
      <c r="VFL726"/>
      <c r="VFM726"/>
      <c r="VFN726"/>
      <c r="VFO726"/>
      <c r="VFP726"/>
      <c r="VFQ726"/>
      <c r="VFR726"/>
      <c r="VFS726"/>
      <c r="VFT726"/>
      <c r="VFU726"/>
      <c r="VFV726"/>
      <c r="VFW726"/>
      <c r="VFX726"/>
      <c r="VFY726"/>
      <c r="VFZ726"/>
      <c r="VGA726"/>
      <c r="VGB726"/>
      <c r="VGC726"/>
      <c r="VGD726"/>
      <c r="VGE726"/>
      <c r="VGF726"/>
      <c r="VGG726"/>
      <c r="VGH726"/>
      <c r="VGI726"/>
      <c r="VGJ726"/>
      <c r="VGK726"/>
      <c r="VGL726"/>
      <c r="VGM726"/>
      <c r="VGN726"/>
      <c r="VGO726"/>
      <c r="VGP726"/>
      <c r="VGQ726"/>
      <c r="VGR726"/>
      <c r="VGS726"/>
      <c r="VGT726"/>
      <c r="VGU726"/>
      <c r="VGV726"/>
      <c r="VGW726"/>
      <c r="VGX726"/>
      <c r="VGY726"/>
      <c r="VGZ726"/>
      <c r="VHA726"/>
      <c r="VHB726"/>
      <c r="VHC726"/>
      <c r="VHD726"/>
      <c r="VHE726"/>
      <c r="VHF726"/>
      <c r="VHG726"/>
      <c r="VHH726"/>
      <c r="VHI726"/>
      <c r="VHJ726"/>
      <c r="VHK726"/>
      <c r="VHL726"/>
      <c r="VHM726"/>
      <c r="VHN726"/>
      <c r="VHO726"/>
      <c r="VHP726"/>
      <c r="VHQ726"/>
      <c r="VHR726"/>
      <c r="VHS726"/>
      <c r="VHT726"/>
      <c r="VHU726"/>
      <c r="VHV726"/>
      <c r="VHW726"/>
      <c r="VHX726"/>
      <c r="VHY726"/>
      <c r="VHZ726"/>
      <c r="VIA726"/>
      <c r="VIB726"/>
      <c r="VIC726"/>
      <c r="VID726"/>
      <c r="VIE726"/>
      <c r="VIF726"/>
      <c r="VIG726"/>
      <c r="VIH726"/>
      <c r="VII726"/>
      <c r="VIJ726"/>
      <c r="VIK726"/>
      <c r="VIL726"/>
      <c r="VIM726"/>
      <c r="VIN726"/>
      <c r="VIO726"/>
      <c r="VIP726"/>
      <c r="VIQ726"/>
      <c r="VIR726"/>
      <c r="VIS726"/>
      <c r="VIT726"/>
      <c r="VIU726"/>
      <c r="VIV726"/>
      <c r="VIW726"/>
      <c r="VIX726"/>
      <c r="VIY726"/>
      <c r="VIZ726"/>
      <c r="VJA726"/>
      <c r="VJB726"/>
      <c r="VJC726"/>
      <c r="VJD726"/>
      <c r="VJE726"/>
      <c r="VJF726"/>
      <c r="VJG726"/>
      <c r="VJH726"/>
      <c r="VJI726"/>
      <c r="VJJ726"/>
      <c r="VJK726"/>
      <c r="VJL726"/>
      <c r="VJM726"/>
      <c r="VJN726"/>
      <c r="VJO726"/>
      <c r="VJP726"/>
      <c r="VJQ726"/>
      <c r="VJR726"/>
      <c r="VJS726"/>
      <c r="VJT726"/>
      <c r="VJU726"/>
      <c r="VJV726"/>
      <c r="VJW726"/>
      <c r="VJX726"/>
      <c r="VJY726"/>
      <c r="VJZ726"/>
      <c r="VKA726"/>
      <c r="VKB726"/>
      <c r="VKC726"/>
      <c r="VKD726"/>
      <c r="VKE726"/>
      <c r="VKF726"/>
      <c r="VKG726"/>
      <c r="VKH726"/>
      <c r="VKI726"/>
      <c r="VKJ726"/>
      <c r="VKK726"/>
      <c r="VKL726"/>
      <c r="VKM726"/>
      <c r="VKN726"/>
      <c r="VKO726"/>
      <c r="VKP726"/>
      <c r="VKQ726"/>
      <c r="VKR726"/>
      <c r="VKS726"/>
      <c r="VKT726"/>
      <c r="VKU726"/>
      <c r="VKV726"/>
      <c r="VKW726"/>
      <c r="VKX726"/>
      <c r="VKY726"/>
      <c r="VKZ726"/>
      <c r="VLA726"/>
      <c r="VLB726"/>
      <c r="VLC726"/>
      <c r="VLD726"/>
      <c r="VLE726"/>
      <c r="VLF726"/>
      <c r="VLG726"/>
      <c r="VLH726"/>
      <c r="VLI726"/>
      <c r="VLJ726"/>
      <c r="VLK726"/>
      <c r="VLL726"/>
      <c r="VLM726"/>
      <c r="VLN726"/>
      <c r="VLO726"/>
      <c r="VLP726"/>
      <c r="VLQ726"/>
      <c r="VLR726"/>
      <c r="VLS726"/>
      <c r="VLT726"/>
      <c r="VLU726"/>
      <c r="VLV726"/>
      <c r="VLW726"/>
      <c r="VLX726"/>
      <c r="VLY726"/>
      <c r="VLZ726"/>
      <c r="VMA726"/>
      <c r="VMB726"/>
      <c r="VMC726"/>
      <c r="VMD726"/>
      <c r="VME726"/>
      <c r="VMF726"/>
      <c r="VMG726"/>
      <c r="VMH726"/>
      <c r="VMI726"/>
      <c r="VMJ726"/>
      <c r="VMK726"/>
      <c r="VML726"/>
      <c r="VMM726"/>
      <c r="VMN726"/>
      <c r="VMO726"/>
      <c r="VMP726"/>
      <c r="VMQ726"/>
      <c r="VMR726"/>
      <c r="VMS726"/>
      <c r="VMT726"/>
      <c r="VMU726"/>
      <c r="VMV726"/>
      <c r="VMW726"/>
      <c r="VMX726"/>
      <c r="VMY726"/>
      <c r="VMZ726"/>
      <c r="VNA726"/>
      <c r="VNB726"/>
      <c r="VNC726"/>
      <c r="VND726"/>
      <c r="VNE726"/>
      <c r="VNF726"/>
      <c r="VNG726"/>
      <c r="VNH726"/>
      <c r="VNI726"/>
      <c r="VNJ726"/>
      <c r="VNK726"/>
      <c r="VNL726"/>
      <c r="VNM726"/>
      <c r="VNN726"/>
      <c r="VNO726"/>
      <c r="VNP726"/>
      <c r="VNQ726"/>
      <c r="VNR726"/>
      <c r="VNS726"/>
      <c r="VNT726"/>
      <c r="VNU726"/>
      <c r="VNV726"/>
      <c r="VNW726"/>
      <c r="VNX726"/>
      <c r="VNY726"/>
      <c r="VNZ726"/>
      <c r="VOA726"/>
      <c r="VOB726"/>
      <c r="VOC726"/>
      <c r="VOD726"/>
      <c r="VOE726"/>
      <c r="VOF726"/>
      <c r="VOG726"/>
      <c r="VOH726"/>
      <c r="VOI726"/>
      <c r="VOJ726"/>
      <c r="VOK726"/>
      <c r="VOL726"/>
      <c r="VOM726"/>
      <c r="VON726"/>
      <c r="VOO726"/>
      <c r="VOP726"/>
      <c r="VOQ726"/>
      <c r="VOR726"/>
      <c r="VOS726"/>
      <c r="VOT726"/>
      <c r="VOU726"/>
      <c r="VOV726"/>
      <c r="VOW726"/>
      <c r="VOX726"/>
      <c r="VOY726"/>
      <c r="VOZ726"/>
      <c r="VPA726"/>
      <c r="VPB726"/>
      <c r="VPC726"/>
      <c r="VPD726"/>
      <c r="VPE726"/>
      <c r="VPF726"/>
      <c r="VPG726"/>
      <c r="VPH726"/>
      <c r="VPI726"/>
      <c r="VPJ726"/>
      <c r="VPK726"/>
      <c r="VPL726"/>
      <c r="VPM726"/>
      <c r="VPN726"/>
      <c r="VPO726"/>
      <c r="VPP726"/>
      <c r="VPQ726"/>
      <c r="VPR726"/>
      <c r="VPS726"/>
      <c r="VPT726"/>
      <c r="VPU726"/>
      <c r="VPV726"/>
      <c r="VPW726"/>
      <c r="VPX726"/>
      <c r="VPY726"/>
      <c r="VPZ726"/>
      <c r="VQA726"/>
      <c r="VQB726"/>
      <c r="VQC726"/>
      <c r="VQD726"/>
      <c r="VQE726"/>
      <c r="VQF726"/>
      <c r="VQG726"/>
      <c r="VQH726"/>
      <c r="VQI726"/>
      <c r="VQJ726"/>
      <c r="VQK726"/>
      <c r="VQL726"/>
      <c r="VQM726"/>
      <c r="VQN726"/>
      <c r="VQO726"/>
      <c r="VQP726"/>
      <c r="VQQ726"/>
      <c r="VQR726"/>
      <c r="VQS726"/>
      <c r="VQT726"/>
      <c r="VQU726"/>
      <c r="VQV726"/>
      <c r="VQW726"/>
      <c r="VQX726"/>
      <c r="VQY726"/>
      <c r="VQZ726"/>
      <c r="VRA726"/>
      <c r="VRB726"/>
      <c r="VRC726"/>
      <c r="VRD726"/>
      <c r="VRE726"/>
      <c r="VRF726"/>
      <c r="VRG726"/>
      <c r="VRH726"/>
      <c r="VRI726"/>
      <c r="VRJ726"/>
      <c r="VRK726"/>
      <c r="VRL726"/>
      <c r="VRM726"/>
      <c r="VRN726"/>
      <c r="VRO726"/>
      <c r="VRP726"/>
      <c r="VRQ726"/>
      <c r="VRR726"/>
      <c r="VRS726"/>
      <c r="VRT726"/>
      <c r="VRU726"/>
      <c r="VRV726"/>
      <c r="VRW726"/>
      <c r="VRX726"/>
      <c r="VRY726"/>
      <c r="VRZ726"/>
      <c r="VSA726"/>
      <c r="VSB726"/>
      <c r="VSC726"/>
      <c r="VSD726"/>
      <c r="VSE726"/>
      <c r="VSF726"/>
      <c r="VSG726"/>
      <c r="VSH726"/>
      <c r="VSI726"/>
      <c r="VSJ726"/>
      <c r="VSK726"/>
      <c r="VSL726"/>
      <c r="VSM726"/>
      <c r="VSN726"/>
      <c r="VSO726"/>
      <c r="VSP726"/>
      <c r="VSQ726"/>
      <c r="VSR726"/>
      <c r="VSS726"/>
      <c r="VST726"/>
      <c r="VSU726"/>
      <c r="VSV726"/>
      <c r="VSW726"/>
      <c r="VSX726"/>
      <c r="VSY726"/>
      <c r="VSZ726"/>
      <c r="VTA726"/>
      <c r="VTB726"/>
      <c r="VTC726"/>
      <c r="VTD726"/>
      <c r="VTE726"/>
      <c r="VTF726"/>
      <c r="VTG726"/>
      <c r="VTH726"/>
      <c r="VTI726"/>
      <c r="VTJ726"/>
      <c r="VTK726"/>
      <c r="VTL726"/>
      <c r="VTM726"/>
      <c r="VTN726"/>
      <c r="VTO726"/>
      <c r="VTP726"/>
      <c r="VTQ726"/>
      <c r="VTR726"/>
      <c r="VTS726"/>
      <c r="VTT726"/>
      <c r="VTU726"/>
      <c r="VTV726"/>
      <c r="VTW726"/>
      <c r="VTX726"/>
      <c r="VTY726"/>
      <c r="VTZ726"/>
      <c r="VUA726"/>
      <c r="VUB726"/>
      <c r="VUC726"/>
      <c r="VUD726"/>
      <c r="VUE726"/>
      <c r="VUF726"/>
      <c r="VUG726"/>
      <c r="VUH726"/>
      <c r="VUI726"/>
      <c r="VUJ726"/>
      <c r="VUK726"/>
      <c r="VUL726"/>
      <c r="VUM726"/>
      <c r="VUN726"/>
      <c r="VUO726"/>
      <c r="VUP726"/>
      <c r="VUQ726"/>
      <c r="VUR726"/>
      <c r="VUS726"/>
      <c r="VUT726"/>
      <c r="VUU726"/>
      <c r="VUV726"/>
      <c r="VUW726"/>
      <c r="VUX726"/>
      <c r="VUY726"/>
      <c r="VUZ726"/>
      <c r="VVA726"/>
      <c r="VVB726"/>
      <c r="VVC726"/>
      <c r="VVD726"/>
      <c r="VVE726"/>
      <c r="VVF726"/>
      <c r="VVG726"/>
      <c r="VVH726"/>
      <c r="VVI726"/>
      <c r="VVJ726"/>
      <c r="VVK726"/>
      <c r="VVL726"/>
      <c r="VVM726"/>
      <c r="VVN726"/>
      <c r="VVO726"/>
      <c r="VVP726"/>
      <c r="VVQ726"/>
      <c r="VVR726"/>
      <c r="VVS726"/>
      <c r="VVT726"/>
      <c r="VVU726"/>
      <c r="VVV726"/>
      <c r="VVW726"/>
      <c r="VVX726"/>
      <c r="VVY726"/>
      <c r="VVZ726"/>
      <c r="VWA726"/>
      <c r="VWB726"/>
      <c r="VWC726"/>
      <c r="VWD726"/>
      <c r="VWE726"/>
      <c r="VWF726"/>
      <c r="VWG726"/>
      <c r="VWH726"/>
      <c r="VWI726"/>
      <c r="VWJ726"/>
      <c r="VWK726"/>
      <c r="VWL726"/>
      <c r="VWM726"/>
      <c r="VWN726"/>
      <c r="VWO726"/>
      <c r="VWP726"/>
      <c r="VWQ726"/>
      <c r="VWR726"/>
      <c r="VWS726"/>
      <c r="VWT726"/>
      <c r="VWU726"/>
      <c r="VWV726"/>
      <c r="VWW726"/>
      <c r="VWX726"/>
      <c r="VWY726"/>
      <c r="VWZ726"/>
      <c r="VXA726"/>
      <c r="VXB726"/>
      <c r="VXC726"/>
      <c r="VXD726"/>
      <c r="VXE726"/>
      <c r="VXF726"/>
      <c r="VXG726"/>
      <c r="VXH726"/>
      <c r="VXI726"/>
      <c r="VXJ726"/>
      <c r="VXK726"/>
      <c r="VXL726"/>
      <c r="VXM726"/>
      <c r="VXN726"/>
      <c r="VXO726"/>
      <c r="VXP726"/>
      <c r="VXQ726"/>
      <c r="VXR726"/>
      <c r="VXS726"/>
      <c r="VXT726"/>
      <c r="VXU726"/>
      <c r="VXV726"/>
      <c r="VXW726"/>
      <c r="VXX726"/>
      <c r="VXY726"/>
      <c r="VXZ726"/>
      <c r="VYA726"/>
      <c r="VYB726"/>
      <c r="VYC726"/>
      <c r="VYD726"/>
      <c r="VYE726"/>
      <c r="VYF726"/>
      <c r="VYG726"/>
      <c r="VYH726"/>
      <c r="VYI726"/>
      <c r="VYJ726"/>
      <c r="VYK726"/>
      <c r="VYL726"/>
      <c r="VYM726"/>
      <c r="VYN726"/>
      <c r="VYO726"/>
      <c r="VYP726"/>
      <c r="VYQ726"/>
      <c r="VYR726"/>
      <c r="VYS726"/>
      <c r="VYT726"/>
      <c r="VYU726"/>
      <c r="VYV726"/>
      <c r="VYW726"/>
      <c r="VYX726"/>
      <c r="VYY726"/>
      <c r="VYZ726"/>
      <c r="VZA726"/>
      <c r="VZB726"/>
      <c r="VZC726"/>
      <c r="VZD726"/>
      <c r="VZE726"/>
      <c r="VZF726"/>
      <c r="VZG726"/>
      <c r="VZH726"/>
      <c r="VZI726"/>
      <c r="VZJ726"/>
      <c r="VZK726"/>
      <c r="VZL726"/>
      <c r="VZM726"/>
      <c r="VZN726"/>
      <c r="VZO726"/>
      <c r="VZP726"/>
      <c r="VZQ726"/>
      <c r="VZR726"/>
      <c r="VZS726"/>
      <c r="VZT726"/>
      <c r="VZU726"/>
      <c r="VZV726"/>
      <c r="VZW726"/>
      <c r="VZX726"/>
      <c r="VZY726"/>
      <c r="VZZ726"/>
      <c r="WAA726"/>
      <c r="WAB726"/>
      <c r="WAC726"/>
      <c r="WAD726"/>
      <c r="WAE726"/>
      <c r="WAF726"/>
      <c r="WAG726"/>
      <c r="WAH726"/>
      <c r="WAI726"/>
      <c r="WAJ726"/>
      <c r="WAK726"/>
      <c r="WAL726"/>
      <c r="WAM726"/>
      <c r="WAN726"/>
      <c r="WAO726"/>
      <c r="WAP726"/>
      <c r="WAQ726"/>
      <c r="WAR726"/>
      <c r="WAS726"/>
      <c r="WAT726"/>
      <c r="WAU726"/>
      <c r="WAV726"/>
      <c r="WAW726"/>
      <c r="WAX726"/>
      <c r="WAY726"/>
      <c r="WAZ726"/>
      <c r="WBA726"/>
      <c r="WBB726"/>
      <c r="WBC726"/>
      <c r="WBD726"/>
      <c r="WBE726"/>
      <c r="WBF726"/>
      <c r="WBG726"/>
      <c r="WBH726"/>
      <c r="WBI726"/>
      <c r="WBJ726"/>
      <c r="WBK726"/>
      <c r="WBL726"/>
      <c r="WBM726"/>
      <c r="WBN726"/>
      <c r="WBO726"/>
      <c r="WBP726"/>
      <c r="WBQ726"/>
      <c r="WBR726"/>
      <c r="WBS726"/>
      <c r="WBT726"/>
      <c r="WBU726"/>
      <c r="WBV726"/>
      <c r="WBW726"/>
      <c r="WBX726"/>
      <c r="WBY726"/>
      <c r="WBZ726"/>
      <c r="WCA726"/>
      <c r="WCB726"/>
      <c r="WCC726"/>
      <c r="WCD726"/>
      <c r="WCE726"/>
      <c r="WCF726"/>
      <c r="WCG726"/>
      <c r="WCH726"/>
      <c r="WCI726"/>
      <c r="WCJ726"/>
      <c r="WCK726"/>
      <c r="WCL726"/>
      <c r="WCM726"/>
      <c r="WCN726"/>
      <c r="WCO726"/>
      <c r="WCP726"/>
      <c r="WCQ726"/>
      <c r="WCR726"/>
      <c r="WCS726"/>
      <c r="WCT726"/>
      <c r="WCU726"/>
      <c r="WCV726"/>
      <c r="WCW726"/>
      <c r="WCX726"/>
      <c r="WCY726"/>
      <c r="WCZ726"/>
      <c r="WDA726"/>
      <c r="WDB726"/>
      <c r="WDC726"/>
      <c r="WDD726"/>
      <c r="WDE726"/>
      <c r="WDF726"/>
      <c r="WDG726"/>
      <c r="WDH726"/>
      <c r="WDI726"/>
      <c r="WDJ726"/>
      <c r="WDK726"/>
      <c r="WDL726"/>
      <c r="WDM726"/>
      <c r="WDN726"/>
      <c r="WDO726"/>
      <c r="WDP726"/>
      <c r="WDQ726"/>
      <c r="WDR726"/>
      <c r="WDS726"/>
      <c r="WDT726"/>
      <c r="WDU726"/>
      <c r="WDV726"/>
      <c r="WDW726"/>
      <c r="WDX726"/>
      <c r="WDY726"/>
      <c r="WDZ726"/>
      <c r="WEA726"/>
      <c r="WEB726"/>
      <c r="WEC726"/>
      <c r="WED726"/>
      <c r="WEE726"/>
      <c r="WEF726"/>
      <c r="WEG726"/>
      <c r="WEH726"/>
      <c r="WEI726"/>
      <c r="WEJ726"/>
      <c r="WEK726"/>
      <c r="WEL726"/>
      <c r="WEM726"/>
      <c r="WEN726"/>
      <c r="WEO726"/>
      <c r="WEP726"/>
      <c r="WEQ726"/>
      <c r="WER726"/>
      <c r="WES726"/>
      <c r="WET726"/>
      <c r="WEU726"/>
      <c r="WEV726"/>
      <c r="WEW726"/>
      <c r="WEX726"/>
      <c r="WEY726"/>
      <c r="WEZ726"/>
      <c r="WFA726"/>
      <c r="WFB726"/>
      <c r="WFC726"/>
      <c r="WFD726"/>
      <c r="WFE726"/>
      <c r="WFF726"/>
      <c r="WFG726"/>
      <c r="WFH726"/>
      <c r="WFI726"/>
      <c r="WFJ726"/>
      <c r="WFK726"/>
      <c r="WFL726"/>
      <c r="WFM726"/>
      <c r="WFN726"/>
      <c r="WFO726"/>
      <c r="WFP726"/>
      <c r="WFQ726"/>
      <c r="WFR726"/>
      <c r="WFS726"/>
      <c r="WFT726"/>
      <c r="WFU726"/>
      <c r="WFV726"/>
      <c r="WFW726"/>
      <c r="WFX726"/>
      <c r="WFY726"/>
      <c r="WFZ726"/>
      <c r="WGA726"/>
      <c r="WGB726"/>
      <c r="WGC726"/>
      <c r="WGD726"/>
      <c r="WGE726"/>
      <c r="WGF726"/>
      <c r="WGG726"/>
      <c r="WGH726"/>
      <c r="WGI726"/>
      <c r="WGJ726"/>
      <c r="WGK726"/>
      <c r="WGL726"/>
      <c r="WGM726"/>
      <c r="WGN726"/>
      <c r="WGO726"/>
      <c r="WGP726"/>
      <c r="WGQ726"/>
      <c r="WGR726"/>
      <c r="WGS726"/>
      <c r="WGT726"/>
      <c r="WGU726"/>
      <c r="WGV726"/>
      <c r="WGW726"/>
      <c r="WGX726"/>
      <c r="WGY726"/>
      <c r="WGZ726"/>
      <c r="WHA726"/>
      <c r="WHB726"/>
      <c r="WHC726"/>
      <c r="WHD726"/>
      <c r="WHE726"/>
      <c r="WHF726"/>
      <c r="WHG726"/>
      <c r="WHH726"/>
      <c r="WHI726"/>
      <c r="WHJ726"/>
      <c r="WHK726"/>
      <c r="WHL726"/>
      <c r="WHM726"/>
      <c r="WHN726"/>
      <c r="WHO726"/>
      <c r="WHP726"/>
      <c r="WHQ726"/>
      <c r="WHR726"/>
      <c r="WHS726"/>
      <c r="WHT726"/>
      <c r="WHU726"/>
      <c r="WHV726"/>
      <c r="WHW726"/>
      <c r="WHX726"/>
      <c r="WHY726"/>
      <c r="WHZ726"/>
      <c r="WIA726"/>
      <c r="WIB726"/>
      <c r="WIC726"/>
      <c r="WID726"/>
      <c r="WIE726"/>
      <c r="WIF726"/>
      <c r="WIG726"/>
      <c r="WIH726"/>
      <c r="WII726"/>
      <c r="WIJ726"/>
      <c r="WIK726"/>
      <c r="WIL726"/>
      <c r="WIM726"/>
      <c r="WIN726"/>
      <c r="WIO726"/>
      <c r="WIP726"/>
      <c r="WIQ726"/>
      <c r="WIR726"/>
      <c r="WIS726"/>
      <c r="WIT726"/>
      <c r="WIU726"/>
      <c r="WIV726"/>
      <c r="WIW726"/>
      <c r="WIX726"/>
      <c r="WIY726"/>
      <c r="WIZ726"/>
      <c r="WJA726"/>
      <c r="WJB726"/>
      <c r="WJC726"/>
      <c r="WJD726"/>
      <c r="WJE726"/>
      <c r="WJF726"/>
      <c r="WJG726"/>
      <c r="WJH726"/>
      <c r="WJI726"/>
      <c r="WJJ726"/>
      <c r="WJK726"/>
      <c r="WJL726"/>
      <c r="WJM726"/>
      <c r="WJN726"/>
      <c r="WJO726"/>
      <c r="WJP726"/>
      <c r="WJQ726"/>
      <c r="WJR726"/>
      <c r="WJS726"/>
      <c r="WJT726"/>
      <c r="WJU726"/>
      <c r="WJV726"/>
      <c r="WJW726"/>
      <c r="WJX726"/>
      <c r="WJY726"/>
      <c r="WJZ726"/>
      <c r="WKA726"/>
      <c r="WKB726"/>
      <c r="WKC726"/>
      <c r="WKD726"/>
      <c r="WKE726"/>
      <c r="WKF726"/>
      <c r="WKG726"/>
      <c r="WKH726"/>
      <c r="WKI726"/>
      <c r="WKJ726"/>
      <c r="WKK726"/>
      <c r="WKL726"/>
      <c r="WKM726"/>
      <c r="WKN726"/>
      <c r="WKO726"/>
      <c r="WKP726"/>
      <c r="WKQ726"/>
      <c r="WKR726"/>
      <c r="WKS726"/>
      <c r="WKT726"/>
      <c r="WKU726"/>
      <c r="WKV726"/>
      <c r="WKW726"/>
      <c r="WKX726"/>
      <c r="WKY726"/>
      <c r="WKZ726"/>
      <c r="WLA726"/>
      <c r="WLB726"/>
      <c r="WLC726"/>
      <c r="WLD726"/>
      <c r="WLE726"/>
      <c r="WLF726"/>
      <c r="WLG726"/>
      <c r="WLH726"/>
      <c r="WLI726"/>
      <c r="WLJ726"/>
      <c r="WLK726"/>
      <c r="WLL726"/>
      <c r="WLM726"/>
      <c r="WLN726"/>
      <c r="WLO726"/>
      <c r="WLP726"/>
      <c r="WLQ726"/>
      <c r="WLR726"/>
      <c r="WLS726"/>
      <c r="WLT726"/>
      <c r="WLU726"/>
      <c r="WLV726"/>
      <c r="WLW726"/>
      <c r="WLX726"/>
      <c r="WLY726"/>
      <c r="WLZ726"/>
      <c r="WMA726"/>
      <c r="WMB726"/>
      <c r="WMC726"/>
      <c r="WMD726"/>
      <c r="WME726"/>
      <c r="WMF726"/>
      <c r="WMG726"/>
      <c r="WMH726"/>
      <c r="WMI726"/>
      <c r="WMJ726"/>
      <c r="WMK726"/>
      <c r="WML726"/>
      <c r="WMM726"/>
      <c r="WMN726"/>
      <c r="WMO726"/>
      <c r="WMP726"/>
      <c r="WMQ726"/>
      <c r="WMR726"/>
      <c r="WMS726"/>
      <c r="WMT726"/>
      <c r="WMU726"/>
      <c r="WMV726"/>
      <c r="WMW726"/>
      <c r="WMX726"/>
      <c r="WMY726"/>
      <c r="WMZ726"/>
      <c r="WNA726"/>
      <c r="WNB726"/>
      <c r="WNC726"/>
      <c r="WND726"/>
      <c r="WNE726"/>
      <c r="WNF726"/>
      <c r="WNG726"/>
      <c r="WNH726"/>
      <c r="WNI726"/>
      <c r="WNJ726"/>
      <c r="WNK726"/>
      <c r="WNL726"/>
      <c r="WNM726"/>
      <c r="WNN726"/>
      <c r="WNO726"/>
      <c r="WNP726"/>
      <c r="WNQ726"/>
      <c r="WNR726"/>
      <c r="WNS726"/>
      <c r="WNT726"/>
      <c r="WNU726"/>
      <c r="WNV726"/>
      <c r="WNW726"/>
      <c r="WNX726"/>
      <c r="WNY726"/>
      <c r="WNZ726"/>
      <c r="WOA726"/>
      <c r="WOB726"/>
      <c r="WOC726"/>
      <c r="WOD726"/>
      <c r="WOE726"/>
      <c r="WOF726"/>
      <c r="WOG726"/>
      <c r="WOH726"/>
      <c r="WOI726"/>
      <c r="WOJ726"/>
      <c r="WOK726"/>
      <c r="WOL726"/>
      <c r="WOM726"/>
      <c r="WON726"/>
      <c r="WOO726"/>
      <c r="WOP726"/>
      <c r="WOQ726"/>
      <c r="WOR726"/>
      <c r="WOS726"/>
      <c r="WOT726"/>
      <c r="WOU726"/>
      <c r="WOV726"/>
      <c r="WOW726"/>
      <c r="WOX726"/>
      <c r="WOY726"/>
      <c r="WOZ726"/>
      <c r="WPA726"/>
      <c r="WPB726"/>
      <c r="WPC726"/>
      <c r="WPD726"/>
      <c r="WPE726"/>
      <c r="WPF726"/>
      <c r="WPG726"/>
      <c r="WPH726"/>
      <c r="WPI726"/>
      <c r="WPJ726"/>
      <c r="WPK726"/>
      <c r="WPL726"/>
      <c r="WPM726"/>
      <c r="WPN726"/>
      <c r="WPO726"/>
      <c r="WPP726"/>
      <c r="WPQ726"/>
      <c r="WPR726"/>
      <c r="WPS726"/>
      <c r="WPT726"/>
      <c r="WPU726"/>
      <c r="WPV726"/>
      <c r="WPW726"/>
      <c r="WPX726"/>
      <c r="WPY726"/>
      <c r="WPZ726"/>
      <c r="WQA726"/>
      <c r="WQB726"/>
      <c r="WQC726"/>
      <c r="WQD726"/>
      <c r="WQE726"/>
      <c r="WQF726"/>
      <c r="WQG726"/>
      <c r="WQH726"/>
      <c r="WQI726"/>
      <c r="WQJ726"/>
      <c r="WQK726"/>
      <c r="WQL726"/>
      <c r="WQM726"/>
      <c r="WQN726"/>
      <c r="WQO726"/>
      <c r="WQP726"/>
      <c r="WQQ726"/>
      <c r="WQR726"/>
      <c r="WQS726"/>
      <c r="WQT726"/>
      <c r="WQU726"/>
      <c r="WQV726"/>
      <c r="WQW726"/>
      <c r="WQX726"/>
      <c r="WQY726"/>
      <c r="WQZ726"/>
      <c r="WRA726"/>
      <c r="WRB726"/>
      <c r="WRC726"/>
      <c r="WRD726"/>
      <c r="WRE726"/>
      <c r="WRF726"/>
      <c r="WRG726"/>
      <c r="WRH726"/>
      <c r="WRI726"/>
      <c r="WRJ726"/>
      <c r="WRK726"/>
      <c r="WRL726"/>
      <c r="WRM726"/>
      <c r="WRN726"/>
      <c r="WRO726"/>
      <c r="WRP726"/>
      <c r="WRQ726"/>
      <c r="WRR726"/>
      <c r="WRS726"/>
      <c r="WRT726"/>
      <c r="WRU726"/>
      <c r="WRV726"/>
      <c r="WRW726"/>
      <c r="WRX726"/>
      <c r="WRY726"/>
      <c r="WRZ726"/>
      <c r="WSA726"/>
      <c r="WSB726"/>
      <c r="WSC726"/>
      <c r="WSD726"/>
      <c r="WSE726"/>
      <c r="WSF726"/>
      <c r="WSG726"/>
      <c r="WSH726"/>
      <c r="WSI726"/>
      <c r="WSJ726"/>
      <c r="WSK726"/>
      <c r="WSL726"/>
      <c r="WSM726"/>
      <c r="WSN726"/>
      <c r="WSO726"/>
      <c r="WSP726"/>
      <c r="WSQ726"/>
      <c r="WSR726"/>
      <c r="WSS726"/>
      <c r="WST726"/>
      <c r="WSU726"/>
      <c r="WSV726"/>
      <c r="WSW726"/>
      <c r="WSX726"/>
      <c r="WSY726"/>
      <c r="WSZ726"/>
      <c r="WTA726"/>
      <c r="WTB726"/>
      <c r="WTC726"/>
      <c r="WTD726"/>
      <c r="WTE726"/>
      <c r="WTF726"/>
      <c r="WTG726"/>
      <c r="WTH726"/>
      <c r="WTI726"/>
      <c r="WTJ726"/>
      <c r="WTK726"/>
      <c r="WTL726"/>
      <c r="WTM726"/>
      <c r="WTN726"/>
      <c r="WTO726"/>
      <c r="WTP726"/>
      <c r="WTQ726"/>
      <c r="WTR726"/>
      <c r="WTS726"/>
      <c r="WTT726"/>
      <c r="WTU726"/>
      <c r="WTV726"/>
      <c r="WTW726"/>
      <c r="WTX726"/>
      <c r="WTY726"/>
      <c r="WTZ726"/>
      <c r="WUA726"/>
      <c r="WUB726"/>
      <c r="WUC726"/>
      <c r="WUD726"/>
      <c r="WUE726"/>
      <c r="WUF726"/>
      <c r="WUG726"/>
      <c r="WUH726"/>
      <c r="WUI726"/>
      <c r="WUJ726"/>
      <c r="WUK726"/>
      <c r="WUL726"/>
      <c r="WUM726"/>
      <c r="WUN726"/>
      <c r="WUO726"/>
      <c r="WUP726"/>
      <c r="WUQ726"/>
      <c r="WUR726"/>
      <c r="WUS726"/>
      <c r="WUT726"/>
      <c r="WUU726"/>
      <c r="WUV726"/>
      <c r="WUW726"/>
      <c r="WUX726"/>
      <c r="WUY726"/>
      <c r="WUZ726"/>
      <c r="WVA726"/>
      <c r="WVB726"/>
      <c r="WVC726"/>
      <c r="WVD726"/>
      <c r="WVE726"/>
      <c r="WVF726"/>
      <c r="WVG726"/>
      <c r="WVH726"/>
      <c r="WVI726"/>
      <c r="WVJ726"/>
      <c r="WVK726"/>
      <c r="WVL726"/>
      <c r="WVM726"/>
      <c r="WVN726"/>
      <c r="WVO726"/>
      <c r="WVP726"/>
      <c r="WVQ726"/>
      <c r="WVR726"/>
      <c r="WVS726"/>
      <c r="WVT726"/>
      <c r="WVU726"/>
      <c r="WVV726"/>
      <c r="WVW726"/>
      <c r="WVX726"/>
      <c r="WVY726"/>
      <c r="WVZ726"/>
      <c r="WWA726"/>
      <c r="WWB726"/>
      <c r="WWC726"/>
      <c r="WWD726"/>
      <c r="WWE726"/>
      <c r="WWF726"/>
      <c r="WWG726"/>
      <c r="WWH726"/>
      <c r="WWI726"/>
      <c r="WWJ726"/>
      <c r="WWK726"/>
      <c r="WWL726"/>
      <c r="WWM726"/>
      <c r="WWN726"/>
      <c r="WWO726"/>
      <c r="WWP726"/>
      <c r="WWQ726"/>
      <c r="WWR726"/>
      <c r="WWS726"/>
      <c r="WWT726"/>
      <c r="WWU726"/>
      <c r="WWV726"/>
      <c r="WWW726"/>
      <c r="WWX726"/>
      <c r="WWY726"/>
      <c r="WWZ726"/>
      <c r="WXA726"/>
      <c r="WXB726"/>
      <c r="WXC726"/>
      <c r="WXD726"/>
      <c r="WXE726"/>
      <c r="WXF726"/>
      <c r="WXG726"/>
      <c r="WXH726"/>
      <c r="WXI726"/>
      <c r="WXJ726"/>
      <c r="WXK726"/>
      <c r="WXL726"/>
      <c r="WXM726"/>
      <c r="WXN726"/>
      <c r="WXO726"/>
      <c r="WXP726"/>
      <c r="WXQ726"/>
      <c r="WXR726"/>
      <c r="WXS726"/>
      <c r="WXT726"/>
      <c r="WXU726"/>
      <c r="WXV726"/>
      <c r="WXW726"/>
      <c r="WXX726"/>
      <c r="WXY726"/>
      <c r="WXZ726"/>
      <c r="WYA726"/>
      <c r="WYB726"/>
      <c r="WYC726"/>
      <c r="WYD726"/>
      <c r="WYE726"/>
      <c r="WYF726"/>
      <c r="WYG726"/>
      <c r="WYH726"/>
      <c r="WYI726"/>
      <c r="WYJ726"/>
      <c r="WYK726"/>
      <c r="WYL726"/>
      <c r="WYM726"/>
      <c r="WYN726"/>
      <c r="WYO726"/>
      <c r="WYP726"/>
      <c r="WYQ726"/>
      <c r="WYR726"/>
      <c r="WYS726"/>
      <c r="WYT726"/>
      <c r="WYU726"/>
      <c r="WYV726"/>
      <c r="WYW726"/>
      <c r="WYX726"/>
      <c r="WYY726"/>
      <c r="WYZ726"/>
      <c r="WZA726"/>
      <c r="WZB726"/>
      <c r="WZC726"/>
      <c r="WZD726"/>
      <c r="WZE726"/>
      <c r="WZF726"/>
      <c r="WZG726"/>
      <c r="WZH726"/>
      <c r="WZI726"/>
      <c r="WZJ726"/>
      <c r="WZK726"/>
      <c r="WZL726"/>
      <c r="WZM726"/>
      <c r="WZN726"/>
      <c r="WZO726"/>
      <c r="WZP726"/>
      <c r="WZQ726"/>
      <c r="WZR726"/>
      <c r="WZS726"/>
      <c r="WZT726"/>
      <c r="WZU726"/>
      <c r="WZV726"/>
      <c r="WZW726"/>
      <c r="WZX726"/>
      <c r="WZY726"/>
      <c r="WZZ726"/>
      <c r="XAA726"/>
      <c r="XAB726"/>
      <c r="XAC726"/>
      <c r="XAD726"/>
      <c r="XAE726"/>
      <c r="XAF726"/>
      <c r="XAG726"/>
      <c r="XAH726"/>
      <c r="XAI726"/>
      <c r="XAJ726"/>
      <c r="XAK726"/>
      <c r="XAL726"/>
      <c r="XAM726"/>
      <c r="XAN726"/>
      <c r="XAO726"/>
      <c r="XAP726"/>
      <c r="XAQ726"/>
      <c r="XAR726"/>
      <c r="XAS726"/>
      <c r="XAT726"/>
      <c r="XAU726"/>
      <c r="XAV726"/>
      <c r="XAW726"/>
      <c r="XAX726"/>
      <c r="XAY726"/>
      <c r="XAZ726"/>
      <c r="XBA726"/>
      <c r="XBB726"/>
      <c r="XBC726"/>
      <c r="XBD726"/>
      <c r="XBE726"/>
      <c r="XBF726"/>
      <c r="XBG726"/>
      <c r="XBH726"/>
      <c r="XBI726"/>
      <c r="XBJ726"/>
      <c r="XBK726"/>
      <c r="XBL726"/>
      <c r="XBM726"/>
      <c r="XBN726"/>
      <c r="XBO726"/>
      <c r="XBP726"/>
      <c r="XBQ726"/>
      <c r="XBR726"/>
      <c r="XBS726"/>
    </row>
    <row r="727" spans="1:16295" ht="24.95" customHeight="1" x14ac:dyDescent="0.25">
      <c r="A727" s="6">
        <v>719</v>
      </c>
      <c r="B727" t="s">
        <v>1398</v>
      </c>
      <c r="C727" s="6" t="s">
        <v>762</v>
      </c>
      <c r="D727" s="6" t="s">
        <v>112</v>
      </c>
      <c r="E727" s="6" t="s">
        <v>35</v>
      </c>
      <c r="F727" s="6" t="s">
        <v>36</v>
      </c>
      <c r="G727" s="7">
        <v>15000</v>
      </c>
      <c r="H727" s="7">
        <v>0</v>
      </c>
      <c r="I727" s="7">
        <v>15000</v>
      </c>
      <c r="J727" s="7">
        <v>430.5</v>
      </c>
      <c r="K727" s="7">
        <v>0</v>
      </c>
      <c r="L727" s="7">
        <f t="shared" si="34"/>
        <v>456</v>
      </c>
      <c r="M727" s="7">
        <v>25</v>
      </c>
      <c r="N727" s="7">
        <f t="shared" si="35"/>
        <v>911.5</v>
      </c>
      <c r="O727" s="7">
        <f t="shared" si="36"/>
        <v>14088.5</v>
      </c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  <c r="AL727"/>
      <c r="AM727"/>
      <c r="AN727"/>
      <c r="AO727"/>
      <c r="AP727"/>
      <c r="AQ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  <c r="CQ727"/>
      <c r="CR727"/>
      <c r="CS727"/>
      <c r="CT727"/>
      <c r="CU727"/>
      <c r="CV727"/>
      <c r="CW727"/>
      <c r="CX727"/>
      <c r="CY727"/>
      <c r="CZ727"/>
      <c r="DA727"/>
      <c r="DB727"/>
      <c r="DC727"/>
      <c r="DD727"/>
      <c r="DE727"/>
      <c r="DF727"/>
      <c r="DG727"/>
      <c r="DH727"/>
      <c r="DI727"/>
      <c r="DJ727"/>
      <c r="DK727"/>
      <c r="DL727"/>
      <c r="DM727"/>
      <c r="DN727"/>
      <c r="DO727"/>
      <c r="DP727"/>
      <c r="DQ727"/>
      <c r="DR727"/>
      <c r="DS727"/>
      <c r="DT727"/>
      <c r="DU727"/>
      <c r="DV727"/>
      <c r="DW727"/>
      <c r="DX727"/>
      <c r="DY727"/>
      <c r="DZ727"/>
      <c r="EA727"/>
      <c r="EB727"/>
      <c r="EC727"/>
      <c r="ED727"/>
      <c r="EE727"/>
      <c r="EF727"/>
      <c r="EG727"/>
      <c r="EH727"/>
      <c r="EI727"/>
      <c r="EJ727"/>
      <c r="EK727"/>
      <c r="EL727"/>
      <c r="EM727"/>
      <c r="EN727"/>
      <c r="EO727"/>
      <c r="EP727"/>
      <c r="EQ727"/>
      <c r="ER727"/>
      <c r="ES727"/>
      <c r="ET727"/>
      <c r="EU727"/>
      <c r="EV727"/>
      <c r="EW727"/>
      <c r="EX727"/>
      <c r="EY727"/>
      <c r="EZ727"/>
      <c r="FA727"/>
      <c r="FB727"/>
      <c r="FC727"/>
      <c r="FD727"/>
      <c r="FE727"/>
      <c r="FF727"/>
      <c r="FG727"/>
      <c r="FH727"/>
      <c r="FI727"/>
      <c r="FJ727"/>
      <c r="FK727"/>
      <c r="FL727"/>
      <c r="FM727"/>
      <c r="FN727"/>
      <c r="FO727"/>
      <c r="FP727"/>
      <c r="FQ727"/>
      <c r="FR727"/>
      <c r="FS727"/>
      <c r="FT727"/>
      <c r="FU727"/>
      <c r="FV727"/>
      <c r="FW727"/>
      <c r="FX727"/>
      <c r="FY727"/>
      <c r="FZ727"/>
      <c r="GA727"/>
      <c r="GB727"/>
      <c r="GC727"/>
      <c r="GD727"/>
      <c r="GE727"/>
      <c r="GF727"/>
      <c r="GG727"/>
      <c r="GH727"/>
      <c r="GI727"/>
      <c r="GJ727"/>
      <c r="GK727"/>
      <c r="GL727"/>
      <c r="GM727"/>
      <c r="GN727"/>
      <c r="GO727"/>
      <c r="GP727"/>
      <c r="GQ727"/>
      <c r="GR727"/>
      <c r="GS727"/>
      <c r="GT727"/>
      <c r="GU727"/>
      <c r="GV727"/>
      <c r="GW727"/>
      <c r="GX727"/>
      <c r="GY727"/>
      <c r="GZ727"/>
      <c r="HA727"/>
      <c r="HB727"/>
      <c r="HC727"/>
      <c r="HD727"/>
      <c r="HE727"/>
      <c r="HF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  <c r="IJ727"/>
      <c r="IK727"/>
      <c r="IL727"/>
      <c r="IM727"/>
      <c r="IN727"/>
      <c r="IO727"/>
      <c r="IP727"/>
      <c r="IQ727"/>
      <c r="IR727"/>
      <c r="IS727"/>
      <c r="IT727"/>
      <c r="IU727"/>
      <c r="IV727"/>
      <c r="IW727"/>
      <c r="IX727"/>
      <c r="IY727"/>
      <c r="IZ727"/>
      <c r="JA727"/>
      <c r="JB727"/>
      <c r="JC727"/>
      <c r="JD727"/>
      <c r="JE727"/>
      <c r="JF727"/>
      <c r="JG727"/>
      <c r="JH727"/>
      <c r="JI727"/>
      <c r="JJ727"/>
      <c r="JK727"/>
      <c r="JL727"/>
      <c r="JM727"/>
      <c r="JN727"/>
      <c r="JO727"/>
      <c r="JP727"/>
      <c r="JQ727"/>
      <c r="JR727"/>
      <c r="JS727"/>
      <c r="JT727"/>
      <c r="JU727"/>
      <c r="JV727"/>
      <c r="JW727"/>
      <c r="JX727"/>
      <c r="JY727"/>
      <c r="JZ727"/>
      <c r="KA727"/>
      <c r="KB727"/>
      <c r="KC727"/>
      <c r="KD727"/>
      <c r="KE727"/>
      <c r="KF727"/>
      <c r="KG727"/>
      <c r="KH727"/>
      <c r="KI727"/>
      <c r="KJ727"/>
      <c r="KK727"/>
      <c r="KL727"/>
      <c r="KM727"/>
      <c r="KN727"/>
      <c r="KO727"/>
      <c r="KP727"/>
      <c r="KQ727"/>
      <c r="KR727"/>
      <c r="KS727"/>
      <c r="KT727"/>
      <c r="KU727"/>
      <c r="KV727"/>
      <c r="KW727"/>
      <c r="KX727"/>
      <c r="KY727"/>
      <c r="KZ727"/>
      <c r="LA727"/>
      <c r="LB727"/>
      <c r="LC727"/>
      <c r="LD727"/>
      <c r="LE727"/>
      <c r="LF727"/>
      <c r="LG727"/>
      <c r="LH727"/>
      <c r="LI727"/>
      <c r="LJ727"/>
      <c r="LK727"/>
      <c r="LL727"/>
      <c r="LM727"/>
      <c r="LN727"/>
      <c r="LO727"/>
      <c r="LP727"/>
      <c r="LQ727"/>
      <c r="LR727"/>
      <c r="LS727"/>
      <c r="LT727"/>
      <c r="LU727"/>
      <c r="LV727"/>
      <c r="LW727"/>
      <c r="LX727"/>
      <c r="LY727"/>
      <c r="LZ727"/>
      <c r="MA727"/>
      <c r="MB727"/>
      <c r="MC727"/>
      <c r="MD727"/>
      <c r="ME727"/>
      <c r="MF727"/>
      <c r="MG727"/>
      <c r="MH727"/>
      <c r="MI727"/>
      <c r="MJ727"/>
      <c r="MK727"/>
      <c r="ML727"/>
      <c r="MM727"/>
      <c r="MN727"/>
      <c r="MO727"/>
      <c r="MP727"/>
      <c r="MQ727"/>
      <c r="MR727"/>
      <c r="MS727"/>
      <c r="MT727"/>
      <c r="MU727"/>
      <c r="MV727"/>
      <c r="MW727"/>
      <c r="MX727"/>
      <c r="MY727"/>
      <c r="MZ727"/>
      <c r="NA727"/>
      <c r="NB727"/>
      <c r="NC727"/>
      <c r="ND727"/>
      <c r="NE727"/>
      <c r="NF727"/>
      <c r="NG727"/>
      <c r="NH727"/>
      <c r="NI727"/>
      <c r="NJ727"/>
      <c r="NK727"/>
      <c r="NL727"/>
      <c r="NM727"/>
      <c r="NN727"/>
      <c r="NO727"/>
      <c r="NP727"/>
      <c r="NQ727"/>
      <c r="NR727"/>
      <c r="NS727"/>
      <c r="NT727"/>
      <c r="NU727"/>
      <c r="NV727"/>
      <c r="NW727"/>
      <c r="NX727"/>
      <c r="NY727"/>
      <c r="NZ727"/>
      <c r="OA727"/>
      <c r="OB727"/>
      <c r="OC727"/>
      <c r="OD727"/>
      <c r="OE727"/>
      <c r="OF727"/>
      <c r="OG727"/>
      <c r="OH727"/>
      <c r="OI727"/>
      <c r="OJ727"/>
      <c r="OK727"/>
      <c r="OL727"/>
      <c r="OM727"/>
      <c r="ON727"/>
      <c r="OO727"/>
      <c r="OP727"/>
      <c r="OQ727"/>
      <c r="OR727"/>
      <c r="OS727"/>
      <c r="OT727"/>
      <c r="OU727"/>
      <c r="OV727"/>
      <c r="OW727"/>
      <c r="OX727"/>
      <c r="OY727"/>
      <c r="OZ727"/>
      <c r="PA727"/>
      <c r="PB727"/>
      <c r="PC727"/>
      <c r="PD727"/>
      <c r="PE727"/>
      <c r="PF727"/>
      <c r="PG727"/>
      <c r="PH727"/>
      <c r="PI727"/>
      <c r="PJ727"/>
      <c r="PK727"/>
      <c r="PL727"/>
      <c r="PM727"/>
      <c r="PN727"/>
      <c r="PO727"/>
      <c r="PP727"/>
      <c r="PQ727"/>
      <c r="PR727"/>
      <c r="PS727"/>
      <c r="PT727"/>
      <c r="PU727"/>
      <c r="PV727"/>
      <c r="PW727"/>
      <c r="PX727"/>
      <c r="PY727"/>
      <c r="PZ727"/>
      <c r="QA727"/>
      <c r="QB727"/>
      <c r="QC727"/>
      <c r="QD727"/>
      <c r="QE727"/>
      <c r="QF727"/>
      <c r="QG727"/>
      <c r="QH727"/>
      <c r="QI727"/>
      <c r="QJ727"/>
      <c r="QK727"/>
      <c r="QL727"/>
      <c r="QM727"/>
      <c r="QN727"/>
      <c r="QO727"/>
      <c r="QP727"/>
      <c r="QQ727"/>
      <c r="QR727"/>
      <c r="QS727"/>
      <c r="QT727"/>
      <c r="QU727"/>
      <c r="QV727"/>
      <c r="QW727"/>
      <c r="QX727"/>
      <c r="QY727"/>
      <c r="QZ727"/>
      <c r="RA727"/>
      <c r="RB727"/>
      <c r="RC727"/>
      <c r="RD727"/>
      <c r="RE727"/>
      <c r="RF727"/>
      <c r="RG727"/>
      <c r="RH727"/>
      <c r="RI727"/>
      <c r="RJ727"/>
      <c r="RK727"/>
      <c r="RL727"/>
      <c r="RM727"/>
      <c r="RN727"/>
      <c r="RO727"/>
      <c r="RP727"/>
      <c r="RQ727"/>
      <c r="RR727"/>
      <c r="RS727"/>
      <c r="RT727"/>
      <c r="RU727"/>
      <c r="RV727"/>
      <c r="RW727"/>
      <c r="RX727"/>
      <c r="RY727"/>
      <c r="RZ727"/>
      <c r="SA727"/>
      <c r="SB727"/>
      <c r="SC727"/>
      <c r="SD727"/>
      <c r="SE727"/>
      <c r="SF727"/>
      <c r="SG727"/>
      <c r="SH727"/>
      <c r="SI727"/>
      <c r="SJ727"/>
      <c r="SK727"/>
      <c r="SL727"/>
      <c r="SM727"/>
      <c r="SN727"/>
      <c r="SO727"/>
      <c r="SP727"/>
      <c r="SQ727"/>
      <c r="SR727"/>
      <c r="SS727"/>
      <c r="ST727"/>
      <c r="SU727"/>
      <c r="SV727"/>
      <c r="SW727"/>
      <c r="SX727"/>
      <c r="SY727"/>
      <c r="SZ727"/>
      <c r="TA727"/>
      <c r="TB727"/>
      <c r="TC727"/>
      <c r="TD727"/>
      <c r="TE727"/>
      <c r="TF727"/>
      <c r="TG727"/>
      <c r="TH727"/>
      <c r="TI727"/>
      <c r="TJ727"/>
      <c r="TK727"/>
      <c r="TL727"/>
      <c r="TM727"/>
      <c r="TN727"/>
      <c r="TO727"/>
      <c r="TP727"/>
      <c r="TQ727"/>
      <c r="TR727"/>
      <c r="TS727"/>
      <c r="TT727"/>
      <c r="TU727"/>
      <c r="TV727"/>
      <c r="TW727"/>
      <c r="TX727"/>
      <c r="TY727"/>
      <c r="TZ727"/>
      <c r="UA727"/>
      <c r="UB727"/>
      <c r="UC727"/>
      <c r="UD727"/>
      <c r="UE727"/>
      <c r="UF727"/>
      <c r="UG727"/>
      <c r="UH727"/>
      <c r="UI727"/>
      <c r="UJ727"/>
      <c r="UK727"/>
      <c r="UL727"/>
      <c r="UM727"/>
      <c r="UN727"/>
      <c r="UO727"/>
      <c r="UP727"/>
      <c r="UQ727"/>
      <c r="UR727"/>
      <c r="US727"/>
      <c r="UT727"/>
      <c r="UU727"/>
      <c r="UV727"/>
      <c r="UW727"/>
      <c r="UX727"/>
      <c r="UY727"/>
      <c r="UZ727"/>
      <c r="VA727"/>
      <c r="VB727"/>
      <c r="VC727"/>
      <c r="VD727"/>
      <c r="VE727"/>
      <c r="VF727"/>
      <c r="VG727"/>
      <c r="VH727"/>
      <c r="VI727"/>
      <c r="VJ727"/>
      <c r="VK727"/>
      <c r="VL727"/>
      <c r="VM727"/>
      <c r="VN727"/>
      <c r="VO727"/>
      <c r="VP727"/>
      <c r="VQ727"/>
      <c r="VR727"/>
      <c r="VS727"/>
      <c r="VT727"/>
      <c r="VU727"/>
      <c r="VV727"/>
      <c r="VW727"/>
      <c r="VX727"/>
      <c r="VY727"/>
      <c r="VZ727"/>
      <c r="WA727"/>
      <c r="WB727"/>
      <c r="WC727"/>
      <c r="WD727"/>
      <c r="WE727"/>
      <c r="WF727"/>
      <c r="WG727"/>
      <c r="WH727"/>
      <c r="WI727"/>
      <c r="WJ727"/>
      <c r="WK727"/>
      <c r="WL727"/>
      <c r="WM727"/>
      <c r="WN727"/>
      <c r="WO727"/>
      <c r="WP727"/>
      <c r="WQ727"/>
      <c r="WR727"/>
      <c r="WS727"/>
      <c r="WT727"/>
      <c r="WU727"/>
      <c r="WV727"/>
      <c r="WW727"/>
      <c r="WX727"/>
      <c r="WY727"/>
      <c r="WZ727"/>
      <c r="XA727"/>
      <c r="XB727"/>
      <c r="XC727"/>
      <c r="XD727"/>
      <c r="XE727"/>
      <c r="XF727"/>
      <c r="XG727"/>
      <c r="XH727"/>
      <c r="XI727"/>
      <c r="XJ727"/>
      <c r="XK727"/>
      <c r="XL727"/>
      <c r="XM727"/>
      <c r="XN727"/>
      <c r="XO727"/>
      <c r="XP727"/>
      <c r="XQ727"/>
      <c r="XR727"/>
      <c r="XS727"/>
      <c r="XT727"/>
      <c r="XU727"/>
      <c r="XV727"/>
      <c r="XW727"/>
      <c r="XX727"/>
      <c r="XY727"/>
      <c r="XZ727"/>
      <c r="YA727"/>
      <c r="YB727"/>
      <c r="YC727"/>
      <c r="YD727"/>
      <c r="YE727"/>
      <c r="YF727"/>
      <c r="YG727"/>
      <c r="YH727"/>
      <c r="YI727"/>
      <c r="YJ727"/>
      <c r="YK727"/>
      <c r="YL727"/>
      <c r="YM727"/>
      <c r="YN727"/>
      <c r="YO727"/>
      <c r="YP727"/>
      <c r="YQ727"/>
      <c r="YR727"/>
      <c r="YS727"/>
      <c r="YT727"/>
      <c r="YU727"/>
      <c r="YV727"/>
      <c r="YW727"/>
      <c r="YX727"/>
      <c r="YY727"/>
      <c r="YZ727"/>
      <c r="ZA727"/>
      <c r="ZB727"/>
      <c r="ZC727"/>
      <c r="ZD727"/>
      <c r="ZE727"/>
      <c r="ZF727"/>
      <c r="ZG727"/>
      <c r="ZH727"/>
      <c r="ZI727"/>
      <c r="ZJ727"/>
      <c r="ZK727"/>
      <c r="ZL727"/>
      <c r="ZM727"/>
      <c r="ZN727"/>
      <c r="ZO727"/>
      <c r="ZP727"/>
      <c r="ZQ727"/>
      <c r="ZR727"/>
      <c r="ZS727"/>
      <c r="ZT727"/>
      <c r="ZU727"/>
      <c r="ZV727"/>
      <c r="ZW727"/>
      <c r="ZX727"/>
      <c r="ZY727"/>
      <c r="ZZ727"/>
      <c r="AAA727"/>
      <c r="AAB727"/>
      <c r="AAC727"/>
      <c r="AAD727"/>
      <c r="AAE727"/>
      <c r="AAF727"/>
      <c r="AAG727"/>
      <c r="AAH727"/>
      <c r="AAI727"/>
      <c r="AAJ727"/>
      <c r="AAK727"/>
      <c r="AAL727"/>
      <c r="AAM727"/>
      <c r="AAN727"/>
      <c r="AAO727"/>
      <c r="AAP727"/>
      <c r="AAQ727"/>
      <c r="AAR727"/>
      <c r="AAS727"/>
      <c r="AAT727"/>
      <c r="AAU727"/>
      <c r="AAV727"/>
      <c r="AAW727"/>
      <c r="AAX727"/>
      <c r="AAY727"/>
      <c r="AAZ727"/>
      <c r="ABA727"/>
      <c r="ABB727"/>
      <c r="ABC727"/>
      <c r="ABD727"/>
      <c r="ABE727"/>
      <c r="ABF727"/>
      <c r="ABG727"/>
      <c r="ABH727"/>
      <c r="ABI727"/>
      <c r="ABJ727"/>
      <c r="ABK727"/>
      <c r="ABL727"/>
      <c r="ABM727"/>
      <c r="ABN727"/>
      <c r="ABO727"/>
      <c r="ABP727"/>
      <c r="ABQ727"/>
      <c r="ABR727"/>
      <c r="ABS727"/>
      <c r="ABT727"/>
      <c r="ABU727"/>
      <c r="ABV727"/>
      <c r="ABW727"/>
      <c r="ABX727"/>
      <c r="ABY727"/>
      <c r="ABZ727"/>
      <c r="ACA727"/>
      <c r="ACB727"/>
      <c r="ACC727"/>
      <c r="ACD727"/>
      <c r="ACE727"/>
      <c r="ACF727"/>
      <c r="ACG727"/>
      <c r="ACH727"/>
      <c r="ACI727"/>
      <c r="ACJ727"/>
      <c r="ACK727"/>
      <c r="ACL727"/>
      <c r="ACM727"/>
      <c r="ACN727"/>
      <c r="ACO727"/>
      <c r="ACP727"/>
      <c r="ACQ727"/>
      <c r="ACR727"/>
      <c r="ACS727"/>
      <c r="ACT727"/>
      <c r="ACU727"/>
      <c r="ACV727"/>
      <c r="ACW727"/>
      <c r="ACX727"/>
      <c r="ACY727"/>
      <c r="ACZ727"/>
      <c r="ADA727"/>
      <c r="ADB727"/>
      <c r="ADC727"/>
      <c r="ADD727"/>
      <c r="ADE727"/>
      <c r="ADF727"/>
      <c r="ADG727"/>
      <c r="ADH727"/>
      <c r="ADI727"/>
      <c r="ADJ727"/>
      <c r="ADK727"/>
      <c r="ADL727"/>
      <c r="ADM727"/>
      <c r="ADN727"/>
      <c r="ADO727"/>
      <c r="ADP727"/>
      <c r="ADQ727"/>
      <c r="ADR727"/>
      <c r="ADS727"/>
      <c r="ADT727"/>
      <c r="ADU727"/>
      <c r="ADV727"/>
      <c r="ADW727"/>
      <c r="ADX727"/>
      <c r="ADY727"/>
      <c r="ADZ727"/>
      <c r="AEA727"/>
      <c r="AEB727"/>
      <c r="AEC727"/>
      <c r="AED727"/>
      <c r="AEE727"/>
      <c r="AEF727"/>
      <c r="AEG727"/>
      <c r="AEH727"/>
      <c r="AEI727"/>
      <c r="AEJ727"/>
      <c r="AEK727"/>
      <c r="AEL727"/>
      <c r="AEM727"/>
      <c r="AEN727"/>
      <c r="AEO727"/>
      <c r="AEP727"/>
      <c r="AEQ727"/>
      <c r="AER727"/>
      <c r="AES727"/>
      <c r="AET727"/>
      <c r="AEU727"/>
      <c r="AEV727"/>
      <c r="AEW727"/>
      <c r="AEX727"/>
      <c r="AEY727"/>
      <c r="AEZ727"/>
      <c r="AFA727"/>
      <c r="AFB727"/>
      <c r="AFC727"/>
      <c r="AFD727"/>
      <c r="AFE727"/>
      <c r="AFF727"/>
      <c r="AFG727"/>
      <c r="AFH727"/>
      <c r="AFI727"/>
      <c r="AFJ727"/>
      <c r="AFK727"/>
      <c r="AFL727"/>
      <c r="AFM727"/>
      <c r="AFN727"/>
      <c r="AFO727"/>
      <c r="AFP727"/>
      <c r="AFQ727"/>
      <c r="AFR727"/>
      <c r="AFS727"/>
      <c r="AFT727"/>
      <c r="AFU727"/>
      <c r="AFV727"/>
      <c r="AFW727"/>
      <c r="AFX727"/>
      <c r="AFY727"/>
      <c r="AFZ727"/>
      <c r="AGA727"/>
      <c r="AGB727"/>
      <c r="AGC727"/>
      <c r="AGD727"/>
      <c r="AGE727"/>
      <c r="AGF727"/>
      <c r="AGG727"/>
      <c r="AGH727"/>
      <c r="AGI727"/>
      <c r="AGJ727"/>
      <c r="AGK727"/>
      <c r="AGL727"/>
      <c r="AGM727"/>
      <c r="AGN727"/>
      <c r="AGO727"/>
      <c r="AGP727"/>
      <c r="AGQ727"/>
      <c r="AGR727"/>
      <c r="AGS727"/>
      <c r="AGT727"/>
      <c r="AGU727"/>
      <c r="AGV727"/>
      <c r="AGW727"/>
      <c r="AGX727"/>
      <c r="AGY727"/>
      <c r="AGZ727"/>
      <c r="AHA727"/>
      <c r="AHB727"/>
      <c r="AHC727"/>
      <c r="AHD727"/>
      <c r="AHE727"/>
      <c r="AHF727"/>
      <c r="AHG727"/>
      <c r="AHH727"/>
      <c r="AHI727"/>
      <c r="AHJ727"/>
      <c r="AHK727"/>
      <c r="AHL727"/>
      <c r="AHM727"/>
      <c r="AHN727"/>
      <c r="AHO727"/>
      <c r="AHP727"/>
      <c r="AHQ727"/>
      <c r="AHR727"/>
      <c r="AHS727"/>
      <c r="AHT727"/>
      <c r="AHU727"/>
      <c r="AHV727"/>
      <c r="AHW727"/>
      <c r="AHX727"/>
      <c r="AHY727"/>
      <c r="AHZ727"/>
      <c r="AIA727"/>
      <c r="AIB727"/>
      <c r="AIC727"/>
      <c r="AID727"/>
      <c r="AIE727"/>
      <c r="AIF727"/>
      <c r="AIG727"/>
      <c r="AIH727"/>
      <c r="AII727"/>
      <c r="AIJ727"/>
      <c r="AIK727"/>
      <c r="AIL727"/>
      <c r="AIM727"/>
      <c r="AIN727"/>
      <c r="AIO727"/>
      <c r="AIP727"/>
      <c r="AIQ727"/>
      <c r="AIR727"/>
      <c r="AIS727"/>
      <c r="AIT727"/>
      <c r="AIU727"/>
      <c r="AIV727"/>
      <c r="AIW727"/>
      <c r="AIX727"/>
      <c r="AIY727"/>
      <c r="AIZ727"/>
      <c r="AJA727"/>
      <c r="AJB727"/>
      <c r="AJC727"/>
      <c r="AJD727"/>
      <c r="AJE727"/>
      <c r="AJF727"/>
      <c r="AJG727"/>
      <c r="AJH727"/>
      <c r="AJI727"/>
      <c r="AJJ727"/>
      <c r="AJK727"/>
      <c r="AJL727"/>
      <c r="AJM727"/>
      <c r="AJN727"/>
      <c r="AJO727"/>
      <c r="AJP727"/>
      <c r="AJQ727"/>
      <c r="AJR727"/>
      <c r="AJS727"/>
      <c r="AJT727"/>
      <c r="AJU727"/>
      <c r="AJV727"/>
      <c r="AJW727"/>
      <c r="AJX727"/>
      <c r="AJY727"/>
      <c r="AJZ727"/>
      <c r="AKA727"/>
      <c r="AKB727"/>
      <c r="AKC727"/>
      <c r="AKD727"/>
      <c r="AKE727"/>
      <c r="AKF727"/>
      <c r="AKG727"/>
      <c r="AKH727"/>
      <c r="AKI727"/>
      <c r="AKJ727"/>
      <c r="AKK727"/>
      <c r="AKL727"/>
      <c r="AKM727"/>
      <c r="AKN727"/>
      <c r="AKO727"/>
      <c r="AKP727"/>
      <c r="AKQ727"/>
      <c r="AKR727"/>
      <c r="AKS727"/>
      <c r="AKT727"/>
      <c r="AKU727"/>
      <c r="AKV727"/>
      <c r="AKW727"/>
      <c r="AKX727"/>
      <c r="AKY727"/>
      <c r="AKZ727"/>
      <c r="ALA727"/>
      <c r="ALB727"/>
      <c r="ALC727"/>
      <c r="ALD727"/>
      <c r="ALE727"/>
      <c r="ALF727"/>
      <c r="ALG727"/>
      <c r="ALH727"/>
      <c r="ALI727"/>
      <c r="ALJ727"/>
      <c r="ALK727"/>
      <c r="ALL727"/>
      <c r="ALM727"/>
      <c r="ALN727"/>
      <c r="ALO727"/>
      <c r="ALP727"/>
      <c r="ALQ727"/>
      <c r="ALR727"/>
      <c r="ALS727"/>
      <c r="ALT727"/>
      <c r="ALU727"/>
      <c r="ALV727"/>
      <c r="ALW727"/>
      <c r="ALX727"/>
      <c r="ALY727"/>
      <c r="ALZ727"/>
      <c r="AMA727"/>
      <c r="AMB727"/>
      <c r="AMC727"/>
      <c r="AMD727"/>
      <c r="AME727"/>
      <c r="AMF727"/>
      <c r="AMG727"/>
      <c r="AMH727"/>
      <c r="AMI727"/>
      <c r="AMJ727"/>
      <c r="AMK727"/>
      <c r="AML727"/>
      <c r="AMM727"/>
      <c r="AMN727"/>
      <c r="AMO727"/>
      <c r="AMP727"/>
      <c r="AMQ727"/>
      <c r="AMR727"/>
      <c r="AMS727"/>
      <c r="AMT727"/>
      <c r="AMU727"/>
      <c r="AMV727"/>
      <c r="AMW727"/>
      <c r="AMX727"/>
      <c r="AMY727"/>
      <c r="AMZ727"/>
      <c r="ANA727"/>
      <c r="ANB727"/>
      <c r="ANC727"/>
      <c r="AND727"/>
      <c r="ANE727"/>
      <c r="ANF727"/>
      <c r="ANG727"/>
      <c r="ANH727"/>
      <c r="ANI727"/>
      <c r="ANJ727"/>
      <c r="ANK727"/>
      <c r="ANL727"/>
      <c r="ANM727"/>
      <c r="ANN727"/>
      <c r="ANO727"/>
      <c r="ANP727"/>
      <c r="ANQ727"/>
      <c r="ANR727"/>
      <c r="ANS727"/>
      <c r="ANT727"/>
      <c r="ANU727"/>
      <c r="ANV727"/>
      <c r="ANW727"/>
      <c r="ANX727"/>
      <c r="ANY727"/>
      <c r="ANZ727"/>
      <c r="AOA727"/>
      <c r="AOB727"/>
      <c r="AOC727"/>
      <c r="AOD727"/>
      <c r="AOE727"/>
      <c r="AOF727"/>
      <c r="AOG727"/>
      <c r="AOH727"/>
      <c r="AOI727"/>
      <c r="AOJ727"/>
      <c r="AOK727"/>
      <c r="AOL727"/>
      <c r="AOM727"/>
      <c r="AON727"/>
      <c r="AOO727"/>
      <c r="AOP727"/>
      <c r="AOQ727"/>
      <c r="AOR727"/>
      <c r="AOS727"/>
      <c r="AOT727"/>
      <c r="AOU727"/>
      <c r="AOV727"/>
      <c r="AOW727"/>
      <c r="AOX727"/>
      <c r="AOY727"/>
      <c r="AOZ727"/>
      <c r="APA727"/>
      <c r="APB727"/>
      <c r="APC727"/>
      <c r="APD727"/>
      <c r="APE727"/>
      <c r="APF727"/>
      <c r="APG727"/>
      <c r="APH727"/>
      <c r="API727"/>
      <c r="APJ727"/>
      <c r="APK727"/>
      <c r="APL727"/>
      <c r="APM727"/>
      <c r="APN727"/>
      <c r="APO727"/>
      <c r="APP727"/>
      <c r="APQ727"/>
      <c r="APR727"/>
      <c r="APS727"/>
      <c r="APT727"/>
      <c r="APU727"/>
      <c r="APV727"/>
      <c r="APW727"/>
      <c r="APX727"/>
      <c r="APY727"/>
      <c r="APZ727"/>
      <c r="AQA727"/>
      <c r="AQB727"/>
      <c r="AQC727"/>
      <c r="AQD727"/>
      <c r="AQE727"/>
      <c r="AQF727"/>
      <c r="AQG727"/>
      <c r="AQH727"/>
      <c r="AQI727"/>
      <c r="AQJ727"/>
      <c r="AQK727"/>
      <c r="AQL727"/>
      <c r="AQM727"/>
      <c r="AQN727"/>
      <c r="AQO727"/>
      <c r="AQP727"/>
      <c r="AQQ727"/>
      <c r="AQR727"/>
      <c r="AQS727"/>
      <c r="AQT727"/>
      <c r="AQU727"/>
      <c r="AQV727"/>
      <c r="AQW727"/>
      <c r="AQX727"/>
      <c r="AQY727"/>
      <c r="AQZ727"/>
      <c r="ARA727"/>
      <c r="ARB727"/>
      <c r="ARC727"/>
      <c r="ARD727"/>
      <c r="ARE727"/>
      <c r="ARF727"/>
      <c r="ARG727"/>
      <c r="ARH727"/>
      <c r="ARI727"/>
      <c r="ARJ727"/>
      <c r="ARK727"/>
      <c r="ARL727"/>
      <c r="ARM727"/>
      <c r="ARN727"/>
      <c r="ARO727"/>
      <c r="ARP727"/>
      <c r="ARQ727"/>
      <c r="ARR727"/>
      <c r="ARS727"/>
      <c r="ART727"/>
      <c r="ARU727"/>
      <c r="ARV727"/>
      <c r="ARW727"/>
      <c r="ARX727"/>
      <c r="ARY727"/>
      <c r="ARZ727"/>
      <c r="ASA727"/>
      <c r="ASB727"/>
      <c r="ASC727"/>
      <c r="ASD727"/>
      <c r="ASE727"/>
      <c r="ASF727"/>
      <c r="ASG727"/>
      <c r="ASH727"/>
      <c r="ASI727"/>
      <c r="ASJ727"/>
      <c r="ASK727"/>
      <c r="ASL727"/>
      <c r="ASM727"/>
      <c r="ASN727"/>
      <c r="ASO727"/>
      <c r="ASP727"/>
      <c r="ASQ727"/>
      <c r="ASR727"/>
      <c r="ASS727"/>
      <c r="AST727"/>
      <c r="ASU727"/>
      <c r="ASV727"/>
      <c r="ASW727"/>
      <c r="ASX727"/>
      <c r="ASY727"/>
      <c r="ASZ727"/>
      <c r="ATA727"/>
      <c r="ATB727"/>
      <c r="ATC727"/>
      <c r="ATD727"/>
      <c r="ATE727"/>
      <c r="ATF727"/>
      <c r="ATG727"/>
      <c r="ATH727"/>
      <c r="ATI727"/>
      <c r="ATJ727"/>
      <c r="ATK727"/>
      <c r="ATL727"/>
      <c r="ATM727"/>
      <c r="ATN727"/>
      <c r="ATO727"/>
      <c r="ATP727"/>
      <c r="ATQ727"/>
      <c r="ATR727"/>
      <c r="ATS727"/>
      <c r="ATT727"/>
      <c r="ATU727"/>
      <c r="ATV727"/>
      <c r="ATW727"/>
      <c r="ATX727"/>
      <c r="ATY727"/>
      <c r="ATZ727"/>
      <c r="AUA727"/>
      <c r="AUB727"/>
      <c r="AUC727"/>
      <c r="AUD727"/>
      <c r="AUE727"/>
      <c r="AUF727"/>
      <c r="AUG727"/>
      <c r="AUH727"/>
      <c r="AUI727"/>
      <c r="AUJ727"/>
      <c r="AUK727"/>
      <c r="AUL727"/>
      <c r="AUM727"/>
      <c r="AUN727"/>
      <c r="AUO727"/>
      <c r="AUP727"/>
      <c r="AUQ727"/>
      <c r="AUR727"/>
      <c r="AUS727"/>
      <c r="AUT727"/>
      <c r="AUU727"/>
      <c r="AUV727"/>
      <c r="AUW727"/>
      <c r="AUX727"/>
      <c r="AUY727"/>
      <c r="AUZ727"/>
      <c r="AVA727"/>
      <c r="AVB727"/>
      <c r="AVC727"/>
      <c r="AVD727"/>
      <c r="AVE727"/>
      <c r="AVF727"/>
      <c r="AVG727"/>
      <c r="AVH727"/>
      <c r="AVI727"/>
      <c r="AVJ727"/>
      <c r="AVK727"/>
      <c r="AVL727"/>
      <c r="AVM727"/>
      <c r="AVN727"/>
      <c r="AVO727"/>
      <c r="AVP727"/>
      <c r="AVQ727"/>
      <c r="AVR727"/>
      <c r="AVS727"/>
      <c r="AVT727"/>
      <c r="AVU727"/>
      <c r="AVV727"/>
      <c r="AVW727"/>
      <c r="AVX727"/>
      <c r="AVY727"/>
      <c r="AVZ727"/>
      <c r="AWA727"/>
      <c r="AWB727"/>
      <c r="AWC727"/>
      <c r="AWD727"/>
      <c r="AWE727"/>
      <c r="AWF727"/>
      <c r="AWG727"/>
      <c r="AWH727"/>
      <c r="AWI727"/>
      <c r="AWJ727"/>
      <c r="AWK727"/>
      <c r="AWL727"/>
      <c r="AWM727"/>
      <c r="AWN727"/>
      <c r="AWO727"/>
      <c r="AWP727"/>
      <c r="AWQ727"/>
      <c r="AWR727"/>
      <c r="AWS727"/>
      <c r="AWT727"/>
      <c r="AWU727"/>
      <c r="AWV727"/>
      <c r="AWW727"/>
      <c r="AWX727"/>
      <c r="AWY727"/>
      <c r="AWZ727"/>
      <c r="AXA727"/>
      <c r="AXB727"/>
      <c r="AXC727"/>
      <c r="AXD727"/>
      <c r="AXE727"/>
      <c r="AXF727"/>
      <c r="AXG727"/>
      <c r="AXH727"/>
      <c r="AXI727"/>
      <c r="AXJ727"/>
      <c r="AXK727"/>
      <c r="AXL727"/>
      <c r="AXM727"/>
      <c r="AXN727"/>
      <c r="AXO727"/>
      <c r="AXP727"/>
      <c r="AXQ727"/>
      <c r="AXR727"/>
      <c r="AXS727"/>
      <c r="AXT727"/>
      <c r="AXU727"/>
      <c r="AXV727"/>
      <c r="AXW727"/>
      <c r="AXX727"/>
      <c r="AXY727"/>
      <c r="AXZ727"/>
      <c r="AYA727"/>
      <c r="AYB727"/>
      <c r="AYC727"/>
      <c r="AYD727"/>
      <c r="AYE727"/>
      <c r="AYF727"/>
      <c r="AYG727"/>
      <c r="AYH727"/>
      <c r="AYI727"/>
      <c r="AYJ727"/>
      <c r="AYK727"/>
      <c r="AYL727"/>
      <c r="AYM727"/>
      <c r="AYN727"/>
      <c r="AYO727"/>
      <c r="AYP727"/>
      <c r="AYQ727"/>
      <c r="AYR727"/>
      <c r="AYS727"/>
      <c r="AYT727"/>
      <c r="AYU727"/>
      <c r="AYV727"/>
      <c r="AYW727"/>
      <c r="AYX727"/>
      <c r="AYY727"/>
      <c r="AYZ727"/>
      <c r="AZA727"/>
      <c r="AZB727"/>
      <c r="AZC727"/>
      <c r="AZD727"/>
      <c r="AZE727"/>
      <c r="AZF727"/>
      <c r="AZG727"/>
      <c r="AZH727"/>
      <c r="AZI727"/>
      <c r="AZJ727"/>
      <c r="AZK727"/>
      <c r="AZL727"/>
      <c r="AZM727"/>
      <c r="AZN727"/>
      <c r="AZO727"/>
      <c r="AZP727"/>
      <c r="AZQ727"/>
      <c r="AZR727"/>
      <c r="AZS727"/>
      <c r="AZT727"/>
      <c r="AZU727"/>
      <c r="AZV727"/>
      <c r="AZW727"/>
      <c r="AZX727"/>
      <c r="AZY727"/>
      <c r="AZZ727"/>
      <c r="BAA727"/>
      <c r="BAB727"/>
      <c r="BAC727"/>
      <c r="BAD727"/>
      <c r="BAE727"/>
      <c r="BAF727"/>
      <c r="BAG727"/>
      <c r="BAH727"/>
      <c r="BAI727"/>
      <c r="BAJ727"/>
      <c r="BAK727"/>
      <c r="BAL727"/>
      <c r="BAM727"/>
      <c r="BAN727"/>
      <c r="BAO727"/>
      <c r="BAP727"/>
      <c r="BAQ727"/>
      <c r="BAR727"/>
      <c r="BAS727"/>
      <c r="BAT727"/>
      <c r="BAU727"/>
      <c r="BAV727"/>
      <c r="BAW727"/>
      <c r="BAX727"/>
      <c r="BAY727"/>
      <c r="BAZ727"/>
      <c r="BBA727"/>
      <c r="BBB727"/>
      <c r="BBC727"/>
      <c r="BBD727"/>
      <c r="BBE727"/>
      <c r="BBF727"/>
      <c r="BBG727"/>
      <c r="BBH727"/>
      <c r="BBI727"/>
      <c r="BBJ727"/>
      <c r="BBK727"/>
      <c r="BBL727"/>
      <c r="BBM727"/>
      <c r="BBN727"/>
      <c r="BBO727"/>
      <c r="BBP727"/>
      <c r="BBQ727"/>
      <c r="BBR727"/>
      <c r="BBS727"/>
      <c r="BBT727"/>
      <c r="BBU727"/>
      <c r="BBV727"/>
      <c r="BBW727"/>
      <c r="BBX727"/>
      <c r="BBY727"/>
      <c r="BBZ727"/>
      <c r="BCA727"/>
      <c r="BCB727"/>
      <c r="BCC727"/>
      <c r="BCD727"/>
      <c r="BCE727"/>
      <c r="BCF727"/>
      <c r="BCG727"/>
      <c r="BCH727"/>
      <c r="BCI727"/>
      <c r="BCJ727"/>
      <c r="BCK727"/>
      <c r="BCL727"/>
      <c r="BCM727"/>
      <c r="BCN727"/>
      <c r="BCO727"/>
      <c r="BCP727"/>
      <c r="BCQ727"/>
      <c r="BCR727"/>
      <c r="BCS727"/>
      <c r="BCT727"/>
      <c r="BCU727"/>
      <c r="BCV727"/>
      <c r="BCW727"/>
      <c r="BCX727"/>
      <c r="BCY727"/>
      <c r="BCZ727"/>
      <c r="BDA727"/>
      <c r="BDB727"/>
      <c r="BDC727"/>
      <c r="BDD727"/>
      <c r="BDE727"/>
      <c r="BDF727"/>
      <c r="BDG727"/>
      <c r="BDH727"/>
      <c r="BDI727"/>
      <c r="BDJ727"/>
      <c r="BDK727"/>
      <c r="BDL727"/>
      <c r="BDM727"/>
      <c r="BDN727"/>
      <c r="BDO727"/>
      <c r="BDP727"/>
      <c r="BDQ727"/>
      <c r="BDR727"/>
      <c r="BDS727"/>
      <c r="BDT727"/>
      <c r="BDU727"/>
      <c r="BDV727"/>
      <c r="BDW727"/>
      <c r="BDX727"/>
      <c r="BDY727"/>
      <c r="BDZ727"/>
      <c r="BEA727"/>
      <c r="BEB727"/>
      <c r="BEC727"/>
      <c r="BED727"/>
      <c r="BEE727"/>
      <c r="BEF727"/>
      <c r="BEG727"/>
      <c r="BEH727"/>
      <c r="BEI727"/>
      <c r="BEJ727"/>
      <c r="BEK727"/>
      <c r="BEL727"/>
      <c r="BEM727"/>
      <c r="BEN727"/>
      <c r="BEO727"/>
      <c r="BEP727"/>
      <c r="BEQ727"/>
      <c r="BER727"/>
      <c r="BES727"/>
      <c r="BET727"/>
      <c r="BEU727"/>
      <c r="BEV727"/>
      <c r="BEW727"/>
      <c r="BEX727"/>
      <c r="BEY727"/>
      <c r="BEZ727"/>
      <c r="BFA727"/>
      <c r="BFB727"/>
      <c r="BFC727"/>
      <c r="BFD727"/>
      <c r="BFE727"/>
      <c r="BFF727"/>
      <c r="BFG727"/>
      <c r="BFH727"/>
      <c r="BFI727"/>
      <c r="BFJ727"/>
      <c r="BFK727"/>
      <c r="BFL727"/>
      <c r="BFM727"/>
      <c r="BFN727"/>
      <c r="BFO727"/>
      <c r="BFP727"/>
      <c r="BFQ727"/>
      <c r="BFR727"/>
      <c r="BFS727"/>
      <c r="BFT727"/>
      <c r="BFU727"/>
      <c r="BFV727"/>
      <c r="BFW727"/>
      <c r="BFX727"/>
      <c r="BFY727"/>
      <c r="BFZ727"/>
      <c r="BGA727"/>
      <c r="BGB727"/>
      <c r="BGC727"/>
      <c r="BGD727"/>
      <c r="BGE727"/>
      <c r="BGF727"/>
      <c r="BGG727"/>
      <c r="BGH727"/>
      <c r="BGI727"/>
      <c r="BGJ727"/>
      <c r="BGK727"/>
      <c r="BGL727"/>
      <c r="BGM727"/>
      <c r="BGN727"/>
      <c r="BGO727"/>
      <c r="BGP727"/>
      <c r="BGQ727"/>
      <c r="BGR727"/>
      <c r="BGS727"/>
      <c r="BGT727"/>
      <c r="BGU727"/>
      <c r="BGV727"/>
      <c r="BGW727"/>
      <c r="BGX727"/>
      <c r="BGY727"/>
      <c r="BGZ727"/>
      <c r="BHA727"/>
      <c r="BHB727"/>
      <c r="BHC727"/>
      <c r="BHD727"/>
      <c r="BHE727"/>
      <c r="BHF727"/>
      <c r="BHG727"/>
      <c r="BHH727"/>
      <c r="BHI727"/>
      <c r="BHJ727"/>
      <c r="BHK727"/>
      <c r="BHL727"/>
      <c r="BHM727"/>
      <c r="BHN727"/>
      <c r="BHO727"/>
      <c r="BHP727"/>
      <c r="BHQ727"/>
      <c r="BHR727"/>
      <c r="BHS727"/>
      <c r="BHT727"/>
      <c r="BHU727"/>
      <c r="BHV727"/>
      <c r="BHW727"/>
      <c r="BHX727"/>
      <c r="BHY727"/>
      <c r="BHZ727"/>
      <c r="BIA727"/>
      <c r="BIB727"/>
      <c r="BIC727"/>
      <c r="BID727"/>
      <c r="BIE727"/>
      <c r="BIF727"/>
      <c r="BIG727"/>
      <c r="BIH727"/>
      <c r="BII727"/>
      <c r="BIJ727"/>
      <c r="BIK727"/>
      <c r="BIL727"/>
      <c r="BIM727"/>
      <c r="BIN727"/>
      <c r="BIO727"/>
      <c r="BIP727"/>
      <c r="BIQ727"/>
      <c r="BIR727"/>
      <c r="BIS727"/>
      <c r="BIT727"/>
      <c r="BIU727"/>
      <c r="BIV727"/>
      <c r="BIW727"/>
      <c r="BIX727"/>
      <c r="BIY727"/>
      <c r="BIZ727"/>
      <c r="BJA727"/>
      <c r="BJB727"/>
      <c r="BJC727"/>
      <c r="BJD727"/>
      <c r="BJE727"/>
      <c r="BJF727"/>
      <c r="BJG727"/>
      <c r="BJH727"/>
      <c r="BJI727"/>
      <c r="BJJ727"/>
      <c r="BJK727"/>
      <c r="BJL727"/>
      <c r="BJM727"/>
      <c r="BJN727"/>
      <c r="BJO727"/>
      <c r="BJP727"/>
      <c r="BJQ727"/>
      <c r="BJR727"/>
      <c r="BJS727"/>
      <c r="BJT727"/>
      <c r="BJU727"/>
      <c r="BJV727"/>
      <c r="BJW727"/>
      <c r="BJX727"/>
      <c r="BJY727"/>
      <c r="BJZ727"/>
      <c r="BKA727"/>
      <c r="BKB727"/>
      <c r="BKC727"/>
      <c r="BKD727"/>
      <c r="BKE727"/>
      <c r="BKF727"/>
      <c r="BKG727"/>
      <c r="BKH727"/>
      <c r="BKI727"/>
      <c r="BKJ727"/>
      <c r="BKK727"/>
      <c r="BKL727"/>
      <c r="BKM727"/>
      <c r="BKN727"/>
      <c r="BKO727"/>
      <c r="BKP727"/>
      <c r="BKQ727"/>
      <c r="BKR727"/>
      <c r="BKS727"/>
      <c r="BKT727"/>
      <c r="BKU727"/>
      <c r="BKV727"/>
      <c r="BKW727"/>
      <c r="BKX727"/>
      <c r="BKY727"/>
      <c r="BKZ727"/>
      <c r="BLA727"/>
      <c r="BLB727"/>
      <c r="BLC727"/>
      <c r="BLD727"/>
      <c r="BLE727"/>
      <c r="BLF727"/>
      <c r="BLG727"/>
      <c r="BLH727"/>
      <c r="BLI727"/>
      <c r="BLJ727"/>
      <c r="BLK727"/>
      <c r="BLL727"/>
      <c r="BLM727"/>
      <c r="BLN727"/>
      <c r="BLO727"/>
      <c r="BLP727"/>
      <c r="BLQ727"/>
      <c r="BLR727"/>
      <c r="BLS727"/>
      <c r="BLT727"/>
      <c r="BLU727"/>
      <c r="BLV727"/>
      <c r="BLW727"/>
      <c r="BLX727"/>
      <c r="BLY727"/>
      <c r="BLZ727"/>
      <c r="BMA727"/>
      <c r="BMB727"/>
      <c r="BMC727"/>
      <c r="BMD727"/>
      <c r="BME727"/>
      <c r="BMF727"/>
      <c r="BMG727"/>
      <c r="BMH727"/>
      <c r="BMI727"/>
      <c r="BMJ727"/>
      <c r="BMK727"/>
      <c r="BML727"/>
      <c r="BMM727"/>
      <c r="BMN727"/>
      <c r="BMO727"/>
      <c r="BMP727"/>
      <c r="BMQ727"/>
      <c r="BMR727"/>
      <c r="BMS727"/>
      <c r="BMT727"/>
      <c r="BMU727"/>
      <c r="BMV727"/>
      <c r="BMW727"/>
      <c r="BMX727"/>
      <c r="BMY727"/>
      <c r="BMZ727"/>
      <c r="BNA727"/>
      <c r="BNB727"/>
      <c r="BNC727"/>
      <c r="BND727"/>
      <c r="BNE727"/>
      <c r="BNF727"/>
      <c r="BNG727"/>
      <c r="BNH727"/>
      <c r="BNI727"/>
      <c r="BNJ727"/>
      <c r="BNK727"/>
      <c r="BNL727"/>
      <c r="BNM727"/>
      <c r="BNN727"/>
      <c r="BNO727"/>
      <c r="BNP727"/>
      <c r="BNQ727"/>
      <c r="BNR727"/>
      <c r="BNS727"/>
      <c r="BNT727"/>
      <c r="BNU727"/>
      <c r="BNV727"/>
      <c r="BNW727"/>
      <c r="BNX727"/>
      <c r="BNY727"/>
      <c r="BNZ727"/>
      <c r="BOA727"/>
      <c r="BOB727"/>
      <c r="BOC727"/>
      <c r="BOD727"/>
      <c r="BOE727"/>
      <c r="BOF727"/>
      <c r="BOG727"/>
      <c r="BOH727"/>
      <c r="BOI727"/>
      <c r="BOJ727"/>
      <c r="BOK727"/>
      <c r="BOL727"/>
      <c r="BOM727"/>
      <c r="BON727"/>
      <c r="BOO727"/>
      <c r="BOP727"/>
      <c r="BOQ727"/>
      <c r="BOR727"/>
      <c r="BOS727"/>
      <c r="BOT727"/>
      <c r="BOU727"/>
      <c r="BOV727"/>
      <c r="BOW727"/>
      <c r="BOX727"/>
      <c r="BOY727"/>
      <c r="BOZ727"/>
      <c r="BPA727"/>
      <c r="BPB727"/>
      <c r="BPC727"/>
      <c r="BPD727"/>
      <c r="BPE727"/>
      <c r="BPF727"/>
      <c r="BPG727"/>
      <c r="BPH727"/>
      <c r="BPI727"/>
      <c r="BPJ727"/>
      <c r="BPK727"/>
      <c r="BPL727"/>
      <c r="BPM727"/>
      <c r="BPN727"/>
      <c r="BPO727"/>
      <c r="BPP727"/>
      <c r="BPQ727"/>
      <c r="BPR727"/>
      <c r="BPS727"/>
      <c r="BPT727"/>
      <c r="BPU727"/>
      <c r="BPV727"/>
      <c r="BPW727"/>
      <c r="BPX727"/>
      <c r="BPY727"/>
      <c r="BPZ727"/>
      <c r="BQA727"/>
      <c r="BQB727"/>
      <c r="BQC727"/>
      <c r="BQD727"/>
      <c r="BQE727"/>
      <c r="BQF727"/>
      <c r="BQG727"/>
      <c r="BQH727"/>
      <c r="BQI727"/>
      <c r="BQJ727"/>
      <c r="BQK727"/>
      <c r="BQL727"/>
      <c r="BQM727"/>
      <c r="BQN727"/>
      <c r="BQO727"/>
      <c r="BQP727"/>
      <c r="BQQ727"/>
      <c r="BQR727"/>
      <c r="BQS727"/>
      <c r="BQT727"/>
      <c r="BQU727"/>
      <c r="BQV727"/>
      <c r="BQW727"/>
      <c r="BQX727"/>
      <c r="BQY727"/>
      <c r="BQZ727"/>
      <c r="BRA727"/>
      <c r="BRB727"/>
      <c r="BRC727"/>
      <c r="BRD727"/>
      <c r="BRE727"/>
      <c r="BRF727"/>
      <c r="BRG727"/>
      <c r="BRH727"/>
      <c r="BRI727"/>
      <c r="BRJ727"/>
      <c r="BRK727"/>
      <c r="BRL727"/>
      <c r="BRM727"/>
      <c r="BRN727"/>
      <c r="BRO727"/>
      <c r="BRP727"/>
      <c r="BRQ727"/>
      <c r="BRR727"/>
      <c r="BRS727"/>
      <c r="BRT727"/>
      <c r="BRU727"/>
      <c r="BRV727"/>
      <c r="BRW727"/>
      <c r="BRX727"/>
      <c r="BRY727"/>
      <c r="BRZ727"/>
      <c r="BSA727"/>
      <c r="BSB727"/>
      <c r="BSC727"/>
      <c r="BSD727"/>
      <c r="BSE727"/>
      <c r="BSF727"/>
      <c r="BSG727"/>
      <c r="BSH727"/>
      <c r="BSI727"/>
      <c r="BSJ727"/>
      <c r="BSK727"/>
      <c r="BSL727"/>
      <c r="BSM727"/>
      <c r="BSN727"/>
      <c r="BSO727"/>
      <c r="BSP727"/>
      <c r="BSQ727"/>
      <c r="BSR727"/>
      <c r="BSS727"/>
      <c r="BST727"/>
      <c r="BSU727"/>
      <c r="BSV727"/>
      <c r="BSW727"/>
      <c r="BSX727"/>
      <c r="BSY727"/>
      <c r="BSZ727"/>
      <c r="BTA727"/>
      <c r="BTB727"/>
      <c r="BTC727"/>
      <c r="BTD727"/>
      <c r="BTE727"/>
      <c r="BTF727"/>
      <c r="BTG727"/>
      <c r="BTH727"/>
      <c r="BTI727"/>
      <c r="BTJ727"/>
      <c r="BTK727"/>
      <c r="BTL727"/>
      <c r="BTM727"/>
      <c r="BTN727"/>
      <c r="BTO727"/>
      <c r="BTP727"/>
      <c r="BTQ727"/>
      <c r="BTR727"/>
      <c r="BTS727"/>
      <c r="BTT727"/>
      <c r="BTU727"/>
      <c r="BTV727"/>
      <c r="BTW727"/>
      <c r="BTX727"/>
      <c r="BTY727"/>
      <c r="BTZ727"/>
      <c r="BUA727"/>
      <c r="BUB727"/>
      <c r="BUC727"/>
      <c r="BUD727"/>
      <c r="BUE727"/>
      <c r="BUF727"/>
      <c r="BUG727"/>
      <c r="BUH727"/>
      <c r="BUI727"/>
      <c r="BUJ727"/>
      <c r="BUK727"/>
      <c r="BUL727"/>
      <c r="BUM727"/>
      <c r="BUN727"/>
      <c r="BUO727"/>
      <c r="BUP727"/>
      <c r="BUQ727"/>
      <c r="BUR727"/>
      <c r="BUS727"/>
      <c r="BUT727"/>
      <c r="BUU727"/>
      <c r="BUV727"/>
      <c r="BUW727"/>
      <c r="BUX727"/>
      <c r="BUY727"/>
      <c r="BUZ727"/>
      <c r="BVA727"/>
      <c r="BVB727"/>
      <c r="BVC727"/>
      <c r="BVD727"/>
      <c r="BVE727"/>
      <c r="BVF727"/>
      <c r="BVG727"/>
      <c r="BVH727"/>
      <c r="BVI727"/>
      <c r="BVJ727"/>
      <c r="BVK727"/>
      <c r="BVL727"/>
      <c r="BVM727"/>
      <c r="BVN727"/>
      <c r="BVO727"/>
      <c r="BVP727"/>
      <c r="BVQ727"/>
      <c r="BVR727"/>
      <c r="BVS727"/>
      <c r="BVT727"/>
      <c r="BVU727"/>
      <c r="BVV727"/>
      <c r="BVW727"/>
      <c r="BVX727"/>
      <c r="BVY727"/>
      <c r="BVZ727"/>
      <c r="BWA727"/>
      <c r="BWB727"/>
      <c r="BWC727"/>
      <c r="BWD727"/>
      <c r="BWE727"/>
      <c r="BWF727"/>
      <c r="BWG727"/>
      <c r="BWH727"/>
      <c r="BWI727"/>
      <c r="BWJ727"/>
      <c r="BWK727"/>
      <c r="BWL727"/>
      <c r="BWM727"/>
      <c r="BWN727"/>
      <c r="BWO727"/>
      <c r="BWP727"/>
      <c r="BWQ727"/>
      <c r="BWR727"/>
      <c r="BWS727"/>
      <c r="BWT727"/>
      <c r="BWU727"/>
      <c r="BWV727"/>
      <c r="BWW727"/>
      <c r="BWX727"/>
      <c r="BWY727"/>
      <c r="BWZ727"/>
      <c r="BXA727"/>
      <c r="BXB727"/>
      <c r="BXC727"/>
      <c r="BXD727"/>
      <c r="BXE727"/>
      <c r="BXF727"/>
      <c r="BXG727"/>
      <c r="BXH727"/>
      <c r="BXI727"/>
      <c r="BXJ727"/>
      <c r="BXK727"/>
      <c r="BXL727"/>
      <c r="BXM727"/>
      <c r="BXN727"/>
      <c r="BXO727"/>
      <c r="BXP727"/>
      <c r="BXQ727"/>
      <c r="BXR727"/>
      <c r="BXS727"/>
      <c r="BXT727"/>
      <c r="BXU727"/>
      <c r="BXV727"/>
      <c r="BXW727"/>
      <c r="BXX727"/>
      <c r="BXY727"/>
      <c r="BXZ727"/>
      <c r="BYA727"/>
      <c r="BYB727"/>
      <c r="BYC727"/>
      <c r="BYD727"/>
      <c r="BYE727"/>
      <c r="BYF727"/>
      <c r="BYG727"/>
      <c r="BYH727"/>
      <c r="BYI727"/>
      <c r="BYJ727"/>
      <c r="BYK727"/>
      <c r="BYL727"/>
      <c r="BYM727"/>
      <c r="BYN727"/>
      <c r="BYO727"/>
      <c r="BYP727"/>
      <c r="BYQ727"/>
      <c r="BYR727"/>
      <c r="BYS727"/>
      <c r="BYT727"/>
      <c r="BYU727"/>
      <c r="BYV727"/>
      <c r="BYW727"/>
      <c r="BYX727"/>
      <c r="BYY727"/>
      <c r="BYZ727"/>
      <c r="BZA727"/>
      <c r="BZB727"/>
      <c r="BZC727"/>
      <c r="BZD727"/>
      <c r="BZE727"/>
      <c r="BZF727"/>
      <c r="BZG727"/>
      <c r="BZH727"/>
      <c r="BZI727"/>
      <c r="BZJ727"/>
      <c r="BZK727"/>
      <c r="BZL727"/>
      <c r="BZM727"/>
      <c r="BZN727"/>
      <c r="BZO727"/>
      <c r="BZP727"/>
      <c r="BZQ727"/>
      <c r="BZR727"/>
      <c r="BZS727"/>
      <c r="BZT727"/>
      <c r="BZU727"/>
      <c r="BZV727"/>
      <c r="BZW727"/>
      <c r="BZX727"/>
      <c r="BZY727"/>
      <c r="BZZ727"/>
      <c r="CAA727"/>
      <c r="CAB727"/>
      <c r="CAC727"/>
      <c r="CAD727"/>
      <c r="CAE727"/>
      <c r="CAF727"/>
      <c r="CAG727"/>
      <c r="CAH727"/>
      <c r="CAI727"/>
      <c r="CAJ727"/>
      <c r="CAK727"/>
      <c r="CAL727"/>
      <c r="CAM727"/>
      <c r="CAN727"/>
      <c r="CAO727"/>
      <c r="CAP727"/>
      <c r="CAQ727"/>
      <c r="CAR727"/>
      <c r="CAS727"/>
      <c r="CAT727"/>
      <c r="CAU727"/>
      <c r="CAV727"/>
      <c r="CAW727"/>
      <c r="CAX727"/>
      <c r="CAY727"/>
      <c r="CAZ727"/>
      <c r="CBA727"/>
      <c r="CBB727"/>
      <c r="CBC727"/>
      <c r="CBD727"/>
      <c r="CBE727"/>
      <c r="CBF727"/>
      <c r="CBG727"/>
      <c r="CBH727"/>
      <c r="CBI727"/>
      <c r="CBJ727"/>
      <c r="CBK727"/>
      <c r="CBL727"/>
      <c r="CBM727"/>
      <c r="CBN727"/>
      <c r="CBO727"/>
      <c r="CBP727"/>
      <c r="CBQ727"/>
      <c r="CBR727"/>
      <c r="CBS727"/>
      <c r="CBT727"/>
      <c r="CBU727"/>
      <c r="CBV727"/>
      <c r="CBW727"/>
      <c r="CBX727"/>
      <c r="CBY727"/>
      <c r="CBZ727"/>
      <c r="CCA727"/>
      <c r="CCB727"/>
      <c r="CCC727"/>
      <c r="CCD727"/>
      <c r="CCE727"/>
      <c r="CCF727"/>
      <c r="CCG727"/>
      <c r="CCH727"/>
      <c r="CCI727"/>
      <c r="CCJ727"/>
      <c r="CCK727"/>
      <c r="CCL727"/>
      <c r="CCM727"/>
      <c r="CCN727"/>
      <c r="CCO727"/>
      <c r="CCP727"/>
      <c r="CCQ727"/>
      <c r="CCR727"/>
      <c r="CCS727"/>
      <c r="CCT727"/>
      <c r="CCU727"/>
      <c r="CCV727"/>
      <c r="CCW727"/>
      <c r="CCX727"/>
      <c r="CCY727"/>
      <c r="CCZ727"/>
      <c r="CDA727"/>
      <c r="CDB727"/>
      <c r="CDC727"/>
      <c r="CDD727"/>
      <c r="CDE727"/>
      <c r="CDF727"/>
      <c r="CDG727"/>
      <c r="CDH727"/>
      <c r="CDI727"/>
      <c r="CDJ727"/>
      <c r="CDK727"/>
      <c r="CDL727"/>
      <c r="CDM727"/>
      <c r="CDN727"/>
      <c r="CDO727"/>
      <c r="CDP727"/>
      <c r="CDQ727"/>
      <c r="CDR727"/>
      <c r="CDS727"/>
      <c r="CDT727"/>
      <c r="CDU727"/>
      <c r="CDV727"/>
      <c r="CDW727"/>
      <c r="CDX727"/>
      <c r="CDY727"/>
      <c r="CDZ727"/>
      <c r="CEA727"/>
      <c r="CEB727"/>
      <c r="CEC727"/>
      <c r="CED727"/>
      <c r="CEE727"/>
      <c r="CEF727"/>
      <c r="CEG727"/>
      <c r="CEH727"/>
      <c r="CEI727"/>
      <c r="CEJ727"/>
      <c r="CEK727"/>
      <c r="CEL727"/>
      <c r="CEM727"/>
      <c r="CEN727"/>
      <c r="CEO727"/>
      <c r="CEP727"/>
      <c r="CEQ727"/>
      <c r="CER727"/>
      <c r="CES727"/>
      <c r="CET727"/>
      <c r="CEU727"/>
      <c r="CEV727"/>
      <c r="CEW727"/>
      <c r="CEX727"/>
      <c r="CEY727"/>
      <c r="CEZ727"/>
      <c r="CFA727"/>
      <c r="CFB727"/>
      <c r="CFC727"/>
      <c r="CFD727"/>
      <c r="CFE727"/>
      <c r="CFF727"/>
      <c r="CFG727"/>
      <c r="CFH727"/>
      <c r="CFI727"/>
      <c r="CFJ727"/>
      <c r="CFK727"/>
      <c r="CFL727"/>
      <c r="CFM727"/>
      <c r="CFN727"/>
      <c r="CFO727"/>
      <c r="CFP727"/>
      <c r="CFQ727"/>
      <c r="CFR727"/>
      <c r="CFS727"/>
      <c r="CFT727"/>
      <c r="CFU727"/>
      <c r="CFV727"/>
      <c r="CFW727"/>
      <c r="CFX727"/>
      <c r="CFY727"/>
      <c r="CFZ727"/>
      <c r="CGA727"/>
      <c r="CGB727"/>
      <c r="CGC727"/>
      <c r="CGD727"/>
      <c r="CGE727"/>
      <c r="CGF727"/>
      <c r="CGG727"/>
      <c r="CGH727"/>
      <c r="CGI727"/>
      <c r="CGJ727"/>
      <c r="CGK727"/>
      <c r="CGL727"/>
      <c r="CGM727"/>
      <c r="CGN727"/>
      <c r="CGO727"/>
      <c r="CGP727"/>
      <c r="CGQ727"/>
      <c r="CGR727"/>
      <c r="CGS727"/>
      <c r="CGT727"/>
      <c r="CGU727"/>
      <c r="CGV727"/>
      <c r="CGW727"/>
      <c r="CGX727"/>
      <c r="CGY727"/>
      <c r="CGZ727"/>
      <c r="CHA727"/>
      <c r="CHB727"/>
      <c r="CHC727"/>
      <c r="CHD727"/>
      <c r="CHE727"/>
      <c r="CHF727"/>
      <c r="CHG727"/>
      <c r="CHH727"/>
      <c r="CHI727"/>
      <c r="CHJ727"/>
      <c r="CHK727"/>
      <c r="CHL727"/>
      <c r="CHM727"/>
      <c r="CHN727"/>
      <c r="CHO727"/>
      <c r="CHP727"/>
      <c r="CHQ727"/>
      <c r="CHR727"/>
      <c r="CHS727"/>
      <c r="CHT727"/>
      <c r="CHU727"/>
      <c r="CHV727"/>
      <c r="CHW727"/>
      <c r="CHX727"/>
      <c r="CHY727"/>
      <c r="CHZ727"/>
      <c r="CIA727"/>
      <c r="CIB727"/>
      <c r="CIC727"/>
      <c r="CID727"/>
      <c r="CIE727"/>
      <c r="CIF727"/>
      <c r="CIG727"/>
      <c r="CIH727"/>
      <c r="CII727"/>
      <c r="CIJ727"/>
      <c r="CIK727"/>
      <c r="CIL727"/>
      <c r="CIM727"/>
      <c r="CIN727"/>
      <c r="CIO727"/>
      <c r="CIP727"/>
      <c r="CIQ727"/>
      <c r="CIR727"/>
      <c r="CIS727"/>
      <c r="CIT727"/>
      <c r="CIU727"/>
      <c r="CIV727"/>
      <c r="CIW727"/>
      <c r="CIX727"/>
      <c r="CIY727"/>
      <c r="CIZ727"/>
      <c r="CJA727"/>
      <c r="CJB727"/>
      <c r="CJC727"/>
      <c r="CJD727"/>
      <c r="CJE727"/>
      <c r="CJF727"/>
      <c r="CJG727"/>
      <c r="CJH727"/>
      <c r="CJI727"/>
      <c r="CJJ727"/>
      <c r="CJK727"/>
      <c r="CJL727"/>
      <c r="CJM727"/>
      <c r="CJN727"/>
      <c r="CJO727"/>
      <c r="CJP727"/>
      <c r="CJQ727"/>
      <c r="CJR727"/>
      <c r="CJS727"/>
      <c r="CJT727"/>
      <c r="CJU727"/>
      <c r="CJV727"/>
      <c r="CJW727"/>
      <c r="CJX727"/>
      <c r="CJY727"/>
      <c r="CJZ727"/>
      <c r="CKA727"/>
      <c r="CKB727"/>
      <c r="CKC727"/>
      <c r="CKD727"/>
      <c r="CKE727"/>
      <c r="CKF727"/>
      <c r="CKG727"/>
      <c r="CKH727"/>
      <c r="CKI727"/>
      <c r="CKJ727"/>
      <c r="CKK727"/>
      <c r="CKL727"/>
      <c r="CKM727"/>
      <c r="CKN727"/>
      <c r="CKO727"/>
      <c r="CKP727"/>
      <c r="CKQ727"/>
      <c r="CKR727"/>
      <c r="CKS727"/>
      <c r="CKT727"/>
      <c r="CKU727"/>
      <c r="CKV727"/>
      <c r="CKW727"/>
      <c r="CKX727"/>
      <c r="CKY727"/>
      <c r="CKZ727"/>
      <c r="CLA727"/>
      <c r="CLB727"/>
      <c r="CLC727"/>
      <c r="CLD727"/>
      <c r="CLE727"/>
      <c r="CLF727"/>
      <c r="CLG727"/>
      <c r="CLH727"/>
      <c r="CLI727"/>
      <c r="CLJ727"/>
      <c r="CLK727"/>
      <c r="CLL727"/>
      <c r="CLM727"/>
      <c r="CLN727"/>
      <c r="CLO727"/>
      <c r="CLP727"/>
      <c r="CLQ727"/>
      <c r="CLR727"/>
      <c r="CLS727"/>
      <c r="CLT727"/>
      <c r="CLU727"/>
      <c r="CLV727"/>
      <c r="CLW727"/>
      <c r="CLX727"/>
      <c r="CLY727"/>
      <c r="CLZ727"/>
      <c r="CMA727"/>
      <c r="CMB727"/>
      <c r="CMC727"/>
      <c r="CMD727"/>
      <c r="CME727"/>
      <c r="CMF727"/>
      <c r="CMG727"/>
      <c r="CMH727"/>
      <c r="CMI727"/>
      <c r="CMJ727"/>
      <c r="CMK727"/>
      <c r="CML727"/>
      <c r="CMM727"/>
      <c r="CMN727"/>
      <c r="CMO727"/>
      <c r="CMP727"/>
      <c r="CMQ727"/>
      <c r="CMR727"/>
      <c r="CMS727"/>
      <c r="CMT727"/>
      <c r="CMU727"/>
      <c r="CMV727"/>
      <c r="CMW727"/>
      <c r="CMX727"/>
      <c r="CMY727"/>
      <c r="CMZ727"/>
      <c r="CNA727"/>
      <c r="CNB727"/>
      <c r="CNC727"/>
      <c r="CND727"/>
      <c r="CNE727"/>
      <c r="CNF727"/>
      <c r="CNG727"/>
      <c r="CNH727"/>
      <c r="CNI727"/>
      <c r="CNJ727"/>
      <c r="CNK727"/>
      <c r="CNL727"/>
      <c r="CNM727"/>
      <c r="CNN727"/>
      <c r="CNO727"/>
      <c r="CNP727"/>
      <c r="CNQ727"/>
      <c r="CNR727"/>
      <c r="CNS727"/>
      <c r="CNT727"/>
      <c r="CNU727"/>
      <c r="CNV727"/>
      <c r="CNW727"/>
      <c r="CNX727"/>
      <c r="CNY727"/>
      <c r="CNZ727"/>
      <c r="COA727"/>
      <c r="COB727"/>
      <c r="COC727"/>
      <c r="COD727"/>
      <c r="COE727"/>
      <c r="COF727"/>
      <c r="COG727"/>
      <c r="COH727"/>
      <c r="COI727"/>
      <c r="COJ727"/>
      <c r="COK727"/>
      <c r="COL727"/>
      <c r="COM727"/>
      <c r="CON727"/>
      <c r="COO727"/>
      <c r="COP727"/>
      <c r="COQ727"/>
      <c r="COR727"/>
      <c r="COS727"/>
      <c r="COT727"/>
      <c r="COU727"/>
      <c r="COV727"/>
      <c r="COW727"/>
      <c r="COX727"/>
      <c r="COY727"/>
      <c r="COZ727"/>
      <c r="CPA727"/>
      <c r="CPB727"/>
      <c r="CPC727"/>
      <c r="CPD727"/>
      <c r="CPE727"/>
      <c r="CPF727"/>
      <c r="CPG727"/>
      <c r="CPH727"/>
      <c r="CPI727"/>
      <c r="CPJ727"/>
      <c r="CPK727"/>
      <c r="CPL727"/>
      <c r="CPM727"/>
      <c r="CPN727"/>
      <c r="CPO727"/>
      <c r="CPP727"/>
      <c r="CPQ727"/>
      <c r="CPR727"/>
      <c r="CPS727"/>
      <c r="CPT727"/>
      <c r="CPU727"/>
      <c r="CPV727"/>
      <c r="CPW727"/>
      <c r="CPX727"/>
      <c r="CPY727"/>
      <c r="CPZ727"/>
      <c r="CQA727"/>
      <c r="CQB727"/>
      <c r="CQC727"/>
      <c r="CQD727"/>
      <c r="CQE727"/>
      <c r="CQF727"/>
      <c r="CQG727"/>
      <c r="CQH727"/>
      <c r="CQI727"/>
      <c r="CQJ727"/>
      <c r="CQK727"/>
      <c r="CQL727"/>
      <c r="CQM727"/>
      <c r="CQN727"/>
      <c r="CQO727"/>
      <c r="CQP727"/>
      <c r="CQQ727"/>
      <c r="CQR727"/>
      <c r="CQS727"/>
      <c r="CQT727"/>
      <c r="CQU727"/>
      <c r="CQV727"/>
      <c r="CQW727"/>
      <c r="CQX727"/>
      <c r="CQY727"/>
      <c r="CQZ727"/>
      <c r="CRA727"/>
      <c r="CRB727"/>
      <c r="CRC727"/>
      <c r="CRD727"/>
      <c r="CRE727"/>
      <c r="CRF727"/>
      <c r="CRG727"/>
      <c r="CRH727"/>
      <c r="CRI727"/>
      <c r="CRJ727"/>
      <c r="CRK727"/>
      <c r="CRL727"/>
      <c r="CRM727"/>
      <c r="CRN727"/>
      <c r="CRO727"/>
      <c r="CRP727"/>
      <c r="CRQ727"/>
      <c r="CRR727"/>
      <c r="CRS727"/>
      <c r="CRT727"/>
      <c r="CRU727"/>
      <c r="CRV727"/>
      <c r="CRW727"/>
      <c r="CRX727"/>
      <c r="CRY727"/>
      <c r="CRZ727"/>
      <c r="CSA727"/>
      <c r="CSB727"/>
      <c r="CSC727"/>
      <c r="CSD727"/>
      <c r="CSE727"/>
      <c r="CSF727"/>
      <c r="CSG727"/>
      <c r="CSH727"/>
      <c r="CSI727"/>
      <c r="CSJ727"/>
      <c r="CSK727"/>
      <c r="CSL727"/>
      <c r="CSM727"/>
      <c r="CSN727"/>
      <c r="CSO727"/>
      <c r="CSP727"/>
      <c r="CSQ727"/>
      <c r="CSR727"/>
      <c r="CSS727"/>
      <c r="CST727"/>
      <c r="CSU727"/>
      <c r="CSV727"/>
      <c r="CSW727"/>
      <c r="CSX727"/>
      <c r="CSY727"/>
      <c r="CSZ727"/>
      <c r="CTA727"/>
      <c r="CTB727"/>
      <c r="CTC727"/>
      <c r="CTD727"/>
      <c r="CTE727"/>
      <c r="CTF727"/>
      <c r="CTG727"/>
      <c r="CTH727"/>
      <c r="CTI727"/>
      <c r="CTJ727"/>
      <c r="CTK727"/>
      <c r="CTL727"/>
      <c r="CTM727"/>
      <c r="CTN727"/>
      <c r="CTO727"/>
      <c r="CTP727"/>
      <c r="CTQ727"/>
      <c r="CTR727"/>
      <c r="CTS727"/>
      <c r="CTT727"/>
      <c r="CTU727"/>
      <c r="CTV727"/>
      <c r="CTW727"/>
      <c r="CTX727"/>
      <c r="CTY727"/>
      <c r="CTZ727"/>
      <c r="CUA727"/>
      <c r="CUB727"/>
      <c r="CUC727"/>
      <c r="CUD727"/>
      <c r="CUE727"/>
      <c r="CUF727"/>
      <c r="CUG727"/>
      <c r="CUH727"/>
      <c r="CUI727"/>
      <c r="CUJ727"/>
      <c r="CUK727"/>
      <c r="CUL727"/>
      <c r="CUM727"/>
      <c r="CUN727"/>
      <c r="CUO727"/>
      <c r="CUP727"/>
      <c r="CUQ727"/>
      <c r="CUR727"/>
      <c r="CUS727"/>
      <c r="CUT727"/>
      <c r="CUU727"/>
      <c r="CUV727"/>
      <c r="CUW727"/>
      <c r="CUX727"/>
      <c r="CUY727"/>
      <c r="CUZ727"/>
      <c r="CVA727"/>
      <c r="CVB727"/>
      <c r="CVC727"/>
      <c r="CVD727"/>
      <c r="CVE727"/>
      <c r="CVF727"/>
      <c r="CVG727"/>
      <c r="CVH727"/>
      <c r="CVI727"/>
      <c r="CVJ727"/>
      <c r="CVK727"/>
      <c r="CVL727"/>
      <c r="CVM727"/>
      <c r="CVN727"/>
      <c r="CVO727"/>
      <c r="CVP727"/>
      <c r="CVQ727"/>
      <c r="CVR727"/>
      <c r="CVS727"/>
      <c r="CVT727"/>
      <c r="CVU727"/>
      <c r="CVV727"/>
      <c r="CVW727"/>
      <c r="CVX727"/>
      <c r="CVY727"/>
      <c r="CVZ727"/>
      <c r="CWA727"/>
      <c r="CWB727"/>
      <c r="CWC727"/>
      <c r="CWD727"/>
      <c r="CWE727"/>
      <c r="CWF727"/>
      <c r="CWG727"/>
      <c r="CWH727"/>
      <c r="CWI727"/>
      <c r="CWJ727"/>
      <c r="CWK727"/>
      <c r="CWL727"/>
      <c r="CWM727"/>
      <c r="CWN727"/>
      <c r="CWO727"/>
      <c r="CWP727"/>
      <c r="CWQ727"/>
      <c r="CWR727"/>
      <c r="CWS727"/>
      <c r="CWT727"/>
      <c r="CWU727"/>
      <c r="CWV727"/>
      <c r="CWW727"/>
      <c r="CWX727"/>
      <c r="CWY727"/>
      <c r="CWZ727"/>
      <c r="CXA727"/>
      <c r="CXB727"/>
      <c r="CXC727"/>
      <c r="CXD727"/>
      <c r="CXE727"/>
      <c r="CXF727"/>
      <c r="CXG727"/>
      <c r="CXH727"/>
      <c r="CXI727"/>
      <c r="CXJ727"/>
      <c r="CXK727"/>
      <c r="CXL727"/>
      <c r="CXM727"/>
      <c r="CXN727"/>
      <c r="CXO727"/>
      <c r="CXP727"/>
      <c r="CXQ727"/>
      <c r="CXR727"/>
      <c r="CXS727"/>
      <c r="CXT727"/>
      <c r="CXU727"/>
      <c r="CXV727"/>
      <c r="CXW727"/>
      <c r="CXX727"/>
      <c r="CXY727"/>
      <c r="CXZ727"/>
      <c r="CYA727"/>
      <c r="CYB727"/>
      <c r="CYC727"/>
      <c r="CYD727"/>
      <c r="CYE727"/>
      <c r="CYF727"/>
      <c r="CYG727"/>
      <c r="CYH727"/>
      <c r="CYI727"/>
      <c r="CYJ727"/>
      <c r="CYK727"/>
      <c r="CYL727"/>
      <c r="CYM727"/>
      <c r="CYN727"/>
      <c r="CYO727"/>
      <c r="CYP727"/>
      <c r="CYQ727"/>
      <c r="CYR727"/>
      <c r="CYS727"/>
      <c r="CYT727"/>
      <c r="CYU727"/>
      <c r="CYV727"/>
      <c r="CYW727"/>
      <c r="CYX727"/>
      <c r="CYY727"/>
      <c r="CYZ727"/>
      <c r="CZA727"/>
      <c r="CZB727"/>
      <c r="CZC727"/>
      <c r="CZD727"/>
      <c r="CZE727"/>
      <c r="CZF727"/>
      <c r="CZG727"/>
      <c r="CZH727"/>
      <c r="CZI727"/>
      <c r="CZJ727"/>
      <c r="CZK727"/>
      <c r="CZL727"/>
      <c r="CZM727"/>
      <c r="CZN727"/>
      <c r="CZO727"/>
      <c r="CZP727"/>
      <c r="CZQ727"/>
      <c r="CZR727"/>
      <c r="CZS727"/>
      <c r="CZT727"/>
      <c r="CZU727"/>
      <c r="CZV727"/>
      <c r="CZW727"/>
      <c r="CZX727"/>
      <c r="CZY727"/>
      <c r="CZZ727"/>
      <c r="DAA727"/>
      <c r="DAB727"/>
      <c r="DAC727"/>
      <c r="DAD727"/>
      <c r="DAE727"/>
      <c r="DAF727"/>
      <c r="DAG727"/>
      <c r="DAH727"/>
      <c r="DAI727"/>
      <c r="DAJ727"/>
      <c r="DAK727"/>
      <c r="DAL727"/>
      <c r="DAM727"/>
      <c r="DAN727"/>
      <c r="DAO727"/>
      <c r="DAP727"/>
      <c r="DAQ727"/>
      <c r="DAR727"/>
      <c r="DAS727"/>
      <c r="DAT727"/>
      <c r="DAU727"/>
      <c r="DAV727"/>
      <c r="DAW727"/>
      <c r="DAX727"/>
      <c r="DAY727"/>
      <c r="DAZ727"/>
      <c r="DBA727"/>
      <c r="DBB727"/>
      <c r="DBC727"/>
      <c r="DBD727"/>
      <c r="DBE727"/>
      <c r="DBF727"/>
      <c r="DBG727"/>
      <c r="DBH727"/>
      <c r="DBI727"/>
      <c r="DBJ727"/>
      <c r="DBK727"/>
      <c r="DBL727"/>
      <c r="DBM727"/>
      <c r="DBN727"/>
      <c r="DBO727"/>
      <c r="DBP727"/>
      <c r="DBQ727"/>
      <c r="DBR727"/>
      <c r="DBS727"/>
      <c r="DBT727"/>
      <c r="DBU727"/>
      <c r="DBV727"/>
      <c r="DBW727"/>
      <c r="DBX727"/>
      <c r="DBY727"/>
      <c r="DBZ727"/>
      <c r="DCA727"/>
      <c r="DCB727"/>
      <c r="DCC727"/>
      <c r="DCD727"/>
      <c r="DCE727"/>
      <c r="DCF727"/>
      <c r="DCG727"/>
      <c r="DCH727"/>
      <c r="DCI727"/>
      <c r="DCJ727"/>
      <c r="DCK727"/>
      <c r="DCL727"/>
      <c r="DCM727"/>
      <c r="DCN727"/>
      <c r="DCO727"/>
      <c r="DCP727"/>
      <c r="DCQ727"/>
      <c r="DCR727"/>
      <c r="DCS727"/>
      <c r="DCT727"/>
      <c r="DCU727"/>
      <c r="DCV727"/>
      <c r="DCW727"/>
      <c r="DCX727"/>
      <c r="DCY727"/>
      <c r="DCZ727"/>
      <c r="DDA727"/>
      <c r="DDB727"/>
      <c r="DDC727"/>
      <c r="DDD727"/>
      <c r="DDE727"/>
      <c r="DDF727"/>
      <c r="DDG727"/>
      <c r="DDH727"/>
      <c r="DDI727"/>
      <c r="DDJ727"/>
      <c r="DDK727"/>
      <c r="DDL727"/>
      <c r="DDM727"/>
      <c r="DDN727"/>
      <c r="DDO727"/>
      <c r="DDP727"/>
      <c r="DDQ727"/>
      <c r="DDR727"/>
      <c r="DDS727"/>
      <c r="DDT727"/>
      <c r="DDU727"/>
      <c r="DDV727"/>
      <c r="DDW727"/>
      <c r="DDX727"/>
      <c r="DDY727"/>
      <c r="DDZ727"/>
      <c r="DEA727"/>
      <c r="DEB727"/>
      <c r="DEC727"/>
      <c r="DED727"/>
      <c r="DEE727"/>
      <c r="DEF727"/>
      <c r="DEG727"/>
      <c r="DEH727"/>
      <c r="DEI727"/>
      <c r="DEJ727"/>
      <c r="DEK727"/>
      <c r="DEL727"/>
      <c r="DEM727"/>
      <c r="DEN727"/>
      <c r="DEO727"/>
      <c r="DEP727"/>
      <c r="DEQ727"/>
      <c r="DER727"/>
      <c r="DES727"/>
      <c r="DET727"/>
      <c r="DEU727"/>
      <c r="DEV727"/>
      <c r="DEW727"/>
      <c r="DEX727"/>
      <c r="DEY727"/>
      <c r="DEZ727"/>
      <c r="DFA727"/>
      <c r="DFB727"/>
      <c r="DFC727"/>
      <c r="DFD727"/>
      <c r="DFE727"/>
      <c r="DFF727"/>
      <c r="DFG727"/>
      <c r="DFH727"/>
      <c r="DFI727"/>
      <c r="DFJ727"/>
      <c r="DFK727"/>
      <c r="DFL727"/>
      <c r="DFM727"/>
      <c r="DFN727"/>
      <c r="DFO727"/>
      <c r="DFP727"/>
      <c r="DFQ727"/>
      <c r="DFR727"/>
      <c r="DFS727"/>
      <c r="DFT727"/>
      <c r="DFU727"/>
      <c r="DFV727"/>
      <c r="DFW727"/>
      <c r="DFX727"/>
      <c r="DFY727"/>
      <c r="DFZ727"/>
      <c r="DGA727"/>
      <c r="DGB727"/>
      <c r="DGC727"/>
      <c r="DGD727"/>
      <c r="DGE727"/>
      <c r="DGF727"/>
      <c r="DGG727"/>
      <c r="DGH727"/>
      <c r="DGI727"/>
      <c r="DGJ727"/>
      <c r="DGK727"/>
      <c r="DGL727"/>
      <c r="DGM727"/>
      <c r="DGN727"/>
      <c r="DGO727"/>
      <c r="DGP727"/>
      <c r="DGQ727"/>
      <c r="DGR727"/>
      <c r="DGS727"/>
      <c r="DGT727"/>
      <c r="DGU727"/>
      <c r="DGV727"/>
      <c r="DGW727"/>
      <c r="DGX727"/>
      <c r="DGY727"/>
      <c r="DGZ727"/>
      <c r="DHA727"/>
      <c r="DHB727"/>
      <c r="DHC727"/>
      <c r="DHD727"/>
      <c r="DHE727"/>
      <c r="DHF727"/>
      <c r="DHG727"/>
      <c r="DHH727"/>
      <c r="DHI727"/>
      <c r="DHJ727"/>
      <c r="DHK727"/>
      <c r="DHL727"/>
      <c r="DHM727"/>
      <c r="DHN727"/>
      <c r="DHO727"/>
      <c r="DHP727"/>
      <c r="DHQ727"/>
      <c r="DHR727"/>
      <c r="DHS727"/>
      <c r="DHT727"/>
      <c r="DHU727"/>
      <c r="DHV727"/>
      <c r="DHW727"/>
      <c r="DHX727"/>
      <c r="DHY727"/>
      <c r="DHZ727"/>
      <c r="DIA727"/>
      <c r="DIB727"/>
      <c r="DIC727"/>
      <c r="DID727"/>
      <c r="DIE727"/>
      <c r="DIF727"/>
      <c r="DIG727"/>
      <c r="DIH727"/>
      <c r="DII727"/>
      <c r="DIJ727"/>
      <c r="DIK727"/>
      <c r="DIL727"/>
      <c r="DIM727"/>
      <c r="DIN727"/>
      <c r="DIO727"/>
      <c r="DIP727"/>
      <c r="DIQ727"/>
      <c r="DIR727"/>
      <c r="DIS727"/>
      <c r="DIT727"/>
      <c r="DIU727"/>
      <c r="DIV727"/>
      <c r="DIW727"/>
      <c r="DIX727"/>
      <c r="DIY727"/>
      <c r="DIZ727"/>
      <c r="DJA727"/>
      <c r="DJB727"/>
      <c r="DJC727"/>
      <c r="DJD727"/>
      <c r="DJE727"/>
      <c r="DJF727"/>
      <c r="DJG727"/>
      <c r="DJH727"/>
      <c r="DJI727"/>
      <c r="DJJ727"/>
      <c r="DJK727"/>
      <c r="DJL727"/>
      <c r="DJM727"/>
      <c r="DJN727"/>
      <c r="DJO727"/>
      <c r="DJP727"/>
      <c r="DJQ727"/>
      <c r="DJR727"/>
      <c r="DJS727"/>
      <c r="DJT727"/>
      <c r="DJU727"/>
      <c r="DJV727"/>
      <c r="DJW727"/>
      <c r="DJX727"/>
      <c r="DJY727"/>
      <c r="DJZ727"/>
      <c r="DKA727"/>
      <c r="DKB727"/>
      <c r="DKC727"/>
      <c r="DKD727"/>
      <c r="DKE727"/>
      <c r="DKF727"/>
      <c r="DKG727"/>
      <c r="DKH727"/>
      <c r="DKI727"/>
      <c r="DKJ727"/>
      <c r="DKK727"/>
      <c r="DKL727"/>
      <c r="DKM727"/>
      <c r="DKN727"/>
      <c r="DKO727"/>
      <c r="DKP727"/>
      <c r="DKQ727"/>
      <c r="DKR727"/>
      <c r="DKS727"/>
      <c r="DKT727"/>
      <c r="DKU727"/>
      <c r="DKV727"/>
      <c r="DKW727"/>
      <c r="DKX727"/>
      <c r="DKY727"/>
      <c r="DKZ727"/>
      <c r="DLA727"/>
      <c r="DLB727"/>
      <c r="DLC727"/>
      <c r="DLD727"/>
      <c r="DLE727"/>
      <c r="DLF727"/>
      <c r="DLG727"/>
      <c r="DLH727"/>
      <c r="DLI727"/>
      <c r="DLJ727"/>
      <c r="DLK727"/>
      <c r="DLL727"/>
      <c r="DLM727"/>
      <c r="DLN727"/>
      <c r="DLO727"/>
      <c r="DLP727"/>
      <c r="DLQ727"/>
      <c r="DLR727"/>
      <c r="DLS727"/>
      <c r="DLT727"/>
      <c r="DLU727"/>
      <c r="DLV727"/>
      <c r="DLW727"/>
      <c r="DLX727"/>
      <c r="DLY727"/>
      <c r="DLZ727"/>
      <c r="DMA727"/>
      <c r="DMB727"/>
      <c r="DMC727"/>
      <c r="DMD727"/>
      <c r="DME727"/>
      <c r="DMF727"/>
      <c r="DMG727"/>
      <c r="DMH727"/>
      <c r="DMI727"/>
      <c r="DMJ727"/>
      <c r="DMK727"/>
      <c r="DML727"/>
      <c r="DMM727"/>
      <c r="DMN727"/>
      <c r="DMO727"/>
      <c r="DMP727"/>
      <c r="DMQ727"/>
      <c r="DMR727"/>
      <c r="DMS727"/>
      <c r="DMT727"/>
      <c r="DMU727"/>
      <c r="DMV727"/>
      <c r="DMW727"/>
      <c r="DMX727"/>
      <c r="DMY727"/>
      <c r="DMZ727"/>
      <c r="DNA727"/>
      <c r="DNB727"/>
      <c r="DNC727"/>
      <c r="DND727"/>
      <c r="DNE727"/>
      <c r="DNF727"/>
      <c r="DNG727"/>
      <c r="DNH727"/>
      <c r="DNI727"/>
      <c r="DNJ727"/>
      <c r="DNK727"/>
      <c r="DNL727"/>
      <c r="DNM727"/>
      <c r="DNN727"/>
      <c r="DNO727"/>
      <c r="DNP727"/>
      <c r="DNQ727"/>
      <c r="DNR727"/>
      <c r="DNS727"/>
      <c r="DNT727"/>
      <c r="DNU727"/>
      <c r="DNV727"/>
      <c r="DNW727"/>
      <c r="DNX727"/>
      <c r="DNY727"/>
      <c r="DNZ727"/>
      <c r="DOA727"/>
      <c r="DOB727"/>
      <c r="DOC727"/>
      <c r="DOD727"/>
      <c r="DOE727"/>
      <c r="DOF727"/>
      <c r="DOG727"/>
      <c r="DOH727"/>
      <c r="DOI727"/>
      <c r="DOJ727"/>
      <c r="DOK727"/>
      <c r="DOL727"/>
      <c r="DOM727"/>
      <c r="DON727"/>
      <c r="DOO727"/>
      <c r="DOP727"/>
      <c r="DOQ727"/>
      <c r="DOR727"/>
      <c r="DOS727"/>
      <c r="DOT727"/>
      <c r="DOU727"/>
      <c r="DOV727"/>
      <c r="DOW727"/>
      <c r="DOX727"/>
      <c r="DOY727"/>
      <c r="DOZ727"/>
      <c r="DPA727"/>
      <c r="DPB727"/>
      <c r="DPC727"/>
      <c r="DPD727"/>
      <c r="DPE727"/>
      <c r="DPF727"/>
      <c r="DPG727"/>
      <c r="DPH727"/>
      <c r="DPI727"/>
      <c r="DPJ727"/>
      <c r="DPK727"/>
      <c r="DPL727"/>
      <c r="DPM727"/>
      <c r="DPN727"/>
      <c r="DPO727"/>
      <c r="DPP727"/>
      <c r="DPQ727"/>
      <c r="DPR727"/>
      <c r="DPS727"/>
      <c r="DPT727"/>
      <c r="DPU727"/>
      <c r="DPV727"/>
      <c r="DPW727"/>
      <c r="DPX727"/>
      <c r="DPY727"/>
      <c r="DPZ727"/>
      <c r="DQA727"/>
      <c r="DQB727"/>
      <c r="DQC727"/>
      <c r="DQD727"/>
      <c r="DQE727"/>
      <c r="DQF727"/>
      <c r="DQG727"/>
      <c r="DQH727"/>
      <c r="DQI727"/>
      <c r="DQJ727"/>
      <c r="DQK727"/>
      <c r="DQL727"/>
      <c r="DQM727"/>
      <c r="DQN727"/>
      <c r="DQO727"/>
      <c r="DQP727"/>
      <c r="DQQ727"/>
      <c r="DQR727"/>
      <c r="DQS727"/>
      <c r="DQT727"/>
      <c r="DQU727"/>
      <c r="DQV727"/>
      <c r="DQW727"/>
      <c r="DQX727"/>
      <c r="DQY727"/>
      <c r="DQZ727"/>
      <c r="DRA727"/>
      <c r="DRB727"/>
      <c r="DRC727"/>
      <c r="DRD727"/>
      <c r="DRE727"/>
      <c r="DRF727"/>
      <c r="DRG727"/>
      <c r="DRH727"/>
      <c r="DRI727"/>
      <c r="DRJ727"/>
      <c r="DRK727"/>
      <c r="DRL727"/>
      <c r="DRM727"/>
      <c r="DRN727"/>
      <c r="DRO727"/>
      <c r="DRP727"/>
      <c r="DRQ727"/>
      <c r="DRR727"/>
      <c r="DRS727"/>
      <c r="DRT727"/>
      <c r="DRU727"/>
      <c r="DRV727"/>
      <c r="DRW727"/>
      <c r="DRX727"/>
      <c r="DRY727"/>
      <c r="DRZ727"/>
      <c r="DSA727"/>
      <c r="DSB727"/>
      <c r="DSC727"/>
      <c r="DSD727"/>
      <c r="DSE727"/>
      <c r="DSF727"/>
      <c r="DSG727"/>
      <c r="DSH727"/>
      <c r="DSI727"/>
      <c r="DSJ727"/>
      <c r="DSK727"/>
      <c r="DSL727"/>
      <c r="DSM727"/>
      <c r="DSN727"/>
      <c r="DSO727"/>
      <c r="DSP727"/>
      <c r="DSQ727"/>
      <c r="DSR727"/>
      <c r="DSS727"/>
      <c r="DST727"/>
      <c r="DSU727"/>
      <c r="DSV727"/>
      <c r="DSW727"/>
      <c r="DSX727"/>
      <c r="DSY727"/>
      <c r="DSZ727"/>
      <c r="DTA727"/>
      <c r="DTB727"/>
      <c r="DTC727"/>
      <c r="DTD727"/>
      <c r="DTE727"/>
      <c r="DTF727"/>
      <c r="DTG727"/>
      <c r="DTH727"/>
      <c r="DTI727"/>
      <c r="DTJ727"/>
      <c r="DTK727"/>
      <c r="DTL727"/>
      <c r="DTM727"/>
      <c r="DTN727"/>
      <c r="DTO727"/>
      <c r="DTP727"/>
      <c r="DTQ727"/>
      <c r="DTR727"/>
      <c r="DTS727"/>
      <c r="DTT727"/>
      <c r="DTU727"/>
      <c r="DTV727"/>
      <c r="DTW727"/>
      <c r="DTX727"/>
      <c r="DTY727"/>
      <c r="DTZ727"/>
      <c r="DUA727"/>
      <c r="DUB727"/>
      <c r="DUC727"/>
      <c r="DUD727"/>
      <c r="DUE727"/>
      <c r="DUF727"/>
      <c r="DUG727"/>
      <c r="DUH727"/>
      <c r="DUI727"/>
      <c r="DUJ727"/>
      <c r="DUK727"/>
      <c r="DUL727"/>
      <c r="DUM727"/>
      <c r="DUN727"/>
      <c r="DUO727"/>
      <c r="DUP727"/>
      <c r="DUQ727"/>
      <c r="DUR727"/>
      <c r="DUS727"/>
      <c r="DUT727"/>
      <c r="DUU727"/>
      <c r="DUV727"/>
      <c r="DUW727"/>
      <c r="DUX727"/>
      <c r="DUY727"/>
      <c r="DUZ727"/>
      <c r="DVA727"/>
      <c r="DVB727"/>
      <c r="DVC727"/>
      <c r="DVD727"/>
      <c r="DVE727"/>
      <c r="DVF727"/>
      <c r="DVG727"/>
      <c r="DVH727"/>
      <c r="DVI727"/>
      <c r="DVJ727"/>
      <c r="DVK727"/>
      <c r="DVL727"/>
      <c r="DVM727"/>
      <c r="DVN727"/>
      <c r="DVO727"/>
      <c r="DVP727"/>
      <c r="DVQ727"/>
      <c r="DVR727"/>
      <c r="DVS727"/>
      <c r="DVT727"/>
      <c r="DVU727"/>
      <c r="DVV727"/>
      <c r="DVW727"/>
      <c r="DVX727"/>
      <c r="DVY727"/>
      <c r="DVZ727"/>
      <c r="DWA727"/>
      <c r="DWB727"/>
      <c r="DWC727"/>
      <c r="DWD727"/>
      <c r="DWE727"/>
      <c r="DWF727"/>
      <c r="DWG727"/>
      <c r="DWH727"/>
      <c r="DWI727"/>
      <c r="DWJ727"/>
      <c r="DWK727"/>
      <c r="DWL727"/>
      <c r="DWM727"/>
      <c r="DWN727"/>
      <c r="DWO727"/>
      <c r="DWP727"/>
      <c r="DWQ727"/>
      <c r="DWR727"/>
      <c r="DWS727"/>
      <c r="DWT727"/>
      <c r="DWU727"/>
      <c r="DWV727"/>
      <c r="DWW727"/>
      <c r="DWX727"/>
      <c r="DWY727"/>
      <c r="DWZ727"/>
      <c r="DXA727"/>
      <c r="DXB727"/>
      <c r="DXC727"/>
      <c r="DXD727"/>
      <c r="DXE727"/>
      <c r="DXF727"/>
      <c r="DXG727"/>
      <c r="DXH727"/>
      <c r="DXI727"/>
      <c r="DXJ727"/>
      <c r="DXK727"/>
      <c r="DXL727"/>
      <c r="DXM727"/>
      <c r="DXN727"/>
      <c r="DXO727"/>
      <c r="DXP727"/>
      <c r="DXQ727"/>
      <c r="DXR727"/>
      <c r="DXS727"/>
      <c r="DXT727"/>
      <c r="DXU727"/>
      <c r="DXV727"/>
      <c r="DXW727"/>
      <c r="DXX727"/>
      <c r="DXY727"/>
      <c r="DXZ727"/>
      <c r="DYA727"/>
      <c r="DYB727"/>
      <c r="DYC727"/>
      <c r="DYD727"/>
      <c r="DYE727"/>
      <c r="DYF727"/>
      <c r="DYG727"/>
      <c r="DYH727"/>
      <c r="DYI727"/>
      <c r="DYJ727"/>
      <c r="DYK727"/>
      <c r="DYL727"/>
      <c r="DYM727"/>
      <c r="DYN727"/>
      <c r="DYO727"/>
      <c r="DYP727"/>
      <c r="DYQ727"/>
      <c r="DYR727"/>
      <c r="DYS727"/>
      <c r="DYT727"/>
      <c r="DYU727"/>
      <c r="DYV727"/>
      <c r="DYW727"/>
      <c r="DYX727"/>
      <c r="DYY727"/>
      <c r="DYZ727"/>
      <c r="DZA727"/>
      <c r="DZB727"/>
      <c r="DZC727"/>
      <c r="DZD727"/>
      <c r="DZE727"/>
      <c r="DZF727"/>
      <c r="DZG727"/>
      <c r="DZH727"/>
      <c r="DZI727"/>
      <c r="DZJ727"/>
      <c r="DZK727"/>
      <c r="DZL727"/>
      <c r="DZM727"/>
      <c r="DZN727"/>
      <c r="DZO727"/>
      <c r="DZP727"/>
      <c r="DZQ727"/>
      <c r="DZR727"/>
      <c r="DZS727"/>
      <c r="DZT727"/>
      <c r="DZU727"/>
      <c r="DZV727"/>
      <c r="DZW727"/>
      <c r="DZX727"/>
      <c r="DZY727"/>
      <c r="DZZ727"/>
      <c r="EAA727"/>
      <c r="EAB727"/>
      <c r="EAC727"/>
      <c r="EAD727"/>
      <c r="EAE727"/>
      <c r="EAF727"/>
      <c r="EAG727"/>
      <c r="EAH727"/>
      <c r="EAI727"/>
      <c r="EAJ727"/>
      <c r="EAK727"/>
      <c r="EAL727"/>
      <c r="EAM727"/>
      <c r="EAN727"/>
      <c r="EAO727"/>
      <c r="EAP727"/>
      <c r="EAQ727"/>
      <c r="EAR727"/>
      <c r="EAS727"/>
      <c r="EAT727"/>
      <c r="EAU727"/>
      <c r="EAV727"/>
      <c r="EAW727"/>
      <c r="EAX727"/>
      <c r="EAY727"/>
      <c r="EAZ727"/>
      <c r="EBA727"/>
      <c r="EBB727"/>
      <c r="EBC727"/>
      <c r="EBD727"/>
      <c r="EBE727"/>
      <c r="EBF727"/>
      <c r="EBG727"/>
      <c r="EBH727"/>
      <c r="EBI727"/>
      <c r="EBJ727"/>
      <c r="EBK727"/>
      <c r="EBL727"/>
      <c r="EBM727"/>
      <c r="EBN727"/>
      <c r="EBO727"/>
      <c r="EBP727"/>
      <c r="EBQ727"/>
      <c r="EBR727"/>
      <c r="EBS727"/>
      <c r="EBT727"/>
      <c r="EBU727"/>
      <c r="EBV727"/>
      <c r="EBW727"/>
      <c r="EBX727"/>
      <c r="EBY727"/>
      <c r="EBZ727"/>
      <c r="ECA727"/>
      <c r="ECB727"/>
      <c r="ECC727"/>
      <c r="ECD727"/>
      <c r="ECE727"/>
      <c r="ECF727"/>
      <c r="ECG727"/>
      <c r="ECH727"/>
      <c r="ECI727"/>
      <c r="ECJ727"/>
      <c r="ECK727"/>
      <c r="ECL727"/>
      <c r="ECM727"/>
      <c r="ECN727"/>
      <c r="ECO727"/>
      <c r="ECP727"/>
      <c r="ECQ727"/>
      <c r="ECR727"/>
      <c r="ECS727"/>
      <c r="ECT727"/>
      <c r="ECU727"/>
      <c r="ECV727"/>
      <c r="ECW727"/>
      <c r="ECX727"/>
      <c r="ECY727"/>
      <c r="ECZ727"/>
      <c r="EDA727"/>
      <c r="EDB727"/>
      <c r="EDC727"/>
      <c r="EDD727"/>
      <c r="EDE727"/>
      <c r="EDF727"/>
      <c r="EDG727"/>
      <c r="EDH727"/>
      <c r="EDI727"/>
      <c r="EDJ727"/>
      <c r="EDK727"/>
      <c r="EDL727"/>
      <c r="EDM727"/>
      <c r="EDN727"/>
      <c r="EDO727"/>
      <c r="EDP727"/>
      <c r="EDQ727"/>
      <c r="EDR727"/>
      <c r="EDS727"/>
      <c r="EDT727"/>
      <c r="EDU727"/>
      <c r="EDV727"/>
      <c r="EDW727"/>
      <c r="EDX727"/>
      <c r="EDY727"/>
      <c r="EDZ727"/>
      <c r="EEA727"/>
      <c r="EEB727"/>
      <c r="EEC727"/>
      <c r="EED727"/>
      <c r="EEE727"/>
      <c r="EEF727"/>
      <c r="EEG727"/>
      <c r="EEH727"/>
      <c r="EEI727"/>
      <c r="EEJ727"/>
      <c r="EEK727"/>
      <c r="EEL727"/>
      <c r="EEM727"/>
      <c r="EEN727"/>
      <c r="EEO727"/>
      <c r="EEP727"/>
      <c r="EEQ727"/>
      <c r="EER727"/>
      <c r="EES727"/>
      <c r="EET727"/>
      <c r="EEU727"/>
      <c r="EEV727"/>
      <c r="EEW727"/>
      <c r="EEX727"/>
      <c r="EEY727"/>
      <c r="EEZ727"/>
      <c r="EFA727"/>
      <c r="EFB727"/>
      <c r="EFC727"/>
      <c r="EFD727"/>
      <c r="EFE727"/>
      <c r="EFF727"/>
      <c r="EFG727"/>
      <c r="EFH727"/>
      <c r="EFI727"/>
      <c r="EFJ727"/>
      <c r="EFK727"/>
      <c r="EFL727"/>
      <c r="EFM727"/>
      <c r="EFN727"/>
      <c r="EFO727"/>
      <c r="EFP727"/>
      <c r="EFQ727"/>
      <c r="EFR727"/>
      <c r="EFS727"/>
      <c r="EFT727"/>
      <c r="EFU727"/>
      <c r="EFV727"/>
      <c r="EFW727"/>
      <c r="EFX727"/>
      <c r="EFY727"/>
      <c r="EFZ727"/>
      <c r="EGA727"/>
      <c r="EGB727"/>
      <c r="EGC727"/>
      <c r="EGD727"/>
      <c r="EGE727"/>
      <c r="EGF727"/>
      <c r="EGG727"/>
      <c r="EGH727"/>
      <c r="EGI727"/>
      <c r="EGJ727"/>
      <c r="EGK727"/>
      <c r="EGL727"/>
      <c r="EGM727"/>
      <c r="EGN727"/>
      <c r="EGO727"/>
      <c r="EGP727"/>
      <c r="EGQ727"/>
      <c r="EGR727"/>
      <c r="EGS727"/>
      <c r="EGT727"/>
      <c r="EGU727"/>
      <c r="EGV727"/>
      <c r="EGW727"/>
      <c r="EGX727"/>
      <c r="EGY727"/>
      <c r="EGZ727"/>
      <c r="EHA727"/>
      <c r="EHB727"/>
      <c r="EHC727"/>
      <c r="EHD727"/>
      <c r="EHE727"/>
      <c r="EHF727"/>
      <c r="EHG727"/>
      <c r="EHH727"/>
      <c r="EHI727"/>
      <c r="EHJ727"/>
      <c r="EHK727"/>
      <c r="EHL727"/>
      <c r="EHM727"/>
      <c r="EHN727"/>
      <c r="EHO727"/>
      <c r="EHP727"/>
      <c r="EHQ727"/>
      <c r="EHR727"/>
      <c r="EHS727"/>
      <c r="EHT727"/>
      <c r="EHU727"/>
      <c r="EHV727"/>
      <c r="EHW727"/>
      <c r="EHX727"/>
      <c r="EHY727"/>
      <c r="EHZ727"/>
      <c r="EIA727"/>
      <c r="EIB727"/>
      <c r="EIC727"/>
      <c r="EID727"/>
      <c r="EIE727"/>
      <c r="EIF727"/>
      <c r="EIG727"/>
      <c r="EIH727"/>
      <c r="EII727"/>
      <c r="EIJ727"/>
      <c r="EIK727"/>
      <c r="EIL727"/>
      <c r="EIM727"/>
      <c r="EIN727"/>
      <c r="EIO727"/>
      <c r="EIP727"/>
      <c r="EIQ727"/>
      <c r="EIR727"/>
      <c r="EIS727"/>
      <c r="EIT727"/>
      <c r="EIU727"/>
      <c r="EIV727"/>
      <c r="EIW727"/>
      <c r="EIX727"/>
      <c r="EIY727"/>
      <c r="EIZ727"/>
      <c r="EJA727"/>
      <c r="EJB727"/>
      <c r="EJC727"/>
      <c r="EJD727"/>
      <c r="EJE727"/>
      <c r="EJF727"/>
      <c r="EJG727"/>
      <c r="EJH727"/>
      <c r="EJI727"/>
      <c r="EJJ727"/>
      <c r="EJK727"/>
      <c r="EJL727"/>
      <c r="EJM727"/>
      <c r="EJN727"/>
      <c r="EJO727"/>
      <c r="EJP727"/>
      <c r="EJQ727"/>
      <c r="EJR727"/>
      <c r="EJS727"/>
      <c r="EJT727"/>
      <c r="EJU727"/>
      <c r="EJV727"/>
      <c r="EJW727"/>
      <c r="EJX727"/>
      <c r="EJY727"/>
      <c r="EJZ727"/>
      <c r="EKA727"/>
      <c r="EKB727"/>
      <c r="EKC727"/>
      <c r="EKD727"/>
      <c r="EKE727"/>
      <c r="EKF727"/>
      <c r="EKG727"/>
      <c r="EKH727"/>
      <c r="EKI727"/>
      <c r="EKJ727"/>
      <c r="EKK727"/>
      <c r="EKL727"/>
      <c r="EKM727"/>
      <c r="EKN727"/>
      <c r="EKO727"/>
      <c r="EKP727"/>
      <c r="EKQ727"/>
      <c r="EKR727"/>
      <c r="EKS727"/>
      <c r="EKT727"/>
      <c r="EKU727"/>
      <c r="EKV727"/>
      <c r="EKW727"/>
      <c r="EKX727"/>
      <c r="EKY727"/>
      <c r="EKZ727"/>
      <c r="ELA727"/>
      <c r="ELB727"/>
      <c r="ELC727"/>
      <c r="ELD727"/>
      <c r="ELE727"/>
      <c r="ELF727"/>
      <c r="ELG727"/>
      <c r="ELH727"/>
      <c r="ELI727"/>
      <c r="ELJ727"/>
      <c r="ELK727"/>
      <c r="ELL727"/>
      <c r="ELM727"/>
      <c r="ELN727"/>
      <c r="ELO727"/>
      <c r="ELP727"/>
      <c r="ELQ727"/>
      <c r="ELR727"/>
      <c r="ELS727"/>
      <c r="ELT727"/>
      <c r="ELU727"/>
      <c r="ELV727"/>
      <c r="ELW727"/>
      <c r="ELX727"/>
      <c r="ELY727"/>
      <c r="ELZ727"/>
      <c r="EMA727"/>
      <c r="EMB727"/>
      <c r="EMC727"/>
      <c r="EMD727"/>
      <c r="EME727"/>
      <c r="EMF727"/>
      <c r="EMG727"/>
      <c r="EMH727"/>
      <c r="EMI727"/>
      <c r="EMJ727"/>
      <c r="EMK727"/>
      <c r="EML727"/>
      <c r="EMM727"/>
      <c r="EMN727"/>
      <c r="EMO727"/>
      <c r="EMP727"/>
      <c r="EMQ727"/>
      <c r="EMR727"/>
      <c r="EMS727"/>
      <c r="EMT727"/>
      <c r="EMU727"/>
      <c r="EMV727"/>
      <c r="EMW727"/>
      <c r="EMX727"/>
      <c r="EMY727"/>
      <c r="EMZ727"/>
      <c r="ENA727"/>
      <c r="ENB727"/>
      <c r="ENC727"/>
      <c r="END727"/>
      <c r="ENE727"/>
      <c r="ENF727"/>
      <c r="ENG727"/>
      <c r="ENH727"/>
      <c r="ENI727"/>
      <c r="ENJ727"/>
      <c r="ENK727"/>
      <c r="ENL727"/>
      <c r="ENM727"/>
      <c r="ENN727"/>
      <c r="ENO727"/>
      <c r="ENP727"/>
      <c r="ENQ727"/>
      <c r="ENR727"/>
      <c r="ENS727"/>
      <c r="ENT727"/>
      <c r="ENU727"/>
      <c r="ENV727"/>
      <c r="ENW727"/>
      <c r="ENX727"/>
      <c r="ENY727"/>
      <c r="ENZ727"/>
      <c r="EOA727"/>
      <c r="EOB727"/>
      <c r="EOC727"/>
      <c r="EOD727"/>
      <c r="EOE727"/>
      <c r="EOF727"/>
      <c r="EOG727"/>
      <c r="EOH727"/>
      <c r="EOI727"/>
      <c r="EOJ727"/>
      <c r="EOK727"/>
      <c r="EOL727"/>
      <c r="EOM727"/>
      <c r="EON727"/>
      <c r="EOO727"/>
      <c r="EOP727"/>
      <c r="EOQ727"/>
      <c r="EOR727"/>
      <c r="EOS727"/>
      <c r="EOT727"/>
      <c r="EOU727"/>
      <c r="EOV727"/>
      <c r="EOW727"/>
      <c r="EOX727"/>
      <c r="EOY727"/>
      <c r="EOZ727"/>
      <c r="EPA727"/>
      <c r="EPB727"/>
      <c r="EPC727"/>
      <c r="EPD727"/>
      <c r="EPE727"/>
      <c r="EPF727"/>
      <c r="EPG727"/>
      <c r="EPH727"/>
      <c r="EPI727"/>
      <c r="EPJ727"/>
      <c r="EPK727"/>
      <c r="EPL727"/>
      <c r="EPM727"/>
      <c r="EPN727"/>
      <c r="EPO727"/>
      <c r="EPP727"/>
      <c r="EPQ727"/>
      <c r="EPR727"/>
      <c r="EPS727"/>
      <c r="EPT727"/>
      <c r="EPU727"/>
      <c r="EPV727"/>
      <c r="EPW727"/>
      <c r="EPX727"/>
      <c r="EPY727"/>
      <c r="EPZ727"/>
      <c r="EQA727"/>
      <c r="EQB727"/>
      <c r="EQC727"/>
      <c r="EQD727"/>
      <c r="EQE727"/>
      <c r="EQF727"/>
      <c r="EQG727"/>
      <c r="EQH727"/>
      <c r="EQI727"/>
      <c r="EQJ727"/>
      <c r="EQK727"/>
      <c r="EQL727"/>
      <c r="EQM727"/>
      <c r="EQN727"/>
      <c r="EQO727"/>
      <c r="EQP727"/>
      <c r="EQQ727"/>
      <c r="EQR727"/>
      <c r="EQS727"/>
      <c r="EQT727"/>
      <c r="EQU727"/>
      <c r="EQV727"/>
      <c r="EQW727"/>
      <c r="EQX727"/>
      <c r="EQY727"/>
      <c r="EQZ727"/>
      <c r="ERA727"/>
      <c r="ERB727"/>
      <c r="ERC727"/>
      <c r="ERD727"/>
      <c r="ERE727"/>
      <c r="ERF727"/>
      <c r="ERG727"/>
      <c r="ERH727"/>
      <c r="ERI727"/>
      <c r="ERJ727"/>
      <c r="ERK727"/>
      <c r="ERL727"/>
      <c r="ERM727"/>
      <c r="ERN727"/>
      <c r="ERO727"/>
      <c r="ERP727"/>
      <c r="ERQ727"/>
      <c r="ERR727"/>
      <c r="ERS727"/>
      <c r="ERT727"/>
      <c r="ERU727"/>
      <c r="ERV727"/>
      <c r="ERW727"/>
      <c r="ERX727"/>
      <c r="ERY727"/>
      <c r="ERZ727"/>
      <c r="ESA727"/>
      <c r="ESB727"/>
      <c r="ESC727"/>
      <c r="ESD727"/>
      <c r="ESE727"/>
      <c r="ESF727"/>
      <c r="ESG727"/>
      <c r="ESH727"/>
      <c r="ESI727"/>
      <c r="ESJ727"/>
      <c r="ESK727"/>
      <c r="ESL727"/>
      <c r="ESM727"/>
      <c r="ESN727"/>
      <c r="ESO727"/>
      <c r="ESP727"/>
      <c r="ESQ727"/>
      <c r="ESR727"/>
      <c r="ESS727"/>
      <c r="EST727"/>
      <c r="ESU727"/>
      <c r="ESV727"/>
      <c r="ESW727"/>
      <c r="ESX727"/>
      <c r="ESY727"/>
      <c r="ESZ727"/>
      <c r="ETA727"/>
      <c r="ETB727"/>
      <c r="ETC727"/>
      <c r="ETD727"/>
      <c r="ETE727"/>
      <c r="ETF727"/>
      <c r="ETG727"/>
      <c r="ETH727"/>
      <c r="ETI727"/>
      <c r="ETJ727"/>
      <c r="ETK727"/>
      <c r="ETL727"/>
      <c r="ETM727"/>
      <c r="ETN727"/>
      <c r="ETO727"/>
      <c r="ETP727"/>
      <c r="ETQ727"/>
      <c r="ETR727"/>
      <c r="ETS727"/>
      <c r="ETT727"/>
      <c r="ETU727"/>
      <c r="ETV727"/>
      <c r="ETW727"/>
      <c r="ETX727"/>
      <c r="ETY727"/>
      <c r="ETZ727"/>
      <c r="EUA727"/>
      <c r="EUB727"/>
      <c r="EUC727"/>
      <c r="EUD727"/>
      <c r="EUE727"/>
      <c r="EUF727"/>
      <c r="EUG727"/>
      <c r="EUH727"/>
      <c r="EUI727"/>
      <c r="EUJ727"/>
      <c r="EUK727"/>
      <c r="EUL727"/>
      <c r="EUM727"/>
      <c r="EUN727"/>
      <c r="EUO727"/>
      <c r="EUP727"/>
      <c r="EUQ727"/>
      <c r="EUR727"/>
      <c r="EUS727"/>
      <c r="EUT727"/>
      <c r="EUU727"/>
      <c r="EUV727"/>
      <c r="EUW727"/>
      <c r="EUX727"/>
      <c r="EUY727"/>
      <c r="EUZ727"/>
      <c r="EVA727"/>
      <c r="EVB727"/>
      <c r="EVC727"/>
      <c r="EVD727"/>
      <c r="EVE727"/>
      <c r="EVF727"/>
      <c r="EVG727"/>
      <c r="EVH727"/>
      <c r="EVI727"/>
      <c r="EVJ727"/>
      <c r="EVK727"/>
      <c r="EVL727"/>
      <c r="EVM727"/>
      <c r="EVN727"/>
      <c r="EVO727"/>
      <c r="EVP727"/>
      <c r="EVQ727"/>
      <c r="EVR727"/>
      <c r="EVS727"/>
      <c r="EVT727"/>
      <c r="EVU727"/>
      <c r="EVV727"/>
      <c r="EVW727"/>
      <c r="EVX727"/>
      <c r="EVY727"/>
      <c r="EVZ727"/>
      <c r="EWA727"/>
      <c r="EWB727"/>
      <c r="EWC727"/>
      <c r="EWD727"/>
      <c r="EWE727"/>
      <c r="EWF727"/>
      <c r="EWG727"/>
      <c r="EWH727"/>
      <c r="EWI727"/>
      <c r="EWJ727"/>
      <c r="EWK727"/>
      <c r="EWL727"/>
      <c r="EWM727"/>
      <c r="EWN727"/>
      <c r="EWO727"/>
      <c r="EWP727"/>
      <c r="EWQ727"/>
      <c r="EWR727"/>
      <c r="EWS727"/>
      <c r="EWT727"/>
      <c r="EWU727"/>
      <c r="EWV727"/>
      <c r="EWW727"/>
      <c r="EWX727"/>
      <c r="EWY727"/>
      <c r="EWZ727"/>
      <c r="EXA727"/>
      <c r="EXB727"/>
      <c r="EXC727"/>
      <c r="EXD727"/>
      <c r="EXE727"/>
      <c r="EXF727"/>
      <c r="EXG727"/>
      <c r="EXH727"/>
      <c r="EXI727"/>
      <c r="EXJ727"/>
      <c r="EXK727"/>
      <c r="EXL727"/>
      <c r="EXM727"/>
      <c r="EXN727"/>
      <c r="EXO727"/>
      <c r="EXP727"/>
      <c r="EXQ727"/>
      <c r="EXR727"/>
      <c r="EXS727"/>
      <c r="EXT727"/>
      <c r="EXU727"/>
      <c r="EXV727"/>
      <c r="EXW727"/>
      <c r="EXX727"/>
      <c r="EXY727"/>
      <c r="EXZ727"/>
      <c r="EYA727"/>
      <c r="EYB727"/>
      <c r="EYC727"/>
      <c r="EYD727"/>
      <c r="EYE727"/>
      <c r="EYF727"/>
      <c r="EYG727"/>
      <c r="EYH727"/>
      <c r="EYI727"/>
      <c r="EYJ727"/>
      <c r="EYK727"/>
      <c r="EYL727"/>
      <c r="EYM727"/>
      <c r="EYN727"/>
      <c r="EYO727"/>
      <c r="EYP727"/>
      <c r="EYQ727"/>
      <c r="EYR727"/>
      <c r="EYS727"/>
      <c r="EYT727"/>
      <c r="EYU727"/>
      <c r="EYV727"/>
      <c r="EYW727"/>
      <c r="EYX727"/>
      <c r="EYY727"/>
      <c r="EYZ727"/>
      <c r="EZA727"/>
      <c r="EZB727"/>
      <c r="EZC727"/>
      <c r="EZD727"/>
      <c r="EZE727"/>
      <c r="EZF727"/>
      <c r="EZG727"/>
      <c r="EZH727"/>
      <c r="EZI727"/>
      <c r="EZJ727"/>
      <c r="EZK727"/>
      <c r="EZL727"/>
      <c r="EZM727"/>
      <c r="EZN727"/>
      <c r="EZO727"/>
      <c r="EZP727"/>
      <c r="EZQ727"/>
      <c r="EZR727"/>
      <c r="EZS727"/>
      <c r="EZT727"/>
      <c r="EZU727"/>
      <c r="EZV727"/>
      <c r="EZW727"/>
      <c r="EZX727"/>
      <c r="EZY727"/>
      <c r="EZZ727"/>
      <c r="FAA727"/>
      <c r="FAB727"/>
      <c r="FAC727"/>
      <c r="FAD727"/>
      <c r="FAE727"/>
      <c r="FAF727"/>
      <c r="FAG727"/>
      <c r="FAH727"/>
      <c r="FAI727"/>
      <c r="FAJ727"/>
      <c r="FAK727"/>
      <c r="FAL727"/>
      <c r="FAM727"/>
      <c r="FAN727"/>
      <c r="FAO727"/>
      <c r="FAP727"/>
      <c r="FAQ727"/>
      <c r="FAR727"/>
      <c r="FAS727"/>
      <c r="FAT727"/>
      <c r="FAU727"/>
      <c r="FAV727"/>
      <c r="FAW727"/>
      <c r="FAX727"/>
      <c r="FAY727"/>
      <c r="FAZ727"/>
      <c r="FBA727"/>
      <c r="FBB727"/>
      <c r="FBC727"/>
      <c r="FBD727"/>
      <c r="FBE727"/>
      <c r="FBF727"/>
      <c r="FBG727"/>
      <c r="FBH727"/>
      <c r="FBI727"/>
      <c r="FBJ727"/>
      <c r="FBK727"/>
      <c r="FBL727"/>
      <c r="FBM727"/>
      <c r="FBN727"/>
      <c r="FBO727"/>
      <c r="FBP727"/>
      <c r="FBQ727"/>
      <c r="FBR727"/>
      <c r="FBS727"/>
      <c r="FBT727"/>
      <c r="FBU727"/>
      <c r="FBV727"/>
      <c r="FBW727"/>
      <c r="FBX727"/>
      <c r="FBY727"/>
      <c r="FBZ727"/>
      <c r="FCA727"/>
      <c r="FCB727"/>
      <c r="FCC727"/>
      <c r="FCD727"/>
      <c r="FCE727"/>
      <c r="FCF727"/>
      <c r="FCG727"/>
      <c r="FCH727"/>
      <c r="FCI727"/>
      <c r="FCJ727"/>
      <c r="FCK727"/>
      <c r="FCL727"/>
      <c r="FCM727"/>
      <c r="FCN727"/>
      <c r="FCO727"/>
      <c r="FCP727"/>
      <c r="FCQ727"/>
      <c r="FCR727"/>
      <c r="FCS727"/>
      <c r="FCT727"/>
      <c r="FCU727"/>
      <c r="FCV727"/>
      <c r="FCW727"/>
      <c r="FCX727"/>
      <c r="FCY727"/>
      <c r="FCZ727"/>
      <c r="FDA727"/>
      <c r="FDB727"/>
      <c r="FDC727"/>
      <c r="FDD727"/>
      <c r="FDE727"/>
      <c r="FDF727"/>
      <c r="FDG727"/>
      <c r="FDH727"/>
      <c r="FDI727"/>
      <c r="FDJ727"/>
      <c r="FDK727"/>
      <c r="FDL727"/>
      <c r="FDM727"/>
      <c r="FDN727"/>
      <c r="FDO727"/>
      <c r="FDP727"/>
      <c r="FDQ727"/>
      <c r="FDR727"/>
      <c r="FDS727"/>
      <c r="FDT727"/>
      <c r="FDU727"/>
      <c r="FDV727"/>
      <c r="FDW727"/>
      <c r="FDX727"/>
      <c r="FDY727"/>
      <c r="FDZ727"/>
      <c r="FEA727"/>
      <c r="FEB727"/>
      <c r="FEC727"/>
      <c r="FED727"/>
      <c r="FEE727"/>
      <c r="FEF727"/>
      <c r="FEG727"/>
      <c r="FEH727"/>
      <c r="FEI727"/>
      <c r="FEJ727"/>
      <c r="FEK727"/>
      <c r="FEL727"/>
      <c r="FEM727"/>
      <c r="FEN727"/>
      <c r="FEO727"/>
      <c r="FEP727"/>
      <c r="FEQ727"/>
      <c r="FER727"/>
      <c r="FES727"/>
      <c r="FET727"/>
      <c r="FEU727"/>
      <c r="FEV727"/>
      <c r="FEW727"/>
      <c r="FEX727"/>
      <c r="FEY727"/>
      <c r="FEZ727"/>
      <c r="FFA727"/>
      <c r="FFB727"/>
      <c r="FFC727"/>
      <c r="FFD727"/>
      <c r="FFE727"/>
      <c r="FFF727"/>
      <c r="FFG727"/>
      <c r="FFH727"/>
      <c r="FFI727"/>
      <c r="FFJ727"/>
      <c r="FFK727"/>
      <c r="FFL727"/>
      <c r="FFM727"/>
      <c r="FFN727"/>
      <c r="FFO727"/>
      <c r="FFP727"/>
      <c r="FFQ727"/>
      <c r="FFR727"/>
      <c r="FFS727"/>
      <c r="FFT727"/>
      <c r="FFU727"/>
      <c r="FFV727"/>
      <c r="FFW727"/>
      <c r="FFX727"/>
      <c r="FFY727"/>
      <c r="FFZ727"/>
      <c r="FGA727"/>
      <c r="FGB727"/>
      <c r="FGC727"/>
      <c r="FGD727"/>
      <c r="FGE727"/>
      <c r="FGF727"/>
      <c r="FGG727"/>
      <c r="FGH727"/>
      <c r="FGI727"/>
      <c r="FGJ727"/>
      <c r="FGK727"/>
      <c r="FGL727"/>
      <c r="FGM727"/>
      <c r="FGN727"/>
      <c r="FGO727"/>
      <c r="FGP727"/>
      <c r="FGQ727"/>
      <c r="FGR727"/>
      <c r="FGS727"/>
      <c r="FGT727"/>
      <c r="FGU727"/>
      <c r="FGV727"/>
      <c r="FGW727"/>
      <c r="FGX727"/>
      <c r="FGY727"/>
      <c r="FGZ727"/>
      <c r="FHA727"/>
      <c r="FHB727"/>
      <c r="FHC727"/>
      <c r="FHD727"/>
      <c r="FHE727"/>
      <c r="FHF727"/>
      <c r="FHG727"/>
      <c r="FHH727"/>
      <c r="FHI727"/>
      <c r="FHJ727"/>
      <c r="FHK727"/>
      <c r="FHL727"/>
      <c r="FHM727"/>
      <c r="FHN727"/>
      <c r="FHO727"/>
      <c r="FHP727"/>
      <c r="FHQ727"/>
      <c r="FHR727"/>
      <c r="FHS727"/>
      <c r="FHT727"/>
      <c r="FHU727"/>
      <c r="FHV727"/>
      <c r="FHW727"/>
      <c r="FHX727"/>
      <c r="FHY727"/>
      <c r="FHZ727"/>
      <c r="FIA727"/>
      <c r="FIB727"/>
      <c r="FIC727"/>
      <c r="FID727"/>
      <c r="FIE727"/>
      <c r="FIF727"/>
      <c r="FIG727"/>
      <c r="FIH727"/>
      <c r="FII727"/>
      <c r="FIJ727"/>
      <c r="FIK727"/>
      <c r="FIL727"/>
      <c r="FIM727"/>
      <c r="FIN727"/>
      <c r="FIO727"/>
      <c r="FIP727"/>
      <c r="FIQ727"/>
      <c r="FIR727"/>
      <c r="FIS727"/>
      <c r="FIT727"/>
      <c r="FIU727"/>
      <c r="FIV727"/>
      <c r="FIW727"/>
      <c r="FIX727"/>
      <c r="FIY727"/>
      <c r="FIZ727"/>
      <c r="FJA727"/>
      <c r="FJB727"/>
      <c r="FJC727"/>
      <c r="FJD727"/>
      <c r="FJE727"/>
      <c r="FJF727"/>
      <c r="FJG727"/>
      <c r="FJH727"/>
      <c r="FJI727"/>
      <c r="FJJ727"/>
      <c r="FJK727"/>
      <c r="FJL727"/>
      <c r="FJM727"/>
      <c r="FJN727"/>
      <c r="FJO727"/>
      <c r="FJP727"/>
      <c r="FJQ727"/>
      <c r="FJR727"/>
      <c r="FJS727"/>
      <c r="FJT727"/>
      <c r="FJU727"/>
      <c r="FJV727"/>
      <c r="FJW727"/>
      <c r="FJX727"/>
      <c r="FJY727"/>
      <c r="FJZ727"/>
      <c r="FKA727"/>
      <c r="FKB727"/>
      <c r="FKC727"/>
      <c r="FKD727"/>
      <c r="FKE727"/>
      <c r="FKF727"/>
      <c r="FKG727"/>
      <c r="FKH727"/>
      <c r="FKI727"/>
      <c r="FKJ727"/>
      <c r="FKK727"/>
      <c r="FKL727"/>
      <c r="FKM727"/>
      <c r="FKN727"/>
      <c r="FKO727"/>
      <c r="FKP727"/>
      <c r="FKQ727"/>
      <c r="FKR727"/>
      <c r="FKS727"/>
      <c r="FKT727"/>
      <c r="FKU727"/>
      <c r="FKV727"/>
      <c r="FKW727"/>
      <c r="FKX727"/>
      <c r="FKY727"/>
      <c r="FKZ727"/>
      <c r="FLA727"/>
      <c r="FLB727"/>
      <c r="FLC727"/>
      <c r="FLD727"/>
      <c r="FLE727"/>
      <c r="FLF727"/>
      <c r="FLG727"/>
      <c r="FLH727"/>
      <c r="FLI727"/>
      <c r="FLJ727"/>
      <c r="FLK727"/>
      <c r="FLL727"/>
      <c r="FLM727"/>
      <c r="FLN727"/>
      <c r="FLO727"/>
      <c r="FLP727"/>
      <c r="FLQ727"/>
      <c r="FLR727"/>
      <c r="FLS727"/>
      <c r="FLT727"/>
      <c r="FLU727"/>
      <c r="FLV727"/>
      <c r="FLW727"/>
      <c r="FLX727"/>
      <c r="FLY727"/>
      <c r="FLZ727"/>
      <c r="FMA727"/>
      <c r="FMB727"/>
      <c r="FMC727"/>
      <c r="FMD727"/>
      <c r="FME727"/>
      <c r="FMF727"/>
      <c r="FMG727"/>
      <c r="FMH727"/>
      <c r="FMI727"/>
      <c r="FMJ727"/>
      <c r="FMK727"/>
      <c r="FML727"/>
      <c r="FMM727"/>
      <c r="FMN727"/>
      <c r="FMO727"/>
      <c r="FMP727"/>
      <c r="FMQ727"/>
      <c r="FMR727"/>
      <c r="FMS727"/>
      <c r="FMT727"/>
      <c r="FMU727"/>
      <c r="FMV727"/>
      <c r="FMW727"/>
      <c r="FMX727"/>
      <c r="FMY727"/>
      <c r="FMZ727"/>
      <c r="FNA727"/>
      <c r="FNB727"/>
      <c r="FNC727"/>
      <c r="FND727"/>
      <c r="FNE727"/>
      <c r="FNF727"/>
      <c r="FNG727"/>
      <c r="FNH727"/>
      <c r="FNI727"/>
      <c r="FNJ727"/>
      <c r="FNK727"/>
      <c r="FNL727"/>
      <c r="FNM727"/>
      <c r="FNN727"/>
      <c r="FNO727"/>
      <c r="FNP727"/>
      <c r="FNQ727"/>
      <c r="FNR727"/>
      <c r="FNS727"/>
      <c r="FNT727"/>
      <c r="FNU727"/>
      <c r="FNV727"/>
      <c r="FNW727"/>
      <c r="FNX727"/>
      <c r="FNY727"/>
      <c r="FNZ727"/>
      <c r="FOA727"/>
      <c r="FOB727"/>
      <c r="FOC727"/>
      <c r="FOD727"/>
      <c r="FOE727"/>
      <c r="FOF727"/>
      <c r="FOG727"/>
      <c r="FOH727"/>
      <c r="FOI727"/>
      <c r="FOJ727"/>
      <c r="FOK727"/>
      <c r="FOL727"/>
      <c r="FOM727"/>
      <c r="FON727"/>
      <c r="FOO727"/>
      <c r="FOP727"/>
      <c r="FOQ727"/>
      <c r="FOR727"/>
      <c r="FOS727"/>
      <c r="FOT727"/>
      <c r="FOU727"/>
      <c r="FOV727"/>
      <c r="FOW727"/>
      <c r="FOX727"/>
      <c r="FOY727"/>
      <c r="FOZ727"/>
      <c r="FPA727"/>
      <c r="FPB727"/>
      <c r="FPC727"/>
      <c r="FPD727"/>
      <c r="FPE727"/>
      <c r="FPF727"/>
      <c r="FPG727"/>
      <c r="FPH727"/>
      <c r="FPI727"/>
      <c r="FPJ727"/>
      <c r="FPK727"/>
      <c r="FPL727"/>
      <c r="FPM727"/>
      <c r="FPN727"/>
      <c r="FPO727"/>
      <c r="FPP727"/>
      <c r="FPQ727"/>
      <c r="FPR727"/>
      <c r="FPS727"/>
      <c r="FPT727"/>
      <c r="FPU727"/>
      <c r="FPV727"/>
      <c r="FPW727"/>
      <c r="FPX727"/>
      <c r="FPY727"/>
      <c r="FPZ727"/>
      <c r="FQA727"/>
      <c r="FQB727"/>
      <c r="FQC727"/>
      <c r="FQD727"/>
      <c r="FQE727"/>
      <c r="FQF727"/>
      <c r="FQG727"/>
      <c r="FQH727"/>
      <c r="FQI727"/>
      <c r="FQJ727"/>
      <c r="FQK727"/>
      <c r="FQL727"/>
      <c r="FQM727"/>
      <c r="FQN727"/>
      <c r="FQO727"/>
      <c r="FQP727"/>
      <c r="FQQ727"/>
      <c r="FQR727"/>
      <c r="FQS727"/>
      <c r="FQT727"/>
      <c r="FQU727"/>
      <c r="FQV727"/>
      <c r="FQW727"/>
      <c r="FQX727"/>
      <c r="FQY727"/>
      <c r="FQZ727"/>
      <c r="FRA727"/>
      <c r="FRB727"/>
      <c r="FRC727"/>
      <c r="FRD727"/>
      <c r="FRE727"/>
      <c r="FRF727"/>
      <c r="FRG727"/>
      <c r="FRH727"/>
      <c r="FRI727"/>
      <c r="FRJ727"/>
      <c r="FRK727"/>
      <c r="FRL727"/>
      <c r="FRM727"/>
      <c r="FRN727"/>
      <c r="FRO727"/>
      <c r="FRP727"/>
      <c r="FRQ727"/>
      <c r="FRR727"/>
      <c r="FRS727"/>
      <c r="FRT727"/>
      <c r="FRU727"/>
      <c r="FRV727"/>
      <c r="FRW727"/>
      <c r="FRX727"/>
      <c r="FRY727"/>
      <c r="FRZ727"/>
      <c r="FSA727"/>
      <c r="FSB727"/>
      <c r="FSC727"/>
      <c r="FSD727"/>
      <c r="FSE727"/>
      <c r="FSF727"/>
      <c r="FSG727"/>
      <c r="FSH727"/>
      <c r="FSI727"/>
      <c r="FSJ727"/>
      <c r="FSK727"/>
      <c r="FSL727"/>
      <c r="FSM727"/>
      <c r="FSN727"/>
      <c r="FSO727"/>
      <c r="FSP727"/>
      <c r="FSQ727"/>
      <c r="FSR727"/>
      <c r="FSS727"/>
      <c r="FST727"/>
      <c r="FSU727"/>
      <c r="FSV727"/>
      <c r="FSW727"/>
      <c r="FSX727"/>
      <c r="FSY727"/>
      <c r="FSZ727"/>
      <c r="FTA727"/>
      <c r="FTB727"/>
      <c r="FTC727"/>
      <c r="FTD727"/>
      <c r="FTE727"/>
      <c r="FTF727"/>
      <c r="FTG727"/>
      <c r="FTH727"/>
      <c r="FTI727"/>
      <c r="FTJ727"/>
      <c r="FTK727"/>
      <c r="FTL727"/>
      <c r="FTM727"/>
      <c r="FTN727"/>
      <c r="FTO727"/>
      <c r="FTP727"/>
      <c r="FTQ727"/>
      <c r="FTR727"/>
      <c r="FTS727"/>
      <c r="FTT727"/>
      <c r="FTU727"/>
      <c r="FTV727"/>
      <c r="FTW727"/>
      <c r="FTX727"/>
      <c r="FTY727"/>
      <c r="FTZ727"/>
      <c r="FUA727"/>
      <c r="FUB727"/>
      <c r="FUC727"/>
      <c r="FUD727"/>
      <c r="FUE727"/>
      <c r="FUF727"/>
      <c r="FUG727"/>
      <c r="FUH727"/>
      <c r="FUI727"/>
      <c r="FUJ727"/>
      <c r="FUK727"/>
      <c r="FUL727"/>
      <c r="FUM727"/>
      <c r="FUN727"/>
      <c r="FUO727"/>
      <c r="FUP727"/>
      <c r="FUQ727"/>
      <c r="FUR727"/>
      <c r="FUS727"/>
      <c r="FUT727"/>
      <c r="FUU727"/>
      <c r="FUV727"/>
      <c r="FUW727"/>
      <c r="FUX727"/>
      <c r="FUY727"/>
      <c r="FUZ727"/>
      <c r="FVA727"/>
      <c r="FVB727"/>
      <c r="FVC727"/>
      <c r="FVD727"/>
      <c r="FVE727"/>
      <c r="FVF727"/>
      <c r="FVG727"/>
      <c r="FVH727"/>
      <c r="FVI727"/>
      <c r="FVJ727"/>
      <c r="FVK727"/>
      <c r="FVL727"/>
      <c r="FVM727"/>
      <c r="FVN727"/>
      <c r="FVO727"/>
      <c r="FVP727"/>
      <c r="FVQ727"/>
      <c r="FVR727"/>
      <c r="FVS727"/>
      <c r="FVT727"/>
      <c r="FVU727"/>
      <c r="FVV727"/>
      <c r="FVW727"/>
      <c r="FVX727"/>
      <c r="FVY727"/>
      <c r="FVZ727"/>
      <c r="FWA727"/>
      <c r="FWB727"/>
      <c r="FWC727"/>
      <c r="FWD727"/>
      <c r="FWE727"/>
      <c r="FWF727"/>
      <c r="FWG727"/>
      <c r="FWH727"/>
      <c r="FWI727"/>
      <c r="FWJ727"/>
      <c r="FWK727"/>
      <c r="FWL727"/>
      <c r="FWM727"/>
      <c r="FWN727"/>
      <c r="FWO727"/>
      <c r="FWP727"/>
      <c r="FWQ727"/>
      <c r="FWR727"/>
      <c r="FWS727"/>
      <c r="FWT727"/>
      <c r="FWU727"/>
      <c r="FWV727"/>
      <c r="FWW727"/>
      <c r="FWX727"/>
      <c r="FWY727"/>
      <c r="FWZ727"/>
      <c r="FXA727"/>
      <c r="FXB727"/>
      <c r="FXC727"/>
      <c r="FXD727"/>
      <c r="FXE727"/>
      <c r="FXF727"/>
      <c r="FXG727"/>
      <c r="FXH727"/>
      <c r="FXI727"/>
      <c r="FXJ727"/>
      <c r="FXK727"/>
      <c r="FXL727"/>
      <c r="FXM727"/>
      <c r="FXN727"/>
      <c r="FXO727"/>
      <c r="FXP727"/>
      <c r="FXQ727"/>
      <c r="FXR727"/>
      <c r="FXS727"/>
      <c r="FXT727"/>
      <c r="FXU727"/>
      <c r="FXV727"/>
      <c r="FXW727"/>
      <c r="FXX727"/>
      <c r="FXY727"/>
      <c r="FXZ727"/>
      <c r="FYA727"/>
      <c r="FYB727"/>
      <c r="FYC727"/>
      <c r="FYD727"/>
      <c r="FYE727"/>
      <c r="FYF727"/>
      <c r="FYG727"/>
      <c r="FYH727"/>
      <c r="FYI727"/>
      <c r="FYJ727"/>
      <c r="FYK727"/>
      <c r="FYL727"/>
      <c r="FYM727"/>
      <c r="FYN727"/>
      <c r="FYO727"/>
      <c r="FYP727"/>
      <c r="FYQ727"/>
      <c r="FYR727"/>
      <c r="FYS727"/>
      <c r="FYT727"/>
      <c r="FYU727"/>
      <c r="FYV727"/>
      <c r="FYW727"/>
      <c r="FYX727"/>
      <c r="FYY727"/>
      <c r="FYZ727"/>
      <c r="FZA727"/>
      <c r="FZB727"/>
      <c r="FZC727"/>
      <c r="FZD727"/>
      <c r="FZE727"/>
      <c r="FZF727"/>
      <c r="FZG727"/>
      <c r="FZH727"/>
      <c r="FZI727"/>
      <c r="FZJ727"/>
      <c r="FZK727"/>
      <c r="FZL727"/>
      <c r="FZM727"/>
      <c r="FZN727"/>
      <c r="FZO727"/>
      <c r="FZP727"/>
      <c r="FZQ727"/>
      <c r="FZR727"/>
      <c r="FZS727"/>
      <c r="FZT727"/>
      <c r="FZU727"/>
      <c r="FZV727"/>
      <c r="FZW727"/>
      <c r="FZX727"/>
      <c r="FZY727"/>
      <c r="FZZ727"/>
      <c r="GAA727"/>
      <c r="GAB727"/>
      <c r="GAC727"/>
      <c r="GAD727"/>
      <c r="GAE727"/>
      <c r="GAF727"/>
      <c r="GAG727"/>
      <c r="GAH727"/>
      <c r="GAI727"/>
      <c r="GAJ727"/>
      <c r="GAK727"/>
      <c r="GAL727"/>
      <c r="GAM727"/>
      <c r="GAN727"/>
      <c r="GAO727"/>
      <c r="GAP727"/>
      <c r="GAQ727"/>
      <c r="GAR727"/>
      <c r="GAS727"/>
      <c r="GAT727"/>
      <c r="GAU727"/>
      <c r="GAV727"/>
      <c r="GAW727"/>
      <c r="GAX727"/>
      <c r="GAY727"/>
      <c r="GAZ727"/>
      <c r="GBA727"/>
      <c r="GBB727"/>
      <c r="GBC727"/>
      <c r="GBD727"/>
      <c r="GBE727"/>
      <c r="GBF727"/>
      <c r="GBG727"/>
      <c r="GBH727"/>
      <c r="GBI727"/>
      <c r="GBJ727"/>
      <c r="GBK727"/>
      <c r="GBL727"/>
      <c r="GBM727"/>
      <c r="GBN727"/>
      <c r="GBO727"/>
      <c r="GBP727"/>
      <c r="GBQ727"/>
      <c r="GBR727"/>
      <c r="GBS727"/>
      <c r="GBT727"/>
      <c r="GBU727"/>
      <c r="GBV727"/>
      <c r="GBW727"/>
      <c r="GBX727"/>
      <c r="GBY727"/>
      <c r="GBZ727"/>
      <c r="GCA727"/>
      <c r="GCB727"/>
      <c r="GCC727"/>
      <c r="GCD727"/>
      <c r="GCE727"/>
      <c r="GCF727"/>
      <c r="GCG727"/>
      <c r="GCH727"/>
      <c r="GCI727"/>
      <c r="GCJ727"/>
      <c r="GCK727"/>
      <c r="GCL727"/>
      <c r="GCM727"/>
      <c r="GCN727"/>
      <c r="GCO727"/>
      <c r="GCP727"/>
      <c r="GCQ727"/>
      <c r="GCR727"/>
      <c r="GCS727"/>
      <c r="GCT727"/>
      <c r="GCU727"/>
      <c r="GCV727"/>
      <c r="GCW727"/>
      <c r="GCX727"/>
      <c r="GCY727"/>
      <c r="GCZ727"/>
      <c r="GDA727"/>
      <c r="GDB727"/>
      <c r="GDC727"/>
      <c r="GDD727"/>
      <c r="GDE727"/>
      <c r="GDF727"/>
      <c r="GDG727"/>
      <c r="GDH727"/>
      <c r="GDI727"/>
      <c r="GDJ727"/>
      <c r="GDK727"/>
      <c r="GDL727"/>
      <c r="GDM727"/>
      <c r="GDN727"/>
      <c r="GDO727"/>
      <c r="GDP727"/>
      <c r="GDQ727"/>
      <c r="GDR727"/>
      <c r="GDS727"/>
      <c r="GDT727"/>
      <c r="GDU727"/>
      <c r="GDV727"/>
      <c r="GDW727"/>
      <c r="GDX727"/>
      <c r="GDY727"/>
      <c r="GDZ727"/>
      <c r="GEA727"/>
      <c r="GEB727"/>
      <c r="GEC727"/>
      <c r="GED727"/>
      <c r="GEE727"/>
      <c r="GEF727"/>
      <c r="GEG727"/>
      <c r="GEH727"/>
      <c r="GEI727"/>
      <c r="GEJ727"/>
      <c r="GEK727"/>
      <c r="GEL727"/>
      <c r="GEM727"/>
      <c r="GEN727"/>
      <c r="GEO727"/>
      <c r="GEP727"/>
      <c r="GEQ727"/>
      <c r="GER727"/>
      <c r="GES727"/>
      <c r="GET727"/>
      <c r="GEU727"/>
      <c r="GEV727"/>
      <c r="GEW727"/>
      <c r="GEX727"/>
      <c r="GEY727"/>
      <c r="GEZ727"/>
      <c r="GFA727"/>
      <c r="GFB727"/>
      <c r="GFC727"/>
      <c r="GFD727"/>
      <c r="GFE727"/>
      <c r="GFF727"/>
      <c r="GFG727"/>
      <c r="GFH727"/>
      <c r="GFI727"/>
      <c r="GFJ727"/>
      <c r="GFK727"/>
      <c r="GFL727"/>
      <c r="GFM727"/>
      <c r="GFN727"/>
      <c r="GFO727"/>
      <c r="GFP727"/>
      <c r="GFQ727"/>
      <c r="GFR727"/>
      <c r="GFS727"/>
      <c r="GFT727"/>
      <c r="GFU727"/>
      <c r="GFV727"/>
      <c r="GFW727"/>
      <c r="GFX727"/>
      <c r="GFY727"/>
      <c r="GFZ727"/>
      <c r="GGA727"/>
      <c r="GGB727"/>
      <c r="GGC727"/>
      <c r="GGD727"/>
      <c r="GGE727"/>
      <c r="GGF727"/>
      <c r="GGG727"/>
      <c r="GGH727"/>
      <c r="GGI727"/>
      <c r="GGJ727"/>
      <c r="GGK727"/>
      <c r="GGL727"/>
      <c r="GGM727"/>
      <c r="GGN727"/>
      <c r="GGO727"/>
      <c r="GGP727"/>
      <c r="GGQ727"/>
      <c r="GGR727"/>
      <c r="GGS727"/>
      <c r="GGT727"/>
      <c r="GGU727"/>
      <c r="GGV727"/>
      <c r="GGW727"/>
      <c r="GGX727"/>
      <c r="GGY727"/>
      <c r="GGZ727"/>
      <c r="GHA727"/>
      <c r="GHB727"/>
      <c r="GHC727"/>
      <c r="GHD727"/>
      <c r="GHE727"/>
      <c r="GHF727"/>
      <c r="GHG727"/>
      <c r="GHH727"/>
      <c r="GHI727"/>
      <c r="GHJ727"/>
      <c r="GHK727"/>
      <c r="GHL727"/>
      <c r="GHM727"/>
      <c r="GHN727"/>
      <c r="GHO727"/>
      <c r="GHP727"/>
      <c r="GHQ727"/>
      <c r="GHR727"/>
      <c r="GHS727"/>
      <c r="GHT727"/>
      <c r="GHU727"/>
      <c r="GHV727"/>
      <c r="GHW727"/>
      <c r="GHX727"/>
      <c r="GHY727"/>
      <c r="GHZ727"/>
      <c r="GIA727"/>
      <c r="GIB727"/>
      <c r="GIC727"/>
      <c r="GID727"/>
      <c r="GIE727"/>
      <c r="GIF727"/>
      <c r="GIG727"/>
      <c r="GIH727"/>
      <c r="GII727"/>
      <c r="GIJ727"/>
      <c r="GIK727"/>
      <c r="GIL727"/>
      <c r="GIM727"/>
      <c r="GIN727"/>
      <c r="GIO727"/>
      <c r="GIP727"/>
      <c r="GIQ727"/>
      <c r="GIR727"/>
      <c r="GIS727"/>
      <c r="GIT727"/>
      <c r="GIU727"/>
      <c r="GIV727"/>
      <c r="GIW727"/>
      <c r="GIX727"/>
      <c r="GIY727"/>
      <c r="GIZ727"/>
      <c r="GJA727"/>
      <c r="GJB727"/>
      <c r="GJC727"/>
      <c r="GJD727"/>
      <c r="GJE727"/>
      <c r="GJF727"/>
      <c r="GJG727"/>
      <c r="GJH727"/>
      <c r="GJI727"/>
      <c r="GJJ727"/>
      <c r="GJK727"/>
      <c r="GJL727"/>
      <c r="GJM727"/>
      <c r="GJN727"/>
      <c r="GJO727"/>
      <c r="GJP727"/>
      <c r="GJQ727"/>
      <c r="GJR727"/>
      <c r="GJS727"/>
      <c r="GJT727"/>
      <c r="GJU727"/>
      <c r="GJV727"/>
      <c r="GJW727"/>
      <c r="GJX727"/>
      <c r="GJY727"/>
      <c r="GJZ727"/>
      <c r="GKA727"/>
      <c r="GKB727"/>
      <c r="GKC727"/>
      <c r="GKD727"/>
      <c r="GKE727"/>
      <c r="GKF727"/>
      <c r="GKG727"/>
      <c r="GKH727"/>
      <c r="GKI727"/>
      <c r="GKJ727"/>
      <c r="GKK727"/>
      <c r="GKL727"/>
      <c r="GKM727"/>
      <c r="GKN727"/>
      <c r="GKO727"/>
      <c r="GKP727"/>
      <c r="GKQ727"/>
      <c r="GKR727"/>
      <c r="GKS727"/>
      <c r="GKT727"/>
      <c r="GKU727"/>
      <c r="GKV727"/>
      <c r="GKW727"/>
      <c r="GKX727"/>
      <c r="GKY727"/>
      <c r="GKZ727"/>
      <c r="GLA727"/>
      <c r="GLB727"/>
      <c r="GLC727"/>
      <c r="GLD727"/>
      <c r="GLE727"/>
      <c r="GLF727"/>
      <c r="GLG727"/>
      <c r="GLH727"/>
      <c r="GLI727"/>
      <c r="GLJ727"/>
      <c r="GLK727"/>
      <c r="GLL727"/>
      <c r="GLM727"/>
      <c r="GLN727"/>
      <c r="GLO727"/>
      <c r="GLP727"/>
      <c r="GLQ727"/>
      <c r="GLR727"/>
      <c r="GLS727"/>
      <c r="GLT727"/>
      <c r="GLU727"/>
      <c r="GLV727"/>
      <c r="GLW727"/>
      <c r="GLX727"/>
      <c r="GLY727"/>
      <c r="GLZ727"/>
      <c r="GMA727"/>
      <c r="GMB727"/>
      <c r="GMC727"/>
      <c r="GMD727"/>
      <c r="GME727"/>
      <c r="GMF727"/>
      <c r="GMG727"/>
      <c r="GMH727"/>
      <c r="GMI727"/>
      <c r="GMJ727"/>
      <c r="GMK727"/>
      <c r="GML727"/>
      <c r="GMM727"/>
      <c r="GMN727"/>
      <c r="GMO727"/>
      <c r="GMP727"/>
      <c r="GMQ727"/>
      <c r="GMR727"/>
      <c r="GMS727"/>
      <c r="GMT727"/>
      <c r="GMU727"/>
      <c r="GMV727"/>
      <c r="GMW727"/>
      <c r="GMX727"/>
      <c r="GMY727"/>
      <c r="GMZ727"/>
      <c r="GNA727"/>
      <c r="GNB727"/>
      <c r="GNC727"/>
      <c r="GND727"/>
      <c r="GNE727"/>
      <c r="GNF727"/>
      <c r="GNG727"/>
      <c r="GNH727"/>
      <c r="GNI727"/>
      <c r="GNJ727"/>
      <c r="GNK727"/>
      <c r="GNL727"/>
      <c r="GNM727"/>
      <c r="GNN727"/>
      <c r="GNO727"/>
      <c r="GNP727"/>
      <c r="GNQ727"/>
      <c r="GNR727"/>
      <c r="GNS727"/>
      <c r="GNT727"/>
      <c r="GNU727"/>
      <c r="GNV727"/>
      <c r="GNW727"/>
      <c r="GNX727"/>
      <c r="GNY727"/>
      <c r="GNZ727"/>
      <c r="GOA727"/>
      <c r="GOB727"/>
      <c r="GOC727"/>
      <c r="GOD727"/>
      <c r="GOE727"/>
      <c r="GOF727"/>
      <c r="GOG727"/>
      <c r="GOH727"/>
      <c r="GOI727"/>
      <c r="GOJ727"/>
      <c r="GOK727"/>
      <c r="GOL727"/>
      <c r="GOM727"/>
      <c r="GON727"/>
      <c r="GOO727"/>
      <c r="GOP727"/>
      <c r="GOQ727"/>
      <c r="GOR727"/>
      <c r="GOS727"/>
      <c r="GOT727"/>
      <c r="GOU727"/>
      <c r="GOV727"/>
      <c r="GOW727"/>
      <c r="GOX727"/>
      <c r="GOY727"/>
      <c r="GOZ727"/>
      <c r="GPA727"/>
      <c r="GPB727"/>
      <c r="GPC727"/>
      <c r="GPD727"/>
      <c r="GPE727"/>
      <c r="GPF727"/>
      <c r="GPG727"/>
      <c r="GPH727"/>
      <c r="GPI727"/>
      <c r="GPJ727"/>
      <c r="GPK727"/>
      <c r="GPL727"/>
      <c r="GPM727"/>
      <c r="GPN727"/>
      <c r="GPO727"/>
      <c r="GPP727"/>
      <c r="GPQ727"/>
      <c r="GPR727"/>
      <c r="GPS727"/>
      <c r="GPT727"/>
      <c r="GPU727"/>
      <c r="GPV727"/>
      <c r="GPW727"/>
      <c r="GPX727"/>
      <c r="GPY727"/>
      <c r="GPZ727"/>
      <c r="GQA727"/>
      <c r="GQB727"/>
      <c r="GQC727"/>
      <c r="GQD727"/>
      <c r="GQE727"/>
      <c r="GQF727"/>
      <c r="GQG727"/>
      <c r="GQH727"/>
      <c r="GQI727"/>
      <c r="GQJ727"/>
      <c r="GQK727"/>
      <c r="GQL727"/>
      <c r="GQM727"/>
      <c r="GQN727"/>
      <c r="GQO727"/>
      <c r="GQP727"/>
      <c r="GQQ727"/>
      <c r="GQR727"/>
      <c r="GQS727"/>
      <c r="GQT727"/>
      <c r="GQU727"/>
      <c r="GQV727"/>
      <c r="GQW727"/>
      <c r="GQX727"/>
      <c r="GQY727"/>
      <c r="GQZ727"/>
      <c r="GRA727"/>
      <c r="GRB727"/>
      <c r="GRC727"/>
      <c r="GRD727"/>
      <c r="GRE727"/>
      <c r="GRF727"/>
      <c r="GRG727"/>
      <c r="GRH727"/>
      <c r="GRI727"/>
      <c r="GRJ727"/>
      <c r="GRK727"/>
      <c r="GRL727"/>
      <c r="GRM727"/>
      <c r="GRN727"/>
      <c r="GRO727"/>
      <c r="GRP727"/>
      <c r="GRQ727"/>
      <c r="GRR727"/>
      <c r="GRS727"/>
      <c r="GRT727"/>
      <c r="GRU727"/>
      <c r="GRV727"/>
      <c r="GRW727"/>
      <c r="GRX727"/>
      <c r="GRY727"/>
      <c r="GRZ727"/>
      <c r="GSA727"/>
      <c r="GSB727"/>
      <c r="GSC727"/>
      <c r="GSD727"/>
      <c r="GSE727"/>
      <c r="GSF727"/>
      <c r="GSG727"/>
      <c r="GSH727"/>
      <c r="GSI727"/>
      <c r="GSJ727"/>
      <c r="GSK727"/>
      <c r="GSL727"/>
      <c r="GSM727"/>
      <c r="GSN727"/>
      <c r="GSO727"/>
      <c r="GSP727"/>
      <c r="GSQ727"/>
      <c r="GSR727"/>
      <c r="GSS727"/>
      <c r="GST727"/>
      <c r="GSU727"/>
      <c r="GSV727"/>
      <c r="GSW727"/>
      <c r="GSX727"/>
      <c r="GSY727"/>
      <c r="GSZ727"/>
      <c r="GTA727"/>
      <c r="GTB727"/>
      <c r="GTC727"/>
      <c r="GTD727"/>
      <c r="GTE727"/>
      <c r="GTF727"/>
      <c r="GTG727"/>
      <c r="GTH727"/>
      <c r="GTI727"/>
      <c r="GTJ727"/>
      <c r="GTK727"/>
      <c r="GTL727"/>
      <c r="GTM727"/>
      <c r="GTN727"/>
      <c r="GTO727"/>
      <c r="GTP727"/>
      <c r="GTQ727"/>
      <c r="GTR727"/>
      <c r="GTS727"/>
      <c r="GTT727"/>
      <c r="GTU727"/>
      <c r="GTV727"/>
      <c r="GTW727"/>
      <c r="GTX727"/>
      <c r="GTY727"/>
      <c r="GTZ727"/>
      <c r="GUA727"/>
      <c r="GUB727"/>
      <c r="GUC727"/>
      <c r="GUD727"/>
      <c r="GUE727"/>
      <c r="GUF727"/>
      <c r="GUG727"/>
      <c r="GUH727"/>
      <c r="GUI727"/>
      <c r="GUJ727"/>
      <c r="GUK727"/>
      <c r="GUL727"/>
      <c r="GUM727"/>
      <c r="GUN727"/>
      <c r="GUO727"/>
      <c r="GUP727"/>
      <c r="GUQ727"/>
      <c r="GUR727"/>
      <c r="GUS727"/>
      <c r="GUT727"/>
      <c r="GUU727"/>
      <c r="GUV727"/>
      <c r="GUW727"/>
      <c r="GUX727"/>
      <c r="GUY727"/>
      <c r="GUZ727"/>
      <c r="GVA727"/>
      <c r="GVB727"/>
      <c r="GVC727"/>
      <c r="GVD727"/>
      <c r="GVE727"/>
      <c r="GVF727"/>
      <c r="GVG727"/>
      <c r="GVH727"/>
      <c r="GVI727"/>
      <c r="GVJ727"/>
      <c r="GVK727"/>
      <c r="GVL727"/>
      <c r="GVM727"/>
      <c r="GVN727"/>
      <c r="GVO727"/>
      <c r="GVP727"/>
      <c r="GVQ727"/>
      <c r="GVR727"/>
      <c r="GVS727"/>
      <c r="GVT727"/>
      <c r="GVU727"/>
      <c r="GVV727"/>
      <c r="GVW727"/>
      <c r="GVX727"/>
      <c r="GVY727"/>
      <c r="GVZ727"/>
      <c r="GWA727"/>
      <c r="GWB727"/>
      <c r="GWC727"/>
      <c r="GWD727"/>
      <c r="GWE727"/>
      <c r="GWF727"/>
      <c r="GWG727"/>
      <c r="GWH727"/>
      <c r="GWI727"/>
      <c r="GWJ727"/>
      <c r="GWK727"/>
      <c r="GWL727"/>
      <c r="GWM727"/>
      <c r="GWN727"/>
      <c r="GWO727"/>
      <c r="GWP727"/>
      <c r="GWQ727"/>
      <c r="GWR727"/>
      <c r="GWS727"/>
      <c r="GWT727"/>
      <c r="GWU727"/>
      <c r="GWV727"/>
      <c r="GWW727"/>
      <c r="GWX727"/>
      <c r="GWY727"/>
      <c r="GWZ727"/>
      <c r="GXA727"/>
      <c r="GXB727"/>
      <c r="GXC727"/>
      <c r="GXD727"/>
      <c r="GXE727"/>
      <c r="GXF727"/>
      <c r="GXG727"/>
      <c r="GXH727"/>
      <c r="GXI727"/>
      <c r="GXJ727"/>
      <c r="GXK727"/>
      <c r="GXL727"/>
      <c r="GXM727"/>
      <c r="GXN727"/>
      <c r="GXO727"/>
      <c r="GXP727"/>
      <c r="GXQ727"/>
      <c r="GXR727"/>
      <c r="GXS727"/>
      <c r="GXT727"/>
      <c r="GXU727"/>
      <c r="GXV727"/>
      <c r="GXW727"/>
      <c r="GXX727"/>
      <c r="GXY727"/>
      <c r="GXZ727"/>
      <c r="GYA727"/>
      <c r="GYB727"/>
      <c r="GYC727"/>
      <c r="GYD727"/>
      <c r="GYE727"/>
      <c r="GYF727"/>
      <c r="GYG727"/>
      <c r="GYH727"/>
      <c r="GYI727"/>
      <c r="GYJ727"/>
      <c r="GYK727"/>
      <c r="GYL727"/>
      <c r="GYM727"/>
      <c r="GYN727"/>
      <c r="GYO727"/>
      <c r="GYP727"/>
      <c r="GYQ727"/>
      <c r="GYR727"/>
      <c r="GYS727"/>
      <c r="GYT727"/>
      <c r="GYU727"/>
      <c r="GYV727"/>
      <c r="GYW727"/>
      <c r="GYX727"/>
      <c r="GYY727"/>
      <c r="GYZ727"/>
      <c r="GZA727"/>
      <c r="GZB727"/>
      <c r="GZC727"/>
      <c r="GZD727"/>
      <c r="GZE727"/>
      <c r="GZF727"/>
      <c r="GZG727"/>
      <c r="GZH727"/>
      <c r="GZI727"/>
      <c r="GZJ727"/>
      <c r="GZK727"/>
      <c r="GZL727"/>
      <c r="GZM727"/>
      <c r="GZN727"/>
      <c r="GZO727"/>
      <c r="GZP727"/>
      <c r="GZQ727"/>
      <c r="GZR727"/>
      <c r="GZS727"/>
      <c r="GZT727"/>
      <c r="GZU727"/>
      <c r="GZV727"/>
      <c r="GZW727"/>
      <c r="GZX727"/>
      <c r="GZY727"/>
      <c r="GZZ727"/>
      <c r="HAA727"/>
      <c r="HAB727"/>
      <c r="HAC727"/>
      <c r="HAD727"/>
      <c r="HAE727"/>
      <c r="HAF727"/>
      <c r="HAG727"/>
      <c r="HAH727"/>
      <c r="HAI727"/>
      <c r="HAJ727"/>
      <c r="HAK727"/>
      <c r="HAL727"/>
      <c r="HAM727"/>
      <c r="HAN727"/>
      <c r="HAO727"/>
      <c r="HAP727"/>
      <c r="HAQ727"/>
      <c r="HAR727"/>
      <c r="HAS727"/>
      <c r="HAT727"/>
      <c r="HAU727"/>
      <c r="HAV727"/>
      <c r="HAW727"/>
      <c r="HAX727"/>
      <c r="HAY727"/>
      <c r="HAZ727"/>
      <c r="HBA727"/>
      <c r="HBB727"/>
      <c r="HBC727"/>
      <c r="HBD727"/>
      <c r="HBE727"/>
      <c r="HBF727"/>
      <c r="HBG727"/>
      <c r="HBH727"/>
      <c r="HBI727"/>
      <c r="HBJ727"/>
      <c r="HBK727"/>
      <c r="HBL727"/>
      <c r="HBM727"/>
      <c r="HBN727"/>
      <c r="HBO727"/>
      <c r="HBP727"/>
      <c r="HBQ727"/>
      <c r="HBR727"/>
      <c r="HBS727"/>
      <c r="HBT727"/>
      <c r="HBU727"/>
      <c r="HBV727"/>
      <c r="HBW727"/>
      <c r="HBX727"/>
      <c r="HBY727"/>
      <c r="HBZ727"/>
      <c r="HCA727"/>
      <c r="HCB727"/>
      <c r="HCC727"/>
      <c r="HCD727"/>
      <c r="HCE727"/>
      <c r="HCF727"/>
      <c r="HCG727"/>
      <c r="HCH727"/>
      <c r="HCI727"/>
      <c r="HCJ727"/>
      <c r="HCK727"/>
      <c r="HCL727"/>
      <c r="HCM727"/>
      <c r="HCN727"/>
      <c r="HCO727"/>
      <c r="HCP727"/>
      <c r="HCQ727"/>
      <c r="HCR727"/>
      <c r="HCS727"/>
      <c r="HCT727"/>
      <c r="HCU727"/>
      <c r="HCV727"/>
      <c r="HCW727"/>
      <c r="HCX727"/>
      <c r="HCY727"/>
      <c r="HCZ727"/>
      <c r="HDA727"/>
      <c r="HDB727"/>
      <c r="HDC727"/>
      <c r="HDD727"/>
      <c r="HDE727"/>
      <c r="HDF727"/>
      <c r="HDG727"/>
      <c r="HDH727"/>
      <c r="HDI727"/>
      <c r="HDJ727"/>
      <c r="HDK727"/>
      <c r="HDL727"/>
      <c r="HDM727"/>
      <c r="HDN727"/>
      <c r="HDO727"/>
      <c r="HDP727"/>
      <c r="HDQ727"/>
      <c r="HDR727"/>
      <c r="HDS727"/>
      <c r="HDT727"/>
      <c r="HDU727"/>
      <c r="HDV727"/>
      <c r="HDW727"/>
      <c r="HDX727"/>
      <c r="HDY727"/>
      <c r="HDZ727"/>
      <c r="HEA727"/>
      <c r="HEB727"/>
      <c r="HEC727"/>
      <c r="HED727"/>
      <c r="HEE727"/>
      <c r="HEF727"/>
      <c r="HEG727"/>
      <c r="HEH727"/>
      <c r="HEI727"/>
      <c r="HEJ727"/>
      <c r="HEK727"/>
      <c r="HEL727"/>
      <c r="HEM727"/>
      <c r="HEN727"/>
      <c r="HEO727"/>
      <c r="HEP727"/>
      <c r="HEQ727"/>
      <c r="HER727"/>
      <c r="HES727"/>
      <c r="HET727"/>
      <c r="HEU727"/>
      <c r="HEV727"/>
      <c r="HEW727"/>
      <c r="HEX727"/>
      <c r="HEY727"/>
      <c r="HEZ727"/>
      <c r="HFA727"/>
      <c r="HFB727"/>
      <c r="HFC727"/>
      <c r="HFD727"/>
      <c r="HFE727"/>
      <c r="HFF727"/>
      <c r="HFG727"/>
      <c r="HFH727"/>
      <c r="HFI727"/>
      <c r="HFJ727"/>
      <c r="HFK727"/>
      <c r="HFL727"/>
      <c r="HFM727"/>
      <c r="HFN727"/>
      <c r="HFO727"/>
      <c r="HFP727"/>
      <c r="HFQ727"/>
      <c r="HFR727"/>
      <c r="HFS727"/>
      <c r="HFT727"/>
      <c r="HFU727"/>
      <c r="HFV727"/>
      <c r="HFW727"/>
      <c r="HFX727"/>
      <c r="HFY727"/>
      <c r="HFZ727"/>
      <c r="HGA727"/>
      <c r="HGB727"/>
      <c r="HGC727"/>
      <c r="HGD727"/>
      <c r="HGE727"/>
      <c r="HGF727"/>
      <c r="HGG727"/>
      <c r="HGH727"/>
      <c r="HGI727"/>
      <c r="HGJ727"/>
      <c r="HGK727"/>
      <c r="HGL727"/>
      <c r="HGM727"/>
      <c r="HGN727"/>
      <c r="HGO727"/>
      <c r="HGP727"/>
      <c r="HGQ727"/>
      <c r="HGR727"/>
      <c r="HGS727"/>
      <c r="HGT727"/>
      <c r="HGU727"/>
      <c r="HGV727"/>
      <c r="HGW727"/>
      <c r="HGX727"/>
      <c r="HGY727"/>
      <c r="HGZ727"/>
      <c r="HHA727"/>
      <c r="HHB727"/>
      <c r="HHC727"/>
      <c r="HHD727"/>
      <c r="HHE727"/>
      <c r="HHF727"/>
      <c r="HHG727"/>
      <c r="HHH727"/>
      <c r="HHI727"/>
      <c r="HHJ727"/>
      <c r="HHK727"/>
      <c r="HHL727"/>
      <c r="HHM727"/>
      <c r="HHN727"/>
      <c r="HHO727"/>
      <c r="HHP727"/>
      <c r="HHQ727"/>
      <c r="HHR727"/>
      <c r="HHS727"/>
      <c r="HHT727"/>
      <c r="HHU727"/>
      <c r="HHV727"/>
      <c r="HHW727"/>
      <c r="HHX727"/>
      <c r="HHY727"/>
      <c r="HHZ727"/>
      <c r="HIA727"/>
      <c r="HIB727"/>
      <c r="HIC727"/>
      <c r="HID727"/>
      <c r="HIE727"/>
      <c r="HIF727"/>
      <c r="HIG727"/>
      <c r="HIH727"/>
      <c r="HII727"/>
      <c r="HIJ727"/>
      <c r="HIK727"/>
      <c r="HIL727"/>
      <c r="HIM727"/>
      <c r="HIN727"/>
      <c r="HIO727"/>
      <c r="HIP727"/>
      <c r="HIQ727"/>
      <c r="HIR727"/>
      <c r="HIS727"/>
      <c r="HIT727"/>
      <c r="HIU727"/>
      <c r="HIV727"/>
      <c r="HIW727"/>
      <c r="HIX727"/>
      <c r="HIY727"/>
      <c r="HIZ727"/>
      <c r="HJA727"/>
      <c r="HJB727"/>
      <c r="HJC727"/>
      <c r="HJD727"/>
      <c r="HJE727"/>
      <c r="HJF727"/>
      <c r="HJG727"/>
      <c r="HJH727"/>
      <c r="HJI727"/>
      <c r="HJJ727"/>
      <c r="HJK727"/>
      <c r="HJL727"/>
      <c r="HJM727"/>
      <c r="HJN727"/>
      <c r="HJO727"/>
      <c r="HJP727"/>
      <c r="HJQ727"/>
      <c r="HJR727"/>
      <c r="HJS727"/>
      <c r="HJT727"/>
      <c r="HJU727"/>
      <c r="HJV727"/>
      <c r="HJW727"/>
      <c r="HJX727"/>
      <c r="HJY727"/>
      <c r="HJZ727"/>
      <c r="HKA727"/>
      <c r="HKB727"/>
      <c r="HKC727"/>
      <c r="HKD727"/>
      <c r="HKE727"/>
      <c r="HKF727"/>
      <c r="HKG727"/>
      <c r="HKH727"/>
      <c r="HKI727"/>
      <c r="HKJ727"/>
      <c r="HKK727"/>
      <c r="HKL727"/>
      <c r="HKM727"/>
      <c r="HKN727"/>
      <c r="HKO727"/>
      <c r="HKP727"/>
      <c r="HKQ727"/>
      <c r="HKR727"/>
      <c r="HKS727"/>
      <c r="HKT727"/>
      <c r="HKU727"/>
      <c r="HKV727"/>
      <c r="HKW727"/>
      <c r="HKX727"/>
      <c r="HKY727"/>
      <c r="HKZ727"/>
      <c r="HLA727"/>
      <c r="HLB727"/>
      <c r="HLC727"/>
      <c r="HLD727"/>
      <c r="HLE727"/>
      <c r="HLF727"/>
      <c r="HLG727"/>
      <c r="HLH727"/>
      <c r="HLI727"/>
      <c r="HLJ727"/>
      <c r="HLK727"/>
      <c r="HLL727"/>
      <c r="HLM727"/>
      <c r="HLN727"/>
      <c r="HLO727"/>
      <c r="HLP727"/>
      <c r="HLQ727"/>
      <c r="HLR727"/>
      <c r="HLS727"/>
      <c r="HLT727"/>
      <c r="HLU727"/>
      <c r="HLV727"/>
      <c r="HLW727"/>
      <c r="HLX727"/>
      <c r="HLY727"/>
      <c r="HLZ727"/>
      <c r="HMA727"/>
      <c r="HMB727"/>
      <c r="HMC727"/>
      <c r="HMD727"/>
      <c r="HME727"/>
      <c r="HMF727"/>
      <c r="HMG727"/>
      <c r="HMH727"/>
      <c r="HMI727"/>
      <c r="HMJ727"/>
      <c r="HMK727"/>
      <c r="HML727"/>
      <c r="HMM727"/>
      <c r="HMN727"/>
      <c r="HMO727"/>
      <c r="HMP727"/>
      <c r="HMQ727"/>
      <c r="HMR727"/>
      <c r="HMS727"/>
      <c r="HMT727"/>
      <c r="HMU727"/>
      <c r="HMV727"/>
      <c r="HMW727"/>
      <c r="HMX727"/>
      <c r="HMY727"/>
      <c r="HMZ727"/>
      <c r="HNA727"/>
      <c r="HNB727"/>
      <c r="HNC727"/>
      <c r="HND727"/>
      <c r="HNE727"/>
      <c r="HNF727"/>
      <c r="HNG727"/>
      <c r="HNH727"/>
      <c r="HNI727"/>
      <c r="HNJ727"/>
      <c r="HNK727"/>
      <c r="HNL727"/>
      <c r="HNM727"/>
      <c r="HNN727"/>
      <c r="HNO727"/>
      <c r="HNP727"/>
      <c r="HNQ727"/>
      <c r="HNR727"/>
      <c r="HNS727"/>
      <c r="HNT727"/>
      <c r="HNU727"/>
      <c r="HNV727"/>
      <c r="HNW727"/>
      <c r="HNX727"/>
      <c r="HNY727"/>
      <c r="HNZ727"/>
      <c r="HOA727"/>
      <c r="HOB727"/>
      <c r="HOC727"/>
      <c r="HOD727"/>
      <c r="HOE727"/>
      <c r="HOF727"/>
      <c r="HOG727"/>
      <c r="HOH727"/>
      <c r="HOI727"/>
      <c r="HOJ727"/>
      <c r="HOK727"/>
      <c r="HOL727"/>
      <c r="HOM727"/>
      <c r="HON727"/>
      <c r="HOO727"/>
      <c r="HOP727"/>
      <c r="HOQ727"/>
      <c r="HOR727"/>
      <c r="HOS727"/>
      <c r="HOT727"/>
      <c r="HOU727"/>
      <c r="HOV727"/>
      <c r="HOW727"/>
      <c r="HOX727"/>
      <c r="HOY727"/>
      <c r="HOZ727"/>
      <c r="HPA727"/>
      <c r="HPB727"/>
      <c r="HPC727"/>
      <c r="HPD727"/>
      <c r="HPE727"/>
      <c r="HPF727"/>
      <c r="HPG727"/>
      <c r="HPH727"/>
      <c r="HPI727"/>
      <c r="HPJ727"/>
      <c r="HPK727"/>
      <c r="HPL727"/>
      <c r="HPM727"/>
      <c r="HPN727"/>
      <c r="HPO727"/>
      <c r="HPP727"/>
      <c r="HPQ727"/>
      <c r="HPR727"/>
      <c r="HPS727"/>
      <c r="HPT727"/>
      <c r="HPU727"/>
      <c r="HPV727"/>
      <c r="HPW727"/>
      <c r="HPX727"/>
      <c r="HPY727"/>
      <c r="HPZ727"/>
      <c r="HQA727"/>
      <c r="HQB727"/>
      <c r="HQC727"/>
      <c r="HQD727"/>
      <c r="HQE727"/>
      <c r="HQF727"/>
      <c r="HQG727"/>
      <c r="HQH727"/>
      <c r="HQI727"/>
      <c r="HQJ727"/>
      <c r="HQK727"/>
      <c r="HQL727"/>
      <c r="HQM727"/>
      <c r="HQN727"/>
      <c r="HQO727"/>
      <c r="HQP727"/>
      <c r="HQQ727"/>
      <c r="HQR727"/>
      <c r="HQS727"/>
      <c r="HQT727"/>
      <c r="HQU727"/>
      <c r="HQV727"/>
      <c r="HQW727"/>
      <c r="HQX727"/>
      <c r="HQY727"/>
      <c r="HQZ727"/>
      <c r="HRA727"/>
      <c r="HRB727"/>
      <c r="HRC727"/>
      <c r="HRD727"/>
      <c r="HRE727"/>
      <c r="HRF727"/>
      <c r="HRG727"/>
      <c r="HRH727"/>
      <c r="HRI727"/>
      <c r="HRJ727"/>
      <c r="HRK727"/>
      <c r="HRL727"/>
      <c r="HRM727"/>
      <c r="HRN727"/>
      <c r="HRO727"/>
      <c r="HRP727"/>
      <c r="HRQ727"/>
      <c r="HRR727"/>
      <c r="HRS727"/>
      <c r="HRT727"/>
      <c r="HRU727"/>
      <c r="HRV727"/>
      <c r="HRW727"/>
      <c r="HRX727"/>
      <c r="HRY727"/>
      <c r="HRZ727"/>
      <c r="HSA727"/>
      <c r="HSB727"/>
      <c r="HSC727"/>
      <c r="HSD727"/>
      <c r="HSE727"/>
      <c r="HSF727"/>
      <c r="HSG727"/>
      <c r="HSH727"/>
      <c r="HSI727"/>
      <c r="HSJ727"/>
      <c r="HSK727"/>
      <c r="HSL727"/>
      <c r="HSM727"/>
      <c r="HSN727"/>
      <c r="HSO727"/>
      <c r="HSP727"/>
      <c r="HSQ727"/>
      <c r="HSR727"/>
      <c r="HSS727"/>
      <c r="HST727"/>
      <c r="HSU727"/>
      <c r="HSV727"/>
      <c r="HSW727"/>
      <c r="HSX727"/>
      <c r="HSY727"/>
      <c r="HSZ727"/>
      <c r="HTA727"/>
      <c r="HTB727"/>
      <c r="HTC727"/>
      <c r="HTD727"/>
      <c r="HTE727"/>
      <c r="HTF727"/>
      <c r="HTG727"/>
      <c r="HTH727"/>
      <c r="HTI727"/>
      <c r="HTJ727"/>
      <c r="HTK727"/>
      <c r="HTL727"/>
      <c r="HTM727"/>
      <c r="HTN727"/>
      <c r="HTO727"/>
      <c r="HTP727"/>
      <c r="HTQ727"/>
      <c r="HTR727"/>
      <c r="HTS727"/>
      <c r="HTT727"/>
      <c r="HTU727"/>
      <c r="HTV727"/>
      <c r="HTW727"/>
      <c r="HTX727"/>
      <c r="HTY727"/>
      <c r="HTZ727"/>
      <c r="HUA727"/>
      <c r="HUB727"/>
      <c r="HUC727"/>
      <c r="HUD727"/>
      <c r="HUE727"/>
      <c r="HUF727"/>
      <c r="HUG727"/>
      <c r="HUH727"/>
      <c r="HUI727"/>
      <c r="HUJ727"/>
      <c r="HUK727"/>
      <c r="HUL727"/>
      <c r="HUM727"/>
      <c r="HUN727"/>
      <c r="HUO727"/>
      <c r="HUP727"/>
      <c r="HUQ727"/>
      <c r="HUR727"/>
      <c r="HUS727"/>
      <c r="HUT727"/>
      <c r="HUU727"/>
      <c r="HUV727"/>
      <c r="HUW727"/>
      <c r="HUX727"/>
      <c r="HUY727"/>
      <c r="HUZ727"/>
      <c r="HVA727"/>
      <c r="HVB727"/>
      <c r="HVC727"/>
      <c r="HVD727"/>
      <c r="HVE727"/>
      <c r="HVF727"/>
      <c r="HVG727"/>
      <c r="HVH727"/>
      <c r="HVI727"/>
      <c r="HVJ727"/>
      <c r="HVK727"/>
      <c r="HVL727"/>
      <c r="HVM727"/>
      <c r="HVN727"/>
      <c r="HVO727"/>
      <c r="HVP727"/>
      <c r="HVQ727"/>
      <c r="HVR727"/>
      <c r="HVS727"/>
      <c r="HVT727"/>
      <c r="HVU727"/>
      <c r="HVV727"/>
      <c r="HVW727"/>
      <c r="HVX727"/>
      <c r="HVY727"/>
      <c r="HVZ727"/>
      <c r="HWA727"/>
      <c r="HWB727"/>
      <c r="HWC727"/>
      <c r="HWD727"/>
      <c r="HWE727"/>
      <c r="HWF727"/>
      <c r="HWG727"/>
      <c r="HWH727"/>
      <c r="HWI727"/>
      <c r="HWJ727"/>
      <c r="HWK727"/>
      <c r="HWL727"/>
      <c r="HWM727"/>
      <c r="HWN727"/>
      <c r="HWO727"/>
      <c r="HWP727"/>
      <c r="HWQ727"/>
      <c r="HWR727"/>
      <c r="HWS727"/>
      <c r="HWT727"/>
      <c r="HWU727"/>
      <c r="HWV727"/>
      <c r="HWW727"/>
      <c r="HWX727"/>
      <c r="HWY727"/>
      <c r="HWZ727"/>
      <c r="HXA727"/>
      <c r="HXB727"/>
      <c r="HXC727"/>
      <c r="HXD727"/>
      <c r="HXE727"/>
      <c r="HXF727"/>
      <c r="HXG727"/>
      <c r="HXH727"/>
      <c r="HXI727"/>
      <c r="HXJ727"/>
      <c r="HXK727"/>
      <c r="HXL727"/>
      <c r="HXM727"/>
      <c r="HXN727"/>
      <c r="HXO727"/>
      <c r="HXP727"/>
      <c r="HXQ727"/>
      <c r="HXR727"/>
      <c r="HXS727"/>
      <c r="HXT727"/>
      <c r="HXU727"/>
      <c r="HXV727"/>
      <c r="HXW727"/>
      <c r="HXX727"/>
      <c r="HXY727"/>
      <c r="HXZ727"/>
      <c r="HYA727"/>
      <c r="HYB727"/>
      <c r="HYC727"/>
      <c r="HYD727"/>
      <c r="HYE727"/>
      <c r="HYF727"/>
      <c r="HYG727"/>
      <c r="HYH727"/>
      <c r="HYI727"/>
      <c r="HYJ727"/>
      <c r="HYK727"/>
      <c r="HYL727"/>
      <c r="HYM727"/>
      <c r="HYN727"/>
      <c r="HYO727"/>
      <c r="HYP727"/>
      <c r="HYQ727"/>
      <c r="HYR727"/>
      <c r="HYS727"/>
      <c r="HYT727"/>
      <c r="HYU727"/>
      <c r="HYV727"/>
      <c r="HYW727"/>
      <c r="HYX727"/>
      <c r="HYY727"/>
      <c r="HYZ727"/>
      <c r="HZA727"/>
      <c r="HZB727"/>
      <c r="HZC727"/>
      <c r="HZD727"/>
      <c r="HZE727"/>
      <c r="HZF727"/>
      <c r="HZG727"/>
      <c r="HZH727"/>
      <c r="HZI727"/>
      <c r="HZJ727"/>
      <c r="HZK727"/>
      <c r="HZL727"/>
      <c r="HZM727"/>
      <c r="HZN727"/>
      <c r="HZO727"/>
      <c r="HZP727"/>
      <c r="HZQ727"/>
      <c r="HZR727"/>
      <c r="HZS727"/>
      <c r="HZT727"/>
      <c r="HZU727"/>
      <c r="HZV727"/>
      <c r="HZW727"/>
      <c r="HZX727"/>
      <c r="HZY727"/>
      <c r="HZZ727"/>
      <c r="IAA727"/>
      <c r="IAB727"/>
      <c r="IAC727"/>
      <c r="IAD727"/>
      <c r="IAE727"/>
      <c r="IAF727"/>
      <c r="IAG727"/>
      <c r="IAH727"/>
      <c r="IAI727"/>
      <c r="IAJ727"/>
      <c r="IAK727"/>
      <c r="IAL727"/>
      <c r="IAM727"/>
      <c r="IAN727"/>
      <c r="IAO727"/>
      <c r="IAP727"/>
      <c r="IAQ727"/>
      <c r="IAR727"/>
      <c r="IAS727"/>
      <c r="IAT727"/>
      <c r="IAU727"/>
      <c r="IAV727"/>
      <c r="IAW727"/>
      <c r="IAX727"/>
      <c r="IAY727"/>
      <c r="IAZ727"/>
      <c r="IBA727"/>
      <c r="IBB727"/>
      <c r="IBC727"/>
      <c r="IBD727"/>
      <c r="IBE727"/>
      <c r="IBF727"/>
      <c r="IBG727"/>
      <c r="IBH727"/>
      <c r="IBI727"/>
      <c r="IBJ727"/>
      <c r="IBK727"/>
      <c r="IBL727"/>
      <c r="IBM727"/>
      <c r="IBN727"/>
      <c r="IBO727"/>
      <c r="IBP727"/>
      <c r="IBQ727"/>
      <c r="IBR727"/>
      <c r="IBS727"/>
      <c r="IBT727"/>
      <c r="IBU727"/>
      <c r="IBV727"/>
      <c r="IBW727"/>
      <c r="IBX727"/>
      <c r="IBY727"/>
      <c r="IBZ727"/>
      <c r="ICA727"/>
      <c r="ICB727"/>
      <c r="ICC727"/>
      <c r="ICD727"/>
      <c r="ICE727"/>
      <c r="ICF727"/>
      <c r="ICG727"/>
      <c r="ICH727"/>
      <c r="ICI727"/>
      <c r="ICJ727"/>
      <c r="ICK727"/>
      <c r="ICL727"/>
      <c r="ICM727"/>
      <c r="ICN727"/>
      <c r="ICO727"/>
      <c r="ICP727"/>
      <c r="ICQ727"/>
      <c r="ICR727"/>
      <c r="ICS727"/>
      <c r="ICT727"/>
      <c r="ICU727"/>
      <c r="ICV727"/>
      <c r="ICW727"/>
      <c r="ICX727"/>
      <c r="ICY727"/>
      <c r="ICZ727"/>
      <c r="IDA727"/>
      <c r="IDB727"/>
      <c r="IDC727"/>
      <c r="IDD727"/>
      <c r="IDE727"/>
      <c r="IDF727"/>
      <c r="IDG727"/>
      <c r="IDH727"/>
      <c r="IDI727"/>
      <c r="IDJ727"/>
      <c r="IDK727"/>
      <c r="IDL727"/>
      <c r="IDM727"/>
      <c r="IDN727"/>
      <c r="IDO727"/>
      <c r="IDP727"/>
      <c r="IDQ727"/>
      <c r="IDR727"/>
      <c r="IDS727"/>
      <c r="IDT727"/>
      <c r="IDU727"/>
      <c r="IDV727"/>
      <c r="IDW727"/>
      <c r="IDX727"/>
      <c r="IDY727"/>
      <c r="IDZ727"/>
      <c r="IEA727"/>
      <c r="IEB727"/>
      <c r="IEC727"/>
      <c r="IED727"/>
      <c r="IEE727"/>
      <c r="IEF727"/>
      <c r="IEG727"/>
      <c r="IEH727"/>
      <c r="IEI727"/>
      <c r="IEJ727"/>
      <c r="IEK727"/>
      <c r="IEL727"/>
      <c r="IEM727"/>
      <c r="IEN727"/>
      <c r="IEO727"/>
      <c r="IEP727"/>
      <c r="IEQ727"/>
      <c r="IER727"/>
      <c r="IES727"/>
      <c r="IET727"/>
      <c r="IEU727"/>
      <c r="IEV727"/>
      <c r="IEW727"/>
      <c r="IEX727"/>
      <c r="IEY727"/>
      <c r="IEZ727"/>
      <c r="IFA727"/>
      <c r="IFB727"/>
      <c r="IFC727"/>
      <c r="IFD727"/>
      <c r="IFE727"/>
      <c r="IFF727"/>
      <c r="IFG727"/>
      <c r="IFH727"/>
      <c r="IFI727"/>
      <c r="IFJ727"/>
      <c r="IFK727"/>
      <c r="IFL727"/>
      <c r="IFM727"/>
      <c r="IFN727"/>
      <c r="IFO727"/>
      <c r="IFP727"/>
      <c r="IFQ727"/>
      <c r="IFR727"/>
      <c r="IFS727"/>
      <c r="IFT727"/>
      <c r="IFU727"/>
      <c r="IFV727"/>
      <c r="IFW727"/>
      <c r="IFX727"/>
      <c r="IFY727"/>
      <c r="IFZ727"/>
      <c r="IGA727"/>
      <c r="IGB727"/>
      <c r="IGC727"/>
      <c r="IGD727"/>
      <c r="IGE727"/>
      <c r="IGF727"/>
      <c r="IGG727"/>
      <c r="IGH727"/>
      <c r="IGI727"/>
      <c r="IGJ727"/>
      <c r="IGK727"/>
      <c r="IGL727"/>
      <c r="IGM727"/>
      <c r="IGN727"/>
      <c r="IGO727"/>
      <c r="IGP727"/>
      <c r="IGQ727"/>
      <c r="IGR727"/>
      <c r="IGS727"/>
      <c r="IGT727"/>
      <c r="IGU727"/>
      <c r="IGV727"/>
      <c r="IGW727"/>
      <c r="IGX727"/>
      <c r="IGY727"/>
      <c r="IGZ727"/>
      <c r="IHA727"/>
      <c r="IHB727"/>
      <c r="IHC727"/>
      <c r="IHD727"/>
      <c r="IHE727"/>
      <c r="IHF727"/>
      <c r="IHG727"/>
      <c r="IHH727"/>
      <c r="IHI727"/>
      <c r="IHJ727"/>
      <c r="IHK727"/>
      <c r="IHL727"/>
      <c r="IHM727"/>
      <c r="IHN727"/>
      <c r="IHO727"/>
      <c r="IHP727"/>
      <c r="IHQ727"/>
      <c r="IHR727"/>
      <c r="IHS727"/>
      <c r="IHT727"/>
      <c r="IHU727"/>
      <c r="IHV727"/>
      <c r="IHW727"/>
      <c r="IHX727"/>
      <c r="IHY727"/>
      <c r="IHZ727"/>
      <c r="IIA727"/>
      <c r="IIB727"/>
      <c r="IIC727"/>
      <c r="IID727"/>
      <c r="IIE727"/>
      <c r="IIF727"/>
      <c r="IIG727"/>
      <c r="IIH727"/>
      <c r="III727"/>
      <c r="IIJ727"/>
      <c r="IIK727"/>
      <c r="IIL727"/>
      <c r="IIM727"/>
      <c r="IIN727"/>
      <c r="IIO727"/>
      <c r="IIP727"/>
      <c r="IIQ727"/>
      <c r="IIR727"/>
      <c r="IIS727"/>
      <c r="IIT727"/>
      <c r="IIU727"/>
      <c r="IIV727"/>
      <c r="IIW727"/>
      <c r="IIX727"/>
      <c r="IIY727"/>
      <c r="IIZ727"/>
      <c r="IJA727"/>
      <c r="IJB727"/>
      <c r="IJC727"/>
      <c r="IJD727"/>
      <c r="IJE727"/>
      <c r="IJF727"/>
      <c r="IJG727"/>
      <c r="IJH727"/>
      <c r="IJI727"/>
      <c r="IJJ727"/>
      <c r="IJK727"/>
      <c r="IJL727"/>
      <c r="IJM727"/>
      <c r="IJN727"/>
      <c r="IJO727"/>
      <c r="IJP727"/>
      <c r="IJQ727"/>
      <c r="IJR727"/>
      <c r="IJS727"/>
      <c r="IJT727"/>
      <c r="IJU727"/>
      <c r="IJV727"/>
      <c r="IJW727"/>
      <c r="IJX727"/>
      <c r="IJY727"/>
      <c r="IJZ727"/>
      <c r="IKA727"/>
      <c r="IKB727"/>
      <c r="IKC727"/>
      <c r="IKD727"/>
      <c r="IKE727"/>
      <c r="IKF727"/>
      <c r="IKG727"/>
      <c r="IKH727"/>
      <c r="IKI727"/>
      <c r="IKJ727"/>
      <c r="IKK727"/>
      <c r="IKL727"/>
      <c r="IKM727"/>
      <c r="IKN727"/>
      <c r="IKO727"/>
      <c r="IKP727"/>
      <c r="IKQ727"/>
      <c r="IKR727"/>
      <c r="IKS727"/>
      <c r="IKT727"/>
      <c r="IKU727"/>
      <c r="IKV727"/>
      <c r="IKW727"/>
      <c r="IKX727"/>
      <c r="IKY727"/>
      <c r="IKZ727"/>
      <c r="ILA727"/>
      <c r="ILB727"/>
      <c r="ILC727"/>
      <c r="ILD727"/>
      <c r="ILE727"/>
      <c r="ILF727"/>
      <c r="ILG727"/>
      <c r="ILH727"/>
      <c r="ILI727"/>
      <c r="ILJ727"/>
      <c r="ILK727"/>
      <c r="ILL727"/>
      <c r="ILM727"/>
      <c r="ILN727"/>
      <c r="ILO727"/>
      <c r="ILP727"/>
      <c r="ILQ727"/>
      <c r="ILR727"/>
      <c r="ILS727"/>
      <c r="ILT727"/>
      <c r="ILU727"/>
      <c r="ILV727"/>
      <c r="ILW727"/>
      <c r="ILX727"/>
      <c r="ILY727"/>
      <c r="ILZ727"/>
      <c r="IMA727"/>
      <c r="IMB727"/>
      <c r="IMC727"/>
      <c r="IMD727"/>
      <c r="IME727"/>
      <c r="IMF727"/>
      <c r="IMG727"/>
      <c r="IMH727"/>
      <c r="IMI727"/>
      <c r="IMJ727"/>
      <c r="IMK727"/>
      <c r="IML727"/>
      <c r="IMM727"/>
      <c r="IMN727"/>
      <c r="IMO727"/>
      <c r="IMP727"/>
      <c r="IMQ727"/>
      <c r="IMR727"/>
      <c r="IMS727"/>
      <c r="IMT727"/>
      <c r="IMU727"/>
      <c r="IMV727"/>
      <c r="IMW727"/>
      <c r="IMX727"/>
      <c r="IMY727"/>
      <c r="IMZ727"/>
      <c r="INA727"/>
      <c r="INB727"/>
      <c r="INC727"/>
      <c r="IND727"/>
      <c r="INE727"/>
      <c r="INF727"/>
      <c r="ING727"/>
      <c r="INH727"/>
      <c r="INI727"/>
      <c r="INJ727"/>
      <c r="INK727"/>
      <c r="INL727"/>
      <c r="INM727"/>
      <c r="INN727"/>
      <c r="INO727"/>
      <c r="INP727"/>
      <c r="INQ727"/>
      <c r="INR727"/>
      <c r="INS727"/>
      <c r="INT727"/>
      <c r="INU727"/>
      <c r="INV727"/>
      <c r="INW727"/>
      <c r="INX727"/>
      <c r="INY727"/>
      <c r="INZ727"/>
      <c r="IOA727"/>
      <c r="IOB727"/>
      <c r="IOC727"/>
      <c r="IOD727"/>
      <c r="IOE727"/>
      <c r="IOF727"/>
      <c r="IOG727"/>
      <c r="IOH727"/>
      <c r="IOI727"/>
      <c r="IOJ727"/>
      <c r="IOK727"/>
      <c r="IOL727"/>
      <c r="IOM727"/>
      <c r="ION727"/>
      <c r="IOO727"/>
      <c r="IOP727"/>
      <c r="IOQ727"/>
      <c r="IOR727"/>
      <c r="IOS727"/>
      <c r="IOT727"/>
      <c r="IOU727"/>
      <c r="IOV727"/>
      <c r="IOW727"/>
      <c r="IOX727"/>
      <c r="IOY727"/>
      <c r="IOZ727"/>
      <c r="IPA727"/>
      <c r="IPB727"/>
      <c r="IPC727"/>
      <c r="IPD727"/>
      <c r="IPE727"/>
      <c r="IPF727"/>
      <c r="IPG727"/>
      <c r="IPH727"/>
      <c r="IPI727"/>
      <c r="IPJ727"/>
      <c r="IPK727"/>
      <c r="IPL727"/>
      <c r="IPM727"/>
      <c r="IPN727"/>
      <c r="IPO727"/>
      <c r="IPP727"/>
      <c r="IPQ727"/>
      <c r="IPR727"/>
      <c r="IPS727"/>
      <c r="IPT727"/>
      <c r="IPU727"/>
      <c r="IPV727"/>
      <c r="IPW727"/>
      <c r="IPX727"/>
      <c r="IPY727"/>
      <c r="IPZ727"/>
      <c r="IQA727"/>
      <c r="IQB727"/>
      <c r="IQC727"/>
      <c r="IQD727"/>
      <c r="IQE727"/>
      <c r="IQF727"/>
      <c r="IQG727"/>
      <c r="IQH727"/>
      <c r="IQI727"/>
      <c r="IQJ727"/>
      <c r="IQK727"/>
      <c r="IQL727"/>
      <c r="IQM727"/>
      <c r="IQN727"/>
      <c r="IQO727"/>
      <c r="IQP727"/>
      <c r="IQQ727"/>
      <c r="IQR727"/>
      <c r="IQS727"/>
      <c r="IQT727"/>
      <c r="IQU727"/>
      <c r="IQV727"/>
      <c r="IQW727"/>
      <c r="IQX727"/>
      <c r="IQY727"/>
      <c r="IQZ727"/>
      <c r="IRA727"/>
      <c r="IRB727"/>
      <c r="IRC727"/>
      <c r="IRD727"/>
      <c r="IRE727"/>
      <c r="IRF727"/>
      <c r="IRG727"/>
      <c r="IRH727"/>
      <c r="IRI727"/>
      <c r="IRJ727"/>
      <c r="IRK727"/>
      <c r="IRL727"/>
      <c r="IRM727"/>
      <c r="IRN727"/>
      <c r="IRO727"/>
      <c r="IRP727"/>
      <c r="IRQ727"/>
      <c r="IRR727"/>
      <c r="IRS727"/>
      <c r="IRT727"/>
      <c r="IRU727"/>
      <c r="IRV727"/>
      <c r="IRW727"/>
      <c r="IRX727"/>
      <c r="IRY727"/>
      <c r="IRZ727"/>
      <c r="ISA727"/>
      <c r="ISB727"/>
      <c r="ISC727"/>
      <c r="ISD727"/>
      <c r="ISE727"/>
      <c r="ISF727"/>
      <c r="ISG727"/>
      <c r="ISH727"/>
      <c r="ISI727"/>
      <c r="ISJ727"/>
      <c r="ISK727"/>
      <c r="ISL727"/>
      <c r="ISM727"/>
      <c r="ISN727"/>
      <c r="ISO727"/>
      <c r="ISP727"/>
      <c r="ISQ727"/>
      <c r="ISR727"/>
      <c r="ISS727"/>
      <c r="IST727"/>
      <c r="ISU727"/>
      <c r="ISV727"/>
      <c r="ISW727"/>
      <c r="ISX727"/>
      <c r="ISY727"/>
      <c r="ISZ727"/>
      <c r="ITA727"/>
      <c r="ITB727"/>
      <c r="ITC727"/>
      <c r="ITD727"/>
      <c r="ITE727"/>
      <c r="ITF727"/>
      <c r="ITG727"/>
      <c r="ITH727"/>
      <c r="ITI727"/>
      <c r="ITJ727"/>
      <c r="ITK727"/>
      <c r="ITL727"/>
      <c r="ITM727"/>
      <c r="ITN727"/>
      <c r="ITO727"/>
      <c r="ITP727"/>
      <c r="ITQ727"/>
      <c r="ITR727"/>
      <c r="ITS727"/>
      <c r="ITT727"/>
      <c r="ITU727"/>
      <c r="ITV727"/>
      <c r="ITW727"/>
      <c r="ITX727"/>
      <c r="ITY727"/>
      <c r="ITZ727"/>
      <c r="IUA727"/>
      <c r="IUB727"/>
      <c r="IUC727"/>
      <c r="IUD727"/>
      <c r="IUE727"/>
      <c r="IUF727"/>
      <c r="IUG727"/>
      <c r="IUH727"/>
      <c r="IUI727"/>
      <c r="IUJ727"/>
      <c r="IUK727"/>
      <c r="IUL727"/>
      <c r="IUM727"/>
      <c r="IUN727"/>
      <c r="IUO727"/>
      <c r="IUP727"/>
      <c r="IUQ727"/>
      <c r="IUR727"/>
      <c r="IUS727"/>
      <c r="IUT727"/>
      <c r="IUU727"/>
      <c r="IUV727"/>
      <c r="IUW727"/>
      <c r="IUX727"/>
      <c r="IUY727"/>
      <c r="IUZ727"/>
      <c r="IVA727"/>
      <c r="IVB727"/>
      <c r="IVC727"/>
      <c r="IVD727"/>
      <c r="IVE727"/>
      <c r="IVF727"/>
      <c r="IVG727"/>
      <c r="IVH727"/>
      <c r="IVI727"/>
      <c r="IVJ727"/>
      <c r="IVK727"/>
      <c r="IVL727"/>
      <c r="IVM727"/>
      <c r="IVN727"/>
      <c r="IVO727"/>
      <c r="IVP727"/>
      <c r="IVQ727"/>
      <c r="IVR727"/>
      <c r="IVS727"/>
      <c r="IVT727"/>
      <c r="IVU727"/>
      <c r="IVV727"/>
      <c r="IVW727"/>
      <c r="IVX727"/>
      <c r="IVY727"/>
      <c r="IVZ727"/>
      <c r="IWA727"/>
      <c r="IWB727"/>
      <c r="IWC727"/>
      <c r="IWD727"/>
      <c r="IWE727"/>
      <c r="IWF727"/>
      <c r="IWG727"/>
      <c r="IWH727"/>
      <c r="IWI727"/>
      <c r="IWJ727"/>
      <c r="IWK727"/>
      <c r="IWL727"/>
      <c r="IWM727"/>
      <c r="IWN727"/>
      <c r="IWO727"/>
      <c r="IWP727"/>
      <c r="IWQ727"/>
      <c r="IWR727"/>
      <c r="IWS727"/>
      <c r="IWT727"/>
      <c r="IWU727"/>
      <c r="IWV727"/>
      <c r="IWW727"/>
      <c r="IWX727"/>
      <c r="IWY727"/>
      <c r="IWZ727"/>
      <c r="IXA727"/>
      <c r="IXB727"/>
      <c r="IXC727"/>
      <c r="IXD727"/>
      <c r="IXE727"/>
      <c r="IXF727"/>
      <c r="IXG727"/>
      <c r="IXH727"/>
      <c r="IXI727"/>
      <c r="IXJ727"/>
      <c r="IXK727"/>
      <c r="IXL727"/>
      <c r="IXM727"/>
      <c r="IXN727"/>
      <c r="IXO727"/>
      <c r="IXP727"/>
      <c r="IXQ727"/>
      <c r="IXR727"/>
      <c r="IXS727"/>
      <c r="IXT727"/>
      <c r="IXU727"/>
      <c r="IXV727"/>
      <c r="IXW727"/>
      <c r="IXX727"/>
      <c r="IXY727"/>
      <c r="IXZ727"/>
      <c r="IYA727"/>
      <c r="IYB727"/>
      <c r="IYC727"/>
      <c r="IYD727"/>
      <c r="IYE727"/>
      <c r="IYF727"/>
      <c r="IYG727"/>
      <c r="IYH727"/>
      <c r="IYI727"/>
      <c r="IYJ727"/>
      <c r="IYK727"/>
      <c r="IYL727"/>
      <c r="IYM727"/>
      <c r="IYN727"/>
      <c r="IYO727"/>
      <c r="IYP727"/>
      <c r="IYQ727"/>
      <c r="IYR727"/>
      <c r="IYS727"/>
      <c r="IYT727"/>
      <c r="IYU727"/>
      <c r="IYV727"/>
      <c r="IYW727"/>
      <c r="IYX727"/>
      <c r="IYY727"/>
      <c r="IYZ727"/>
      <c r="IZA727"/>
      <c r="IZB727"/>
      <c r="IZC727"/>
      <c r="IZD727"/>
      <c r="IZE727"/>
      <c r="IZF727"/>
      <c r="IZG727"/>
      <c r="IZH727"/>
      <c r="IZI727"/>
      <c r="IZJ727"/>
      <c r="IZK727"/>
      <c r="IZL727"/>
      <c r="IZM727"/>
      <c r="IZN727"/>
      <c r="IZO727"/>
      <c r="IZP727"/>
      <c r="IZQ727"/>
      <c r="IZR727"/>
      <c r="IZS727"/>
      <c r="IZT727"/>
      <c r="IZU727"/>
      <c r="IZV727"/>
      <c r="IZW727"/>
      <c r="IZX727"/>
      <c r="IZY727"/>
      <c r="IZZ727"/>
      <c r="JAA727"/>
      <c r="JAB727"/>
      <c r="JAC727"/>
      <c r="JAD727"/>
      <c r="JAE727"/>
      <c r="JAF727"/>
      <c r="JAG727"/>
      <c r="JAH727"/>
      <c r="JAI727"/>
      <c r="JAJ727"/>
      <c r="JAK727"/>
      <c r="JAL727"/>
      <c r="JAM727"/>
      <c r="JAN727"/>
      <c r="JAO727"/>
      <c r="JAP727"/>
      <c r="JAQ727"/>
      <c r="JAR727"/>
      <c r="JAS727"/>
      <c r="JAT727"/>
      <c r="JAU727"/>
      <c r="JAV727"/>
      <c r="JAW727"/>
      <c r="JAX727"/>
      <c r="JAY727"/>
      <c r="JAZ727"/>
      <c r="JBA727"/>
      <c r="JBB727"/>
      <c r="JBC727"/>
      <c r="JBD727"/>
      <c r="JBE727"/>
      <c r="JBF727"/>
      <c r="JBG727"/>
      <c r="JBH727"/>
      <c r="JBI727"/>
      <c r="JBJ727"/>
      <c r="JBK727"/>
      <c r="JBL727"/>
      <c r="JBM727"/>
      <c r="JBN727"/>
      <c r="JBO727"/>
      <c r="JBP727"/>
      <c r="JBQ727"/>
      <c r="JBR727"/>
      <c r="JBS727"/>
      <c r="JBT727"/>
      <c r="JBU727"/>
      <c r="JBV727"/>
      <c r="JBW727"/>
      <c r="JBX727"/>
      <c r="JBY727"/>
      <c r="JBZ727"/>
      <c r="JCA727"/>
      <c r="JCB727"/>
      <c r="JCC727"/>
      <c r="JCD727"/>
      <c r="JCE727"/>
      <c r="JCF727"/>
      <c r="JCG727"/>
      <c r="JCH727"/>
      <c r="JCI727"/>
      <c r="JCJ727"/>
      <c r="JCK727"/>
      <c r="JCL727"/>
      <c r="JCM727"/>
      <c r="JCN727"/>
      <c r="JCO727"/>
      <c r="JCP727"/>
      <c r="JCQ727"/>
      <c r="JCR727"/>
      <c r="JCS727"/>
      <c r="JCT727"/>
      <c r="JCU727"/>
      <c r="JCV727"/>
      <c r="JCW727"/>
      <c r="JCX727"/>
      <c r="JCY727"/>
      <c r="JCZ727"/>
      <c r="JDA727"/>
      <c r="JDB727"/>
      <c r="JDC727"/>
      <c r="JDD727"/>
      <c r="JDE727"/>
      <c r="JDF727"/>
      <c r="JDG727"/>
      <c r="JDH727"/>
      <c r="JDI727"/>
      <c r="JDJ727"/>
      <c r="JDK727"/>
      <c r="JDL727"/>
      <c r="JDM727"/>
      <c r="JDN727"/>
      <c r="JDO727"/>
      <c r="JDP727"/>
      <c r="JDQ727"/>
      <c r="JDR727"/>
      <c r="JDS727"/>
      <c r="JDT727"/>
      <c r="JDU727"/>
      <c r="JDV727"/>
      <c r="JDW727"/>
      <c r="JDX727"/>
      <c r="JDY727"/>
      <c r="JDZ727"/>
      <c r="JEA727"/>
      <c r="JEB727"/>
      <c r="JEC727"/>
      <c r="JED727"/>
      <c r="JEE727"/>
      <c r="JEF727"/>
      <c r="JEG727"/>
      <c r="JEH727"/>
      <c r="JEI727"/>
      <c r="JEJ727"/>
      <c r="JEK727"/>
      <c r="JEL727"/>
      <c r="JEM727"/>
      <c r="JEN727"/>
      <c r="JEO727"/>
      <c r="JEP727"/>
      <c r="JEQ727"/>
      <c r="JER727"/>
      <c r="JES727"/>
      <c r="JET727"/>
      <c r="JEU727"/>
      <c r="JEV727"/>
      <c r="JEW727"/>
      <c r="JEX727"/>
      <c r="JEY727"/>
      <c r="JEZ727"/>
      <c r="JFA727"/>
      <c r="JFB727"/>
      <c r="JFC727"/>
      <c r="JFD727"/>
      <c r="JFE727"/>
      <c r="JFF727"/>
      <c r="JFG727"/>
      <c r="JFH727"/>
      <c r="JFI727"/>
      <c r="JFJ727"/>
      <c r="JFK727"/>
      <c r="JFL727"/>
      <c r="JFM727"/>
      <c r="JFN727"/>
      <c r="JFO727"/>
      <c r="JFP727"/>
      <c r="JFQ727"/>
      <c r="JFR727"/>
      <c r="JFS727"/>
      <c r="JFT727"/>
      <c r="JFU727"/>
      <c r="JFV727"/>
      <c r="JFW727"/>
      <c r="JFX727"/>
      <c r="JFY727"/>
      <c r="JFZ727"/>
      <c r="JGA727"/>
      <c r="JGB727"/>
      <c r="JGC727"/>
      <c r="JGD727"/>
      <c r="JGE727"/>
      <c r="JGF727"/>
      <c r="JGG727"/>
      <c r="JGH727"/>
      <c r="JGI727"/>
      <c r="JGJ727"/>
      <c r="JGK727"/>
      <c r="JGL727"/>
      <c r="JGM727"/>
      <c r="JGN727"/>
      <c r="JGO727"/>
      <c r="JGP727"/>
      <c r="JGQ727"/>
      <c r="JGR727"/>
      <c r="JGS727"/>
      <c r="JGT727"/>
      <c r="JGU727"/>
      <c r="JGV727"/>
      <c r="JGW727"/>
      <c r="JGX727"/>
      <c r="JGY727"/>
      <c r="JGZ727"/>
      <c r="JHA727"/>
      <c r="JHB727"/>
      <c r="JHC727"/>
      <c r="JHD727"/>
      <c r="JHE727"/>
      <c r="JHF727"/>
      <c r="JHG727"/>
      <c r="JHH727"/>
      <c r="JHI727"/>
      <c r="JHJ727"/>
      <c r="JHK727"/>
      <c r="JHL727"/>
      <c r="JHM727"/>
      <c r="JHN727"/>
      <c r="JHO727"/>
      <c r="JHP727"/>
      <c r="JHQ727"/>
      <c r="JHR727"/>
      <c r="JHS727"/>
      <c r="JHT727"/>
      <c r="JHU727"/>
      <c r="JHV727"/>
      <c r="JHW727"/>
      <c r="JHX727"/>
      <c r="JHY727"/>
      <c r="JHZ727"/>
      <c r="JIA727"/>
      <c r="JIB727"/>
      <c r="JIC727"/>
      <c r="JID727"/>
      <c r="JIE727"/>
      <c r="JIF727"/>
      <c r="JIG727"/>
      <c r="JIH727"/>
      <c r="JII727"/>
      <c r="JIJ727"/>
      <c r="JIK727"/>
      <c r="JIL727"/>
      <c r="JIM727"/>
      <c r="JIN727"/>
      <c r="JIO727"/>
      <c r="JIP727"/>
      <c r="JIQ727"/>
      <c r="JIR727"/>
      <c r="JIS727"/>
      <c r="JIT727"/>
      <c r="JIU727"/>
      <c r="JIV727"/>
      <c r="JIW727"/>
      <c r="JIX727"/>
      <c r="JIY727"/>
      <c r="JIZ727"/>
      <c r="JJA727"/>
      <c r="JJB727"/>
      <c r="JJC727"/>
      <c r="JJD727"/>
      <c r="JJE727"/>
      <c r="JJF727"/>
      <c r="JJG727"/>
      <c r="JJH727"/>
      <c r="JJI727"/>
      <c r="JJJ727"/>
      <c r="JJK727"/>
      <c r="JJL727"/>
      <c r="JJM727"/>
      <c r="JJN727"/>
      <c r="JJO727"/>
      <c r="JJP727"/>
      <c r="JJQ727"/>
      <c r="JJR727"/>
      <c r="JJS727"/>
      <c r="JJT727"/>
      <c r="JJU727"/>
      <c r="JJV727"/>
      <c r="JJW727"/>
      <c r="JJX727"/>
      <c r="JJY727"/>
      <c r="JJZ727"/>
      <c r="JKA727"/>
      <c r="JKB727"/>
      <c r="JKC727"/>
      <c r="JKD727"/>
      <c r="JKE727"/>
      <c r="JKF727"/>
      <c r="JKG727"/>
      <c r="JKH727"/>
      <c r="JKI727"/>
      <c r="JKJ727"/>
      <c r="JKK727"/>
      <c r="JKL727"/>
      <c r="JKM727"/>
      <c r="JKN727"/>
      <c r="JKO727"/>
      <c r="JKP727"/>
      <c r="JKQ727"/>
      <c r="JKR727"/>
      <c r="JKS727"/>
      <c r="JKT727"/>
      <c r="JKU727"/>
      <c r="JKV727"/>
      <c r="JKW727"/>
      <c r="JKX727"/>
      <c r="JKY727"/>
      <c r="JKZ727"/>
      <c r="JLA727"/>
      <c r="JLB727"/>
      <c r="JLC727"/>
      <c r="JLD727"/>
      <c r="JLE727"/>
      <c r="JLF727"/>
      <c r="JLG727"/>
      <c r="JLH727"/>
      <c r="JLI727"/>
      <c r="JLJ727"/>
      <c r="JLK727"/>
      <c r="JLL727"/>
      <c r="JLM727"/>
      <c r="JLN727"/>
      <c r="JLO727"/>
      <c r="JLP727"/>
      <c r="JLQ727"/>
      <c r="JLR727"/>
      <c r="JLS727"/>
      <c r="JLT727"/>
      <c r="JLU727"/>
      <c r="JLV727"/>
      <c r="JLW727"/>
      <c r="JLX727"/>
      <c r="JLY727"/>
      <c r="JLZ727"/>
      <c r="JMA727"/>
      <c r="JMB727"/>
      <c r="JMC727"/>
      <c r="JMD727"/>
      <c r="JME727"/>
      <c r="JMF727"/>
      <c r="JMG727"/>
      <c r="JMH727"/>
      <c r="JMI727"/>
      <c r="JMJ727"/>
      <c r="JMK727"/>
      <c r="JML727"/>
      <c r="JMM727"/>
      <c r="JMN727"/>
      <c r="JMO727"/>
      <c r="JMP727"/>
      <c r="JMQ727"/>
      <c r="JMR727"/>
      <c r="JMS727"/>
      <c r="JMT727"/>
      <c r="JMU727"/>
      <c r="JMV727"/>
      <c r="JMW727"/>
      <c r="JMX727"/>
      <c r="JMY727"/>
      <c r="JMZ727"/>
      <c r="JNA727"/>
      <c r="JNB727"/>
      <c r="JNC727"/>
      <c r="JND727"/>
      <c r="JNE727"/>
      <c r="JNF727"/>
      <c r="JNG727"/>
      <c r="JNH727"/>
      <c r="JNI727"/>
      <c r="JNJ727"/>
      <c r="JNK727"/>
      <c r="JNL727"/>
      <c r="JNM727"/>
      <c r="JNN727"/>
      <c r="JNO727"/>
      <c r="JNP727"/>
      <c r="JNQ727"/>
      <c r="JNR727"/>
      <c r="JNS727"/>
      <c r="JNT727"/>
      <c r="JNU727"/>
      <c r="JNV727"/>
      <c r="JNW727"/>
      <c r="JNX727"/>
      <c r="JNY727"/>
      <c r="JNZ727"/>
      <c r="JOA727"/>
      <c r="JOB727"/>
      <c r="JOC727"/>
      <c r="JOD727"/>
      <c r="JOE727"/>
      <c r="JOF727"/>
      <c r="JOG727"/>
      <c r="JOH727"/>
      <c r="JOI727"/>
      <c r="JOJ727"/>
      <c r="JOK727"/>
      <c r="JOL727"/>
      <c r="JOM727"/>
      <c r="JON727"/>
      <c r="JOO727"/>
      <c r="JOP727"/>
      <c r="JOQ727"/>
      <c r="JOR727"/>
      <c r="JOS727"/>
      <c r="JOT727"/>
      <c r="JOU727"/>
      <c r="JOV727"/>
      <c r="JOW727"/>
      <c r="JOX727"/>
      <c r="JOY727"/>
      <c r="JOZ727"/>
      <c r="JPA727"/>
      <c r="JPB727"/>
      <c r="JPC727"/>
      <c r="JPD727"/>
      <c r="JPE727"/>
      <c r="JPF727"/>
      <c r="JPG727"/>
      <c r="JPH727"/>
      <c r="JPI727"/>
      <c r="JPJ727"/>
      <c r="JPK727"/>
      <c r="JPL727"/>
      <c r="JPM727"/>
      <c r="JPN727"/>
      <c r="JPO727"/>
      <c r="JPP727"/>
      <c r="JPQ727"/>
      <c r="JPR727"/>
      <c r="JPS727"/>
      <c r="JPT727"/>
      <c r="JPU727"/>
      <c r="JPV727"/>
      <c r="JPW727"/>
      <c r="JPX727"/>
      <c r="JPY727"/>
      <c r="JPZ727"/>
      <c r="JQA727"/>
      <c r="JQB727"/>
      <c r="JQC727"/>
      <c r="JQD727"/>
      <c r="JQE727"/>
      <c r="JQF727"/>
      <c r="JQG727"/>
      <c r="JQH727"/>
      <c r="JQI727"/>
      <c r="JQJ727"/>
      <c r="JQK727"/>
      <c r="JQL727"/>
      <c r="JQM727"/>
      <c r="JQN727"/>
      <c r="JQO727"/>
      <c r="JQP727"/>
      <c r="JQQ727"/>
      <c r="JQR727"/>
      <c r="JQS727"/>
      <c r="JQT727"/>
      <c r="JQU727"/>
      <c r="JQV727"/>
      <c r="JQW727"/>
      <c r="JQX727"/>
      <c r="JQY727"/>
      <c r="JQZ727"/>
      <c r="JRA727"/>
      <c r="JRB727"/>
      <c r="JRC727"/>
      <c r="JRD727"/>
      <c r="JRE727"/>
      <c r="JRF727"/>
      <c r="JRG727"/>
      <c r="JRH727"/>
      <c r="JRI727"/>
      <c r="JRJ727"/>
      <c r="JRK727"/>
      <c r="JRL727"/>
      <c r="JRM727"/>
      <c r="JRN727"/>
      <c r="JRO727"/>
      <c r="JRP727"/>
      <c r="JRQ727"/>
      <c r="JRR727"/>
      <c r="JRS727"/>
      <c r="JRT727"/>
      <c r="JRU727"/>
      <c r="JRV727"/>
      <c r="JRW727"/>
      <c r="JRX727"/>
      <c r="JRY727"/>
      <c r="JRZ727"/>
      <c r="JSA727"/>
      <c r="JSB727"/>
      <c r="JSC727"/>
      <c r="JSD727"/>
      <c r="JSE727"/>
      <c r="JSF727"/>
      <c r="JSG727"/>
      <c r="JSH727"/>
      <c r="JSI727"/>
      <c r="JSJ727"/>
      <c r="JSK727"/>
      <c r="JSL727"/>
      <c r="JSM727"/>
      <c r="JSN727"/>
      <c r="JSO727"/>
      <c r="JSP727"/>
      <c r="JSQ727"/>
      <c r="JSR727"/>
      <c r="JSS727"/>
      <c r="JST727"/>
      <c r="JSU727"/>
      <c r="JSV727"/>
      <c r="JSW727"/>
      <c r="JSX727"/>
      <c r="JSY727"/>
      <c r="JSZ727"/>
      <c r="JTA727"/>
      <c r="JTB727"/>
      <c r="JTC727"/>
      <c r="JTD727"/>
      <c r="JTE727"/>
      <c r="JTF727"/>
      <c r="JTG727"/>
      <c r="JTH727"/>
      <c r="JTI727"/>
      <c r="JTJ727"/>
      <c r="JTK727"/>
      <c r="JTL727"/>
      <c r="JTM727"/>
      <c r="JTN727"/>
      <c r="JTO727"/>
      <c r="JTP727"/>
      <c r="JTQ727"/>
      <c r="JTR727"/>
      <c r="JTS727"/>
      <c r="JTT727"/>
      <c r="JTU727"/>
      <c r="JTV727"/>
      <c r="JTW727"/>
      <c r="JTX727"/>
      <c r="JTY727"/>
      <c r="JTZ727"/>
      <c r="JUA727"/>
      <c r="JUB727"/>
      <c r="JUC727"/>
      <c r="JUD727"/>
      <c r="JUE727"/>
      <c r="JUF727"/>
      <c r="JUG727"/>
      <c r="JUH727"/>
      <c r="JUI727"/>
      <c r="JUJ727"/>
      <c r="JUK727"/>
      <c r="JUL727"/>
      <c r="JUM727"/>
      <c r="JUN727"/>
      <c r="JUO727"/>
      <c r="JUP727"/>
      <c r="JUQ727"/>
      <c r="JUR727"/>
      <c r="JUS727"/>
      <c r="JUT727"/>
      <c r="JUU727"/>
      <c r="JUV727"/>
      <c r="JUW727"/>
      <c r="JUX727"/>
      <c r="JUY727"/>
      <c r="JUZ727"/>
      <c r="JVA727"/>
      <c r="JVB727"/>
      <c r="JVC727"/>
      <c r="JVD727"/>
      <c r="JVE727"/>
      <c r="JVF727"/>
      <c r="JVG727"/>
      <c r="JVH727"/>
      <c r="JVI727"/>
      <c r="JVJ727"/>
      <c r="JVK727"/>
      <c r="JVL727"/>
      <c r="JVM727"/>
      <c r="JVN727"/>
      <c r="JVO727"/>
      <c r="JVP727"/>
      <c r="JVQ727"/>
      <c r="JVR727"/>
      <c r="JVS727"/>
      <c r="JVT727"/>
      <c r="JVU727"/>
      <c r="JVV727"/>
      <c r="JVW727"/>
      <c r="JVX727"/>
      <c r="JVY727"/>
      <c r="JVZ727"/>
      <c r="JWA727"/>
      <c r="JWB727"/>
      <c r="JWC727"/>
      <c r="JWD727"/>
      <c r="JWE727"/>
      <c r="JWF727"/>
      <c r="JWG727"/>
      <c r="JWH727"/>
      <c r="JWI727"/>
      <c r="JWJ727"/>
      <c r="JWK727"/>
      <c r="JWL727"/>
      <c r="JWM727"/>
      <c r="JWN727"/>
      <c r="JWO727"/>
      <c r="JWP727"/>
      <c r="JWQ727"/>
      <c r="JWR727"/>
      <c r="JWS727"/>
      <c r="JWT727"/>
      <c r="JWU727"/>
      <c r="JWV727"/>
      <c r="JWW727"/>
      <c r="JWX727"/>
      <c r="JWY727"/>
      <c r="JWZ727"/>
      <c r="JXA727"/>
      <c r="JXB727"/>
      <c r="JXC727"/>
      <c r="JXD727"/>
      <c r="JXE727"/>
      <c r="JXF727"/>
      <c r="JXG727"/>
      <c r="JXH727"/>
      <c r="JXI727"/>
      <c r="JXJ727"/>
      <c r="JXK727"/>
      <c r="JXL727"/>
      <c r="JXM727"/>
      <c r="JXN727"/>
      <c r="JXO727"/>
      <c r="JXP727"/>
      <c r="JXQ727"/>
      <c r="JXR727"/>
      <c r="JXS727"/>
      <c r="JXT727"/>
      <c r="JXU727"/>
      <c r="JXV727"/>
      <c r="JXW727"/>
      <c r="JXX727"/>
      <c r="JXY727"/>
      <c r="JXZ727"/>
      <c r="JYA727"/>
      <c r="JYB727"/>
      <c r="JYC727"/>
      <c r="JYD727"/>
      <c r="JYE727"/>
      <c r="JYF727"/>
      <c r="JYG727"/>
      <c r="JYH727"/>
      <c r="JYI727"/>
      <c r="JYJ727"/>
      <c r="JYK727"/>
      <c r="JYL727"/>
      <c r="JYM727"/>
      <c r="JYN727"/>
      <c r="JYO727"/>
      <c r="JYP727"/>
      <c r="JYQ727"/>
      <c r="JYR727"/>
      <c r="JYS727"/>
      <c r="JYT727"/>
      <c r="JYU727"/>
      <c r="JYV727"/>
      <c r="JYW727"/>
      <c r="JYX727"/>
      <c r="JYY727"/>
      <c r="JYZ727"/>
      <c r="JZA727"/>
      <c r="JZB727"/>
      <c r="JZC727"/>
      <c r="JZD727"/>
      <c r="JZE727"/>
      <c r="JZF727"/>
      <c r="JZG727"/>
      <c r="JZH727"/>
      <c r="JZI727"/>
      <c r="JZJ727"/>
      <c r="JZK727"/>
      <c r="JZL727"/>
      <c r="JZM727"/>
      <c r="JZN727"/>
      <c r="JZO727"/>
      <c r="JZP727"/>
      <c r="JZQ727"/>
      <c r="JZR727"/>
      <c r="JZS727"/>
      <c r="JZT727"/>
      <c r="JZU727"/>
      <c r="JZV727"/>
      <c r="JZW727"/>
      <c r="JZX727"/>
      <c r="JZY727"/>
      <c r="JZZ727"/>
      <c r="KAA727"/>
      <c r="KAB727"/>
      <c r="KAC727"/>
      <c r="KAD727"/>
      <c r="KAE727"/>
      <c r="KAF727"/>
      <c r="KAG727"/>
      <c r="KAH727"/>
      <c r="KAI727"/>
      <c r="KAJ727"/>
      <c r="KAK727"/>
      <c r="KAL727"/>
      <c r="KAM727"/>
      <c r="KAN727"/>
      <c r="KAO727"/>
      <c r="KAP727"/>
      <c r="KAQ727"/>
      <c r="KAR727"/>
      <c r="KAS727"/>
      <c r="KAT727"/>
      <c r="KAU727"/>
      <c r="KAV727"/>
      <c r="KAW727"/>
      <c r="KAX727"/>
      <c r="KAY727"/>
      <c r="KAZ727"/>
      <c r="KBA727"/>
      <c r="KBB727"/>
      <c r="KBC727"/>
      <c r="KBD727"/>
      <c r="KBE727"/>
      <c r="KBF727"/>
      <c r="KBG727"/>
      <c r="KBH727"/>
      <c r="KBI727"/>
      <c r="KBJ727"/>
      <c r="KBK727"/>
      <c r="KBL727"/>
      <c r="KBM727"/>
      <c r="KBN727"/>
      <c r="KBO727"/>
      <c r="KBP727"/>
      <c r="KBQ727"/>
      <c r="KBR727"/>
      <c r="KBS727"/>
      <c r="KBT727"/>
      <c r="KBU727"/>
      <c r="KBV727"/>
      <c r="KBW727"/>
      <c r="KBX727"/>
      <c r="KBY727"/>
      <c r="KBZ727"/>
      <c r="KCA727"/>
      <c r="KCB727"/>
      <c r="KCC727"/>
      <c r="KCD727"/>
      <c r="KCE727"/>
      <c r="KCF727"/>
      <c r="KCG727"/>
      <c r="KCH727"/>
      <c r="KCI727"/>
      <c r="KCJ727"/>
      <c r="KCK727"/>
      <c r="KCL727"/>
      <c r="KCM727"/>
      <c r="KCN727"/>
      <c r="KCO727"/>
      <c r="KCP727"/>
      <c r="KCQ727"/>
      <c r="KCR727"/>
      <c r="KCS727"/>
      <c r="KCT727"/>
      <c r="KCU727"/>
      <c r="KCV727"/>
      <c r="KCW727"/>
      <c r="KCX727"/>
      <c r="KCY727"/>
      <c r="KCZ727"/>
      <c r="KDA727"/>
      <c r="KDB727"/>
      <c r="KDC727"/>
      <c r="KDD727"/>
      <c r="KDE727"/>
      <c r="KDF727"/>
      <c r="KDG727"/>
      <c r="KDH727"/>
      <c r="KDI727"/>
      <c r="KDJ727"/>
      <c r="KDK727"/>
      <c r="KDL727"/>
      <c r="KDM727"/>
      <c r="KDN727"/>
      <c r="KDO727"/>
      <c r="KDP727"/>
      <c r="KDQ727"/>
      <c r="KDR727"/>
      <c r="KDS727"/>
      <c r="KDT727"/>
      <c r="KDU727"/>
      <c r="KDV727"/>
      <c r="KDW727"/>
      <c r="KDX727"/>
      <c r="KDY727"/>
      <c r="KDZ727"/>
      <c r="KEA727"/>
      <c r="KEB727"/>
      <c r="KEC727"/>
      <c r="KED727"/>
      <c r="KEE727"/>
      <c r="KEF727"/>
      <c r="KEG727"/>
      <c r="KEH727"/>
      <c r="KEI727"/>
      <c r="KEJ727"/>
      <c r="KEK727"/>
      <c r="KEL727"/>
      <c r="KEM727"/>
      <c r="KEN727"/>
      <c r="KEO727"/>
      <c r="KEP727"/>
      <c r="KEQ727"/>
      <c r="KER727"/>
      <c r="KES727"/>
      <c r="KET727"/>
      <c r="KEU727"/>
      <c r="KEV727"/>
      <c r="KEW727"/>
      <c r="KEX727"/>
      <c r="KEY727"/>
      <c r="KEZ727"/>
      <c r="KFA727"/>
      <c r="KFB727"/>
      <c r="KFC727"/>
      <c r="KFD727"/>
      <c r="KFE727"/>
      <c r="KFF727"/>
      <c r="KFG727"/>
      <c r="KFH727"/>
      <c r="KFI727"/>
      <c r="KFJ727"/>
      <c r="KFK727"/>
      <c r="KFL727"/>
      <c r="KFM727"/>
      <c r="KFN727"/>
      <c r="KFO727"/>
      <c r="KFP727"/>
      <c r="KFQ727"/>
      <c r="KFR727"/>
      <c r="KFS727"/>
      <c r="KFT727"/>
      <c r="KFU727"/>
      <c r="KFV727"/>
      <c r="KFW727"/>
      <c r="KFX727"/>
      <c r="KFY727"/>
      <c r="KFZ727"/>
      <c r="KGA727"/>
      <c r="KGB727"/>
      <c r="KGC727"/>
      <c r="KGD727"/>
      <c r="KGE727"/>
      <c r="KGF727"/>
      <c r="KGG727"/>
      <c r="KGH727"/>
      <c r="KGI727"/>
      <c r="KGJ727"/>
      <c r="KGK727"/>
      <c r="KGL727"/>
      <c r="KGM727"/>
      <c r="KGN727"/>
      <c r="KGO727"/>
      <c r="KGP727"/>
      <c r="KGQ727"/>
      <c r="KGR727"/>
      <c r="KGS727"/>
      <c r="KGT727"/>
      <c r="KGU727"/>
      <c r="KGV727"/>
      <c r="KGW727"/>
      <c r="KGX727"/>
      <c r="KGY727"/>
      <c r="KGZ727"/>
      <c r="KHA727"/>
      <c r="KHB727"/>
      <c r="KHC727"/>
      <c r="KHD727"/>
      <c r="KHE727"/>
      <c r="KHF727"/>
      <c r="KHG727"/>
      <c r="KHH727"/>
      <c r="KHI727"/>
      <c r="KHJ727"/>
      <c r="KHK727"/>
      <c r="KHL727"/>
      <c r="KHM727"/>
      <c r="KHN727"/>
      <c r="KHO727"/>
      <c r="KHP727"/>
      <c r="KHQ727"/>
      <c r="KHR727"/>
      <c r="KHS727"/>
      <c r="KHT727"/>
      <c r="KHU727"/>
      <c r="KHV727"/>
      <c r="KHW727"/>
      <c r="KHX727"/>
      <c r="KHY727"/>
      <c r="KHZ727"/>
      <c r="KIA727"/>
      <c r="KIB727"/>
      <c r="KIC727"/>
      <c r="KID727"/>
      <c r="KIE727"/>
      <c r="KIF727"/>
      <c r="KIG727"/>
      <c r="KIH727"/>
      <c r="KII727"/>
      <c r="KIJ727"/>
      <c r="KIK727"/>
      <c r="KIL727"/>
      <c r="KIM727"/>
      <c r="KIN727"/>
      <c r="KIO727"/>
      <c r="KIP727"/>
      <c r="KIQ727"/>
      <c r="KIR727"/>
      <c r="KIS727"/>
      <c r="KIT727"/>
      <c r="KIU727"/>
      <c r="KIV727"/>
      <c r="KIW727"/>
      <c r="KIX727"/>
      <c r="KIY727"/>
      <c r="KIZ727"/>
      <c r="KJA727"/>
      <c r="KJB727"/>
      <c r="KJC727"/>
      <c r="KJD727"/>
      <c r="KJE727"/>
      <c r="KJF727"/>
      <c r="KJG727"/>
      <c r="KJH727"/>
      <c r="KJI727"/>
      <c r="KJJ727"/>
      <c r="KJK727"/>
      <c r="KJL727"/>
      <c r="KJM727"/>
      <c r="KJN727"/>
      <c r="KJO727"/>
      <c r="KJP727"/>
      <c r="KJQ727"/>
      <c r="KJR727"/>
      <c r="KJS727"/>
      <c r="KJT727"/>
      <c r="KJU727"/>
      <c r="KJV727"/>
      <c r="KJW727"/>
      <c r="KJX727"/>
      <c r="KJY727"/>
      <c r="KJZ727"/>
      <c r="KKA727"/>
      <c r="KKB727"/>
      <c r="KKC727"/>
      <c r="KKD727"/>
      <c r="KKE727"/>
      <c r="KKF727"/>
      <c r="KKG727"/>
      <c r="KKH727"/>
      <c r="KKI727"/>
      <c r="KKJ727"/>
      <c r="KKK727"/>
      <c r="KKL727"/>
      <c r="KKM727"/>
      <c r="KKN727"/>
      <c r="KKO727"/>
      <c r="KKP727"/>
      <c r="KKQ727"/>
      <c r="KKR727"/>
      <c r="KKS727"/>
      <c r="KKT727"/>
      <c r="KKU727"/>
      <c r="KKV727"/>
      <c r="KKW727"/>
      <c r="KKX727"/>
      <c r="KKY727"/>
      <c r="KKZ727"/>
      <c r="KLA727"/>
      <c r="KLB727"/>
      <c r="KLC727"/>
      <c r="KLD727"/>
      <c r="KLE727"/>
      <c r="KLF727"/>
      <c r="KLG727"/>
      <c r="KLH727"/>
      <c r="KLI727"/>
      <c r="KLJ727"/>
      <c r="KLK727"/>
      <c r="KLL727"/>
      <c r="KLM727"/>
      <c r="KLN727"/>
      <c r="KLO727"/>
      <c r="KLP727"/>
      <c r="KLQ727"/>
      <c r="KLR727"/>
      <c r="KLS727"/>
      <c r="KLT727"/>
      <c r="KLU727"/>
      <c r="KLV727"/>
      <c r="KLW727"/>
      <c r="KLX727"/>
      <c r="KLY727"/>
      <c r="KLZ727"/>
      <c r="KMA727"/>
      <c r="KMB727"/>
      <c r="KMC727"/>
      <c r="KMD727"/>
      <c r="KME727"/>
      <c r="KMF727"/>
      <c r="KMG727"/>
      <c r="KMH727"/>
      <c r="KMI727"/>
      <c r="KMJ727"/>
      <c r="KMK727"/>
      <c r="KML727"/>
      <c r="KMM727"/>
      <c r="KMN727"/>
      <c r="KMO727"/>
      <c r="KMP727"/>
      <c r="KMQ727"/>
      <c r="KMR727"/>
      <c r="KMS727"/>
      <c r="KMT727"/>
      <c r="KMU727"/>
      <c r="KMV727"/>
      <c r="KMW727"/>
      <c r="KMX727"/>
      <c r="KMY727"/>
      <c r="KMZ727"/>
      <c r="KNA727"/>
      <c r="KNB727"/>
      <c r="KNC727"/>
      <c r="KND727"/>
      <c r="KNE727"/>
      <c r="KNF727"/>
      <c r="KNG727"/>
      <c r="KNH727"/>
      <c r="KNI727"/>
      <c r="KNJ727"/>
      <c r="KNK727"/>
      <c r="KNL727"/>
      <c r="KNM727"/>
      <c r="KNN727"/>
      <c r="KNO727"/>
      <c r="KNP727"/>
      <c r="KNQ727"/>
      <c r="KNR727"/>
      <c r="KNS727"/>
      <c r="KNT727"/>
      <c r="KNU727"/>
      <c r="KNV727"/>
      <c r="KNW727"/>
      <c r="KNX727"/>
      <c r="KNY727"/>
      <c r="KNZ727"/>
      <c r="KOA727"/>
      <c r="KOB727"/>
      <c r="KOC727"/>
      <c r="KOD727"/>
      <c r="KOE727"/>
      <c r="KOF727"/>
      <c r="KOG727"/>
      <c r="KOH727"/>
      <c r="KOI727"/>
      <c r="KOJ727"/>
      <c r="KOK727"/>
      <c r="KOL727"/>
      <c r="KOM727"/>
      <c r="KON727"/>
      <c r="KOO727"/>
      <c r="KOP727"/>
      <c r="KOQ727"/>
      <c r="KOR727"/>
      <c r="KOS727"/>
      <c r="KOT727"/>
      <c r="KOU727"/>
      <c r="KOV727"/>
      <c r="KOW727"/>
      <c r="KOX727"/>
      <c r="KOY727"/>
      <c r="KOZ727"/>
      <c r="KPA727"/>
      <c r="KPB727"/>
      <c r="KPC727"/>
      <c r="KPD727"/>
      <c r="KPE727"/>
      <c r="KPF727"/>
      <c r="KPG727"/>
      <c r="KPH727"/>
      <c r="KPI727"/>
      <c r="KPJ727"/>
      <c r="KPK727"/>
      <c r="KPL727"/>
      <c r="KPM727"/>
      <c r="KPN727"/>
      <c r="KPO727"/>
      <c r="KPP727"/>
      <c r="KPQ727"/>
      <c r="KPR727"/>
      <c r="KPS727"/>
      <c r="KPT727"/>
      <c r="KPU727"/>
      <c r="KPV727"/>
      <c r="KPW727"/>
      <c r="KPX727"/>
      <c r="KPY727"/>
      <c r="KPZ727"/>
      <c r="KQA727"/>
      <c r="KQB727"/>
      <c r="KQC727"/>
      <c r="KQD727"/>
      <c r="KQE727"/>
      <c r="KQF727"/>
      <c r="KQG727"/>
      <c r="KQH727"/>
      <c r="KQI727"/>
      <c r="KQJ727"/>
      <c r="KQK727"/>
      <c r="KQL727"/>
      <c r="KQM727"/>
      <c r="KQN727"/>
      <c r="KQO727"/>
      <c r="KQP727"/>
      <c r="KQQ727"/>
      <c r="KQR727"/>
      <c r="KQS727"/>
      <c r="KQT727"/>
      <c r="KQU727"/>
      <c r="KQV727"/>
      <c r="KQW727"/>
      <c r="KQX727"/>
      <c r="KQY727"/>
      <c r="KQZ727"/>
      <c r="KRA727"/>
      <c r="KRB727"/>
      <c r="KRC727"/>
      <c r="KRD727"/>
      <c r="KRE727"/>
      <c r="KRF727"/>
      <c r="KRG727"/>
      <c r="KRH727"/>
      <c r="KRI727"/>
      <c r="KRJ727"/>
      <c r="KRK727"/>
      <c r="KRL727"/>
      <c r="KRM727"/>
      <c r="KRN727"/>
      <c r="KRO727"/>
      <c r="KRP727"/>
      <c r="KRQ727"/>
      <c r="KRR727"/>
      <c r="KRS727"/>
      <c r="KRT727"/>
      <c r="KRU727"/>
      <c r="KRV727"/>
      <c r="KRW727"/>
      <c r="KRX727"/>
      <c r="KRY727"/>
      <c r="KRZ727"/>
      <c r="KSA727"/>
      <c r="KSB727"/>
      <c r="KSC727"/>
      <c r="KSD727"/>
      <c r="KSE727"/>
      <c r="KSF727"/>
      <c r="KSG727"/>
      <c r="KSH727"/>
      <c r="KSI727"/>
      <c r="KSJ727"/>
      <c r="KSK727"/>
      <c r="KSL727"/>
      <c r="KSM727"/>
      <c r="KSN727"/>
      <c r="KSO727"/>
      <c r="KSP727"/>
      <c r="KSQ727"/>
      <c r="KSR727"/>
      <c r="KSS727"/>
      <c r="KST727"/>
      <c r="KSU727"/>
      <c r="KSV727"/>
      <c r="KSW727"/>
      <c r="KSX727"/>
      <c r="KSY727"/>
      <c r="KSZ727"/>
      <c r="KTA727"/>
      <c r="KTB727"/>
      <c r="KTC727"/>
      <c r="KTD727"/>
      <c r="KTE727"/>
      <c r="KTF727"/>
      <c r="KTG727"/>
      <c r="KTH727"/>
      <c r="KTI727"/>
      <c r="KTJ727"/>
      <c r="KTK727"/>
      <c r="KTL727"/>
      <c r="KTM727"/>
      <c r="KTN727"/>
      <c r="KTO727"/>
      <c r="KTP727"/>
      <c r="KTQ727"/>
      <c r="KTR727"/>
      <c r="KTS727"/>
      <c r="KTT727"/>
      <c r="KTU727"/>
      <c r="KTV727"/>
      <c r="KTW727"/>
      <c r="KTX727"/>
      <c r="KTY727"/>
      <c r="KTZ727"/>
      <c r="KUA727"/>
      <c r="KUB727"/>
      <c r="KUC727"/>
      <c r="KUD727"/>
      <c r="KUE727"/>
      <c r="KUF727"/>
      <c r="KUG727"/>
      <c r="KUH727"/>
      <c r="KUI727"/>
      <c r="KUJ727"/>
      <c r="KUK727"/>
      <c r="KUL727"/>
      <c r="KUM727"/>
      <c r="KUN727"/>
      <c r="KUO727"/>
      <c r="KUP727"/>
      <c r="KUQ727"/>
      <c r="KUR727"/>
      <c r="KUS727"/>
      <c r="KUT727"/>
      <c r="KUU727"/>
      <c r="KUV727"/>
      <c r="KUW727"/>
      <c r="KUX727"/>
      <c r="KUY727"/>
      <c r="KUZ727"/>
      <c r="KVA727"/>
      <c r="KVB727"/>
      <c r="KVC727"/>
      <c r="KVD727"/>
      <c r="KVE727"/>
      <c r="KVF727"/>
      <c r="KVG727"/>
      <c r="KVH727"/>
      <c r="KVI727"/>
      <c r="KVJ727"/>
      <c r="KVK727"/>
      <c r="KVL727"/>
      <c r="KVM727"/>
      <c r="KVN727"/>
      <c r="KVO727"/>
      <c r="KVP727"/>
      <c r="KVQ727"/>
      <c r="KVR727"/>
      <c r="KVS727"/>
      <c r="KVT727"/>
      <c r="KVU727"/>
      <c r="KVV727"/>
      <c r="KVW727"/>
      <c r="KVX727"/>
      <c r="KVY727"/>
      <c r="KVZ727"/>
      <c r="KWA727"/>
      <c r="KWB727"/>
      <c r="KWC727"/>
      <c r="KWD727"/>
      <c r="KWE727"/>
      <c r="KWF727"/>
      <c r="KWG727"/>
      <c r="KWH727"/>
      <c r="KWI727"/>
      <c r="KWJ727"/>
      <c r="KWK727"/>
      <c r="KWL727"/>
      <c r="KWM727"/>
      <c r="KWN727"/>
      <c r="KWO727"/>
      <c r="KWP727"/>
      <c r="KWQ727"/>
      <c r="KWR727"/>
      <c r="KWS727"/>
      <c r="KWT727"/>
      <c r="KWU727"/>
      <c r="KWV727"/>
      <c r="KWW727"/>
      <c r="KWX727"/>
      <c r="KWY727"/>
      <c r="KWZ727"/>
      <c r="KXA727"/>
      <c r="KXB727"/>
      <c r="KXC727"/>
      <c r="KXD727"/>
      <c r="KXE727"/>
      <c r="KXF727"/>
      <c r="KXG727"/>
      <c r="KXH727"/>
      <c r="KXI727"/>
      <c r="KXJ727"/>
      <c r="KXK727"/>
      <c r="KXL727"/>
      <c r="KXM727"/>
      <c r="KXN727"/>
      <c r="KXO727"/>
      <c r="KXP727"/>
      <c r="KXQ727"/>
      <c r="KXR727"/>
      <c r="KXS727"/>
      <c r="KXT727"/>
      <c r="KXU727"/>
      <c r="KXV727"/>
      <c r="KXW727"/>
      <c r="KXX727"/>
      <c r="KXY727"/>
      <c r="KXZ727"/>
      <c r="KYA727"/>
      <c r="KYB727"/>
      <c r="KYC727"/>
      <c r="KYD727"/>
      <c r="KYE727"/>
      <c r="KYF727"/>
      <c r="KYG727"/>
      <c r="KYH727"/>
      <c r="KYI727"/>
      <c r="KYJ727"/>
      <c r="KYK727"/>
      <c r="KYL727"/>
      <c r="KYM727"/>
      <c r="KYN727"/>
      <c r="KYO727"/>
      <c r="KYP727"/>
      <c r="KYQ727"/>
      <c r="KYR727"/>
      <c r="KYS727"/>
      <c r="KYT727"/>
      <c r="KYU727"/>
      <c r="KYV727"/>
      <c r="KYW727"/>
      <c r="KYX727"/>
      <c r="KYY727"/>
      <c r="KYZ727"/>
      <c r="KZA727"/>
      <c r="KZB727"/>
      <c r="KZC727"/>
      <c r="KZD727"/>
      <c r="KZE727"/>
      <c r="KZF727"/>
      <c r="KZG727"/>
      <c r="KZH727"/>
      <c r="KZI727"/>
      <c r="KZJ727"/>
      <c r="KZK727"/>
      <c r="KZL727"/>
      <c r="KZM727"/>
      <c r="KZN727"/>
      <c r="KZO727"/>
      <c r="KZP727"/>
      <c r="KZQ727"/>
      <c r="KZR727"/>
      <c r="KZS727"/>
      <c r="KZT727"/>
      <c r="KZU727"/>
      <c r="KZV727"/>
      <c r="KZW727"/>
      <c r="KZX727"/>
      <c r="KZY727"/>
      <c r="KZZ727"/>
      <c r="LAA727"/>
      <c r="LAB727"/>
      <c r="LAC727"/>
      <c r="LAD727"/>
      <c r="LAE727"/>
      <c r="LAF727"/>
      <c r="LAG727"/>
      <c r="LAH727"/>
      <c r="LAI727"/>
      <c r="LAJ727"/>
      <c r="LAK727"/>
      <c r="LAL727"/>
      <c r="LAM727"/>
      <c r="LAN727"/>
      <c r="LAO727"/>
      <c r="LAP727"/>
      <c r="LAQ727"/>
      <c r="LAR727"/>
      <c r="LAS727"/>
      <c r="LAT727"/>
      <c r="LAU727"/>
      <c r="LAV727"/>
      <c r="LAW727"/>
      <c r="LAX727"/>
      <c r="LAY727"/>
      <c r="LAZ727"/>
      <c r="LBA727"/>
      <c r="LBB727"/>
      <c r="LBC727"/>
      <c r="LBD727"/>
      <c r="LBE727"/>
      <c r="LBF727"/>
      <c r="LBG727"/>
      <c r="LBH727"/>
      <c r="LBI727"/>
      <c r="LBJ727"/>
      <c r="LBK727"/>
      <c r="LBL727"/>
      <c r="LBM727"/>
      <c r="LBN727"/>
      <c r="LBO727"/>
      <c r="LBP727"/>
      <c r="LBQ727"/>
      <c r="LBR727"/>
      <c r="LBS727"/>
      <c r="LBT727"/>
      <c r="LBU727"/>
      <c r="LBV727"/>
      <c r="LBW727"/>
      <c r="LBX727"/>
      <c r="LBY727"/>
      <c r="LBZ727"/>
      <c r="LCA727"/>
      <c r="LCB727"/>
      <c r="LCC727"/>
      <c r="LCD727"/>
      <c r="LCE727"/>
      <c r="LCF727"/>
      <c r="LCG727"/>
      <c r="LCH727"/>
      <c r="LCI727"/>
      <c r="LCJ727"/>
      <c r="LCK727"/>
      <c r="LCL727"/>
      <c r="LCM727"/>
      <c r="LCN727"/>
      <c r="LCO727"/>
      <c r="LCP727"/>
      <c r="LCQ727"/>
      <c r="LCR727"/>
      <c r="LCS727"/>
      <c r="LCT727"/>
      <c r="LCU727"/>
      <c r="LCV727"/>
      <c r="LCW727"/>
      <c r="LCX727"/>
      <c r="LCY727"/>
      <c r="LCZ727"/>
      <c r="LDA727"/>
      <c r="LDB727"/>
      <c r="LDC727"/>
      <c r="LDD727"/>
      <c r="LDE727"/>
      <c r="LDF727"/>
      <c r="LDG727"/>
      <c r="LDH727"/>
      <c r="LDI727"/>
      <c r="LDJ727"/>
      <c r="LDK727"/>
      <c r="LDL727"/>
      <c r="LDM727"/>
      <c r="LDN727"/>
      <c r="LDO727"/>
      <c r="LDP727"/>
      <c r="LDQ727"/>
      <c r="LDR727"/>
      <c r="LDS727"/>
      <c r="LDT727"/>
      <c r="LDU727"/>
      <c r="LDV727"/>
      <c r="LDW727"/>
      <c r="LDX727"/>
      <c r="LDY727"/>
      <c r="LDZ727"/>
      <c r="LEA727"/>
      <c r="LEB727"/>
      <c r="LEC727"/>
      <c r="LED727"/>
      <c r="LEE727"/>
      <c r="LEF727"/>
      <c r="LEG727"/>
      <c r="LEH727"/>
      <c r="LEI727"/>
      <c r="LEJ727"/>
      <c r="LEK727"/>
      <c r="LEL727"/>
      <c r="LEM727"/>
      <c r="LEN727"/>
      <c r="LEO727"/>
      <c r="LEP727"/>
      <c r="LEQ727"/>
      <c r="LER727"/>
      <c r="LES727"/>
      <c r="LET727"/>
      <c r="LEU727"/>
      <c r="LEV727"/>
      <c r="LEW727"/>
      <c r="LEX727"/>
      <c r="LEY727"/>
      <c r="LEZ727"/>
      <c r="LFA727"/>
      <c r="LFB727"/>
      <c r="LFC727"/>
      <c r="LFD727"/>
      <c r="LFE727"/>
      <c r="LFF727"/>
      <c r="LFG727"/>
      <c r="LFH727"/>
      <c r="LFI727"/>
      <c r="LFJ727"/>
      <c r="LFK727"/>
      <c r="LFL727"/>
      <c r="LFM727"/>
      <c r="LFN727"/>
      <c r="LFO727"/>
      <c r="LFP727"/>
      <c r="LFQ727"/>
      <c r="LFR727"/>
      <c r="LFS727"/>
      <c r="LFT727"/>
      <c r="LFU727"/>
      <c r="LFV727"/>
      <c r="LFW727"/>
      <c r="LFX727"/>
      <c r="LFY727"/>
      <c r="LFZ727"/>
      <c r="LGA727"/>
      <c r="LGB727"/>
      <c r="LGC727"/>
      <c r="LGD727"/>
      <c r="LGE727"/>
      <c r="LGF727"/>
      <c r="LGG727"/>
      <c r="LGH727"/>
      <c r="LGI727"/>
      <c r="LGJ727"/>
      <c r="LGK727"/>
      <c r="LGL727"/>
      <c r="LGM727"/>
      <c r="LGN727"/>
      <c r="LGO727"/>
      <c r="LGP727"/>
      <c r="LGQ727"/>
      <c r="LGR727"/>
      <c r="LGS727"/>
      <c r="LGT727"/>
      <c r="LGU727"/>
      <c r="LGV727"/>
      <c r="LGW727"/>
      <c r="LGX727"/>
      <c r="LGY727"/>
      <c r="LGZ727"/>
      <c r="LHA727"/>
      <c r="LHB727"/>
      <c r="LHC727"/>
      <c r="LHD727"/>
      <c r="LHE727"/>
      <c r="LHF727"/>
      <c r="LHG727"/>
      <c r="LHH727"/>
      <c r="LHI727"/>
      <c r="LHJ727"/>
      <c r="LHK727"/>
      <c r="LHL727"/>
      <c r="LHM727"/>
      <c r="LHN727"/>
      <c r="LHO727"/>
      <c r="LHP727"/>
      <c r="LHQ727"/>
      <c r="LHR727"/>
      <c r="LHS727"/>
      <c r="LHT727"/>
      <c r="LHU727"/>
      <c r="LHV727"/>
      <c r="LHW727"/>
      <c r="LHX727"/>
      <c r="LHY727"/>
      <c r="LHZ727"/>
      <c r="LIA727"/>
      <c r="LIB727"/>
      <c r="LIC727"/>
      <c r="LID727"/>
      <c r="LIE727"/>
      <c r="LIF727"/>
      <c r="LIG727"/>
      <c r="LIH727"/>
      <c r="LII727"/>
      <c r="LIJ727"/>
      <c r="LIK727"/>
      <c r="LIL727"/>
      <c r="LIM727"/>
      <c r="LIN727"/>
      <c r="LIO727"/>
      <c r="LIP727"/>
      <c r="LIQ727"/>
      <c r="LIR727"/>
      <c r="LIS727"/>
      <c r="LIT727"/>
      <c r="LIU727"/>
      <c r="LIV727"/>
      <c r="LIW727"/>
      <c r="LIX727"/>
      <c r="LIY727"/>
      <c r="LIZ727"/>
      <c r="LJA727"/>
      <c r="LJB727"/>
      <c r="LJC727"/>
      <c r="LJD727"/>
      <c r="LJE727"/>
      <c r="LJF727"/>
      <c r="LJG727"/>
      <c r="LJH727"/>
      <c r="LJI727"/>
      <c r="LJJ727"/>
      <c r="LJK727"/>
      <c r="LJL727"/>
      <c r="LJM727"/>
      <c r="LJN727"/>
      <c r="LJO727"/>
      <c r="LJP727"/>
      <c r="LJQ727"/>
      <c r="LJR727"/>
      <c r="LJS727"/>
      <c r="LJT727"/>
      <c r="LJU727"/>
      <c r="LJV727"/>
      <c r="LJW727"/>
      <c r="LJX727"/>
      <c r="LJY727"/>
      <c r="LJZ727"/>
      <c r="LKA727"/>
      <c r="LKB727"/>
      <c r="LKC727"/>
      <c r="LKD727"/>
      <c r="LKE727"/>
      <c r="LKF727"/>
      <c r="LKG727"/>
      <c r="LKH727"/>
      <c r="LKI727"/>
      <c r="LKJ727"/>
      <c r="LKK727"/>
      <c r="LKL727"/>
      <c r="LKM727"/>
      <c r="LKN727"/>
      <c r="LKO727"/>
      <c r="LKP727"/>
      <c r="LKQ727"/>
      <c r="LKR727"/>
      <c r="LKS727"/>
      <c r="LKT727"/>
      <c r="LKU727"/>
      <c r="LKV727"/>
      <c r="LKW727"/>
      <c r="LKX727"/>
      <c r="LKY727"/>
      <c r="LKZ727"/>
      <c r="LLA727"/>
      <c r="LLB727"/>
      <c r="LLC727"/>
      <c r="LLD727"/>
      <c r="LLE727"/>
      <c r="LLF727"/>
      <c r="LLG727"/>
      <c r="LLH727"/>
      <c r="LLI727"/>
      <c r="LLJ727"/>
      <c r="LLK727"/>
      <c r="LLL727"/>
      <c r="LLM727"/>
      <c r="LLN727"/>
      <c r="LLO727"/>
      <c r="LLP727"/>
      <c r="LLQ727"/>
      <c r="LLR727"/>
      <c r="LLS727"/>
      <c r="LLT727"/>
      <c r="LLU727"/>
      <c r="LLV727"/>
      <c r="LLW727"/>
      <c r="LLX727"/>
      <c r="LLY727"/>
      <c r="LLZ727"/>
      <c r="LMA727"/>
      <c r="LMB727"/>
      <c r="LMC727"/>
      <c r="LMD727"/>
      <c r="LME727"/>
      <c r="LMF727"/>
      <c r="LMG727"/>
      <c r="LMH727"/>
      <c r="LMI727"/>
      <c r="LMJ727"/>
      <c r="LMK727"/>
      <c r="LML727"/>
      <c r="LMM727"/>
      <c r="LMN727"/>
      <c r="LMO727"/>
      <c r="LMP727"/>
      <c r="LMQ727"/>
      <c r="LMR727"/>
      <c r="LMS727"/>
      <c r="LMT727"/>
      <c r="LMU727"/>
      <c r="LMV727"/>
      <c r="LMW727"/>
      <c r="LMX727"/>
      <c r="LMY727"/>
      <c r="LMZ727"/>
      <c r="LNA727"/>
      <c r="LNB727"/>
      <c r="LNC727"/>
      <c r="LND727"/>
      <c r="LNE727"/>
      <c r="LNF727"/>
      <c r="LNG727"/>
      <c r="LNH727"/>
      <c r="LNI727"/>
      <c r="LNJ727"/>
      <c r="LNK727"/>
      <c r="LNL727"/>
      <c r="LNM727"/>
      <c r="LNN727"/>
      <c r="LNO727"/>
      <c r="LNP727"/>
      <c r="LNQ727"/>
      <c r="LNR727"/>
      <c r="LNS727"/>
      <c r="LNT727"/>
      <c r="LNU727"/>
      <c r="LNV727"/>
      <c r="LNW727"/>
      <c r="LNX727"/>
      <c r="LNY727"/>
      <c r="LNZ727"/>
      <c r="LOA727"/>
      <c r="LOB727"/>
      <c r="LOC727"/>
      <c r="LOD727"/>
      <c r="LOE727"/>
      <c r="LOF727"/>
      <c r="LOG727"/>
      <c r="LOH727"/>
      <c r="LOI727"/>
      <c r="LOJ727"/>
      <c r="LOK727"/>
      <c r="LOL727"/>
      <c r="LOM727"/>
      <c r="LON727"/>
      <c r="LOO727"/>
      <c r="LOP727"/>
      <c r="LOQ727"/>
      <c r="LOR727"/>
      <c r="LOS727"/>
      <c r="LOT727"/>
      <c r="LOU727"/>
      <c r="LOV727"/>
      <c r="LOW727"/>
      <c r="LOX727"/>
      <c r="LOY727"/>
      <c r="LOZ727"/>
      <c r="LPA727"/>
      <c r="LPB727"/>
      <c r="LPC727"/>
      <c r="LPD727"/>
      <c r="LPE727"/>
      <c r="LPF727"/>
      <c r="LPG727"/>
      <c r="LPH727"/>
      <c r="LPI727"/>
      <c r="LPJ727"/>
      <c r="LPK727"/>
      <c r="LPL727"/>
      <c r="LPM727"/>
      <c r="LPN727"/>
      <c r="LPO727"/>
      <c r="LPP727"/>
      <c r="LPQ727"/>
      <c r="LPR727"/>
      <c r="LPS727"/>
      <c r="LPT727"/>
      <c r="LPU727"/>
      <c r="LPV727"/>
      <c r="LPW727"/>
      <c r="LPX727"/>
      <c r="LPY727"/>
      <c r="LPZ727"/>
      <c r="LQA727"/>
      <c r="LQB727"/>
      <c r="LQC727"/>
      <c r="LQD727"/>
      <c r="LQE727"/>
      <c r="LQF727"/>
      <c r="LQG727"/>
      <c r="LQH727"/>
      <c r="LQI727"/>
      <c r="LQJ727"/>
      <c r="LQK727"/>
      <c r="LQL727"/>
      <c r="LQM727"/>
      <c r="LQN727"/>
      <c r="LQO727"/>
      <c r="LQP727"/>
      <c r="LQQ727"/>
      <c r="LQR727"/>
      <c r="LQS727"/>
      <c r="LQT727"/>
      <c r="LQU727"/>
      <c r="LQV727"/>
      <c r="LQW727"/>
      <c r="LQX727"/>
      <c r="LQY727"/>
      <c r="LQZ727"/>
      <c r="LRA727"/>
      <c r="LRB727"/>
      <c r="LRC727"/>
      <c r="LRD727"/>
      <c r="LRE727"/>
      <c r="LRF727"/>
      <c r="LRG727"/>
      <c r="LRH727"/>
      <c r="LRI727"/>
      <c r="LRJ727"/>
      <c r="LRK727"/>
      <c r="LRL727"/>
      <c r="LRM727"/>
      <c r="LRN727"/>
      <c r="LRO727"/>
      <c r="LRP727"/>
      <c r="LRQ727"/>
      <c r="LRR727"/>
      <c r="LRS727"/>
      <c r="LRT727"/>
      <c r="LRU727"/>
      <c r="LRV727"/>
      <c r="LRW727"/>
      <c r="LRX727"/>
      <c r="LRY727"/>
      <c r="LRZ727"/>
      <c r="LSA727"/>
      <c r="LSB727"/>
      <c r="LSC727"/>
      <c r="LSD727"/>
      <c r="LSE727"/>
      <c r="LSF727"/>
      <c r="LSG727"/>
      <c r="LSH727"/>
      <c r="LSI727"/>
      <c r="LSJ727"/>
      <c r="LSK727"/>
      <c r="LSL727"/>
      <c r="LSM727"/>
      <c r="LSN727"/>
      <c r="LSO727"/>
      <c r="LSP727"/>
      <c r="LSQ727"/>
      <c r="LSR727"/>
      <c r="LSS727"/>
      <c r="LST727"/>
      <c r="LSU727"/>
      <c r="LSV727"/>
      <c r="LSW727"/>
      <c r="LSX727"/>
      <c r="LSY727"/>
      <c r="LSZ727"/>
      <c r="LTA727"/>
      <c r="LTB727"/>
      <c r="LTC727"/>
      <c r="LTD727"/>
      <c r="LTE727"/>
      <c r="LTF727"/>
      <c r="LTG727"/>
      <c r="LTH727"/>
      <c r="LTI727"/>
      <c r="LTJ727"/>
      <c r="LTK727"/>
      <c r="LTL727"/>
      <c r="LTM727"/>
      <c r="LTN727"/>
      <c r="LTO727"/>
      <c r="LTP727"/>
      <c r="LTQ727"/>
      <c r="LTR727"/>
      <c r="LTS727"/>
      <c r="LTT727"/>
      <c r="LTU727"/>
      <c r="LTV727"/>
      <c r="LTW727"/>
      <c r="LTX727"/>
      <c r="LTY727"/>
      <c r="LTZ727"/>
      <c r="LUA727"/>
      <c r="LUB727"/>
      <c r="LUC727"/>
      <c r="LUD727"/>
      <c r="LUE727"/>
      <c r="LUF727"/>
      <c r="LUG727"/>
      <c r="LUH727"/>
      <c r="LUI727"/>
      <c r="LUJ727"/>
      <c r="LUK727"/>
      <c r="LUL727"/>
      <c r="LUM727"/>
      <c r="LUN727"/>
      <c r="LUO727"/>
      <c r="LUP727"/>
      <c r="LUQ727"/>
      <c r="LUR727"/>
      <c r="LUS727"/>
      <c r="LUT727"/>
      <c r="LUU727"/>
      <c r="LUV727"/>
      <c r="LUW727"/>
      <c r="LUX727"/>
      <c r="LUY727"/>
      <c r="LUZ727"/>
      <c r="LVA727"/>
      <c r="LVB727"/>
      <c r="LVC727"/>
      <c r="LVD727"/>
      <c r="LVE727"/>
      <c r="LVF727"/>
      <c r="LVG727"/>
      <c r="LVH727"/>
      <c r="LVI727"/>
      <c r="LVJ727"/>
      <c r="LVK727"/>
      <c r="LVL727"/>
      <c r="LVM727"/>
      <c r="LVN727"/>
      <c r="LVO727"/>
      <c r="LVP727"/>
      <c r="LVQ727"/>
      <c r="LVR727"/>
      <c r="LVS727"/>
      <c r="LVT727"/>
      <c r="LVU727"/>
      <c r="LVV727"/>
      <c r="LVW727"/>
      <c r="LVX727"/>
      <c r="LVY727"/>
      <c r="LVZ727"/>
      <c r="LWA727"/>
      <c r="LWB727"/>
      <c r="LWC727"/>
      <c r="LWD727"/>
      <c r="LWE727"/>
      <c r="LWF727"/>
      <c r="LWG727"/>
      <c r="LWH727"/>
      <c r="LWI727"/>
      <c r="LWJ727"/>
      <c r="LWK727"/>
      <c r="LWL727"/>
      <c r="LWM727"/>
      <c r="LWN727"/>
      <c r="LWO727"/>
      <c r="LWP727"/>
      <c r="LWQ727"/>
      <c r="LWR727"/>
      <c r="LWS727"/>
      <c r="LWT727"/>
      <c r="LWU727"/>
      <c r="LWV727"/>
      <c r="LWW727"/>
      <c r="LWX727"/>
      <c r="LWY727"/>
      <c r="LWZ727"/>
      <c r="LXA727"/>
      <c r="LXB727"/>
      <c r="LXC727"/>
      <c r="LXD727"/>
      <c r="LXE727"/>
      <c r="LXF727"/>
      <c r="LXG727"/>
      <c r="LXH727"/>
      <c r="LXI727"/>
      <c r="LXJ727"/>
      <c r="LXK727"/>
      <c r="LXL727"/>
      <c r="LXM727"/>
      <c r="LXN727"/>
      <c r="LXO727"/>
      <c r="LXP727"/>
      <c r="LXQ727"/>
      <c r="LXR727"/>
      <c r="LXS727"/>
      <c r="LXT727"/>
      <c r="LXU727"/>
      <c r="LXV727"/>
      <c r="LXW727"/>
      <c r="LXX727"/>
      <c r="LXY727"/>
      <c r="LXZ727"/>
      <c r="LYA727"/>
      <c r="LYB727"/>
      <c r="LYC727"/>
      <c r="LYD727"/>
      <c r="LYE727"/>
      <c r="LYF727"/>
      <c r="LYG727"/>
      <c r="LYH727"/>
      <c r="LYI727"/>
      <c r="LYJ727"/>
      <c r="LYK727"/>
      <c r="LYL727"/>
      <c r="LYM727"/>
      <c r="LYN727"/>
      <c r="LYO727"/>
      <c r="LYP727"/>
      <c r="LYQ727"/>
      <c r="LYR727"/>
      <c r="LYS727"/>
      <c r="LYT727"/>
      <c r="LYU727"/>
      <c r="LYV727"/>
      <c r="LYW727"/>
      <c r="LYX727"/>
      <c r="LYY727"/>
      <c r="LYZ727"/>
      <c r="LZA727"/>
      <c r="LZB727"/>
      <c r="LZC727"/>
      <c r="LZD727"/>
      <c r="LZE727"/>
      <c r="LZF727"/>
      <c r="LZG727"/>
      <c r="LZH727"/>
      <c r="LZI727"/>
      <c r="LZJ727"/>
      <c r="LZK727"/>
      <c r="LZL727"/>
      <c r="LZM727"/>
      <c r="LZN727"/>
      <c r="LZO727"/>
      <c r="LZP727"/>
      <c r="LZQ727"/>
      <c r="LZR727"/>
      <c r="LZS727"/>
      <c r="LZT727"/>
      <c r="LZU727"/>
      <c r="LZV727"/>
      <c r="LZW727"/>
      <c r="LZX727"/>
      <c r="LZY727"/>
      <c r="LZZ727"/>
      <c r="MAA727"/>
      <c r="MAB727"/>
      <c r="MAC727"/>
      <c r="MAD727"/>
      <c r="MAE727"/>
      <c r="MAF727"/>
      <c r="MAG727"/>
      <c r="MAH727"/>
      <c r="MAI727"/>
      <c r="MAJ727"/>
      <c r="MAK727"/>
      <c r="MAL727"/>
      <c r="MAM727"/>
      <c r="MAN727"/>
      <c r="MAO727"/>
      <c r="MAP727"/>
      <c r="MAQ727"/>
      <c r="MAR727"/>
      <c r="MAS727"/>
      <c r="MAT727"/>
      <c r="MAU727"/>
      <c r="MAV727"/>
      <c r="MAW727"/>
      <c r="MAX727"/>
      <c r="MAY727"/>
      <c r="MAZ727"/>
      <c r="MBA727"/>
      <c r="MBB727"/>
      <c r="MBC727"/>
      <c r="MBD727"/>
      <c r="MBE727"/>
      <c r="MBF727"/>
      <c r="MBG727"/>
      <c r="MBH727"/>
      <c r="MBI727"/>
      <c r="MBJ727"/>
      <c r="MBK727"/>
      <c r="MBL727"/>
      <c r="MBM727"/>
      <c r="MBN727"/>
      <c r="MBO727"/>
      <c r="MBP727"/>
      <c r="MBQ727"/>
      <c r="MBR727"/>
      <c r="MBS727"/>
      <c r="MBT727"/>
      <c r="MBU727"/>
      <c r="MBV727"/>
      <c r="MBW727"/>
      <c r="MBX727"/>
      <c r="MBY727"/>
      <c r="MBZ727"/>
      <c r="MCA727"/>
      <c r="MCB727"/>
      <c r="MCC727"/>
      <c r="MCD727"/>
      <c r="MCE727"/>
      <c r="MCF727"/>
      <c r="MCG727"/>
      <c r="MCH727"/>
      <c r="MCI727"/>
      <c r="MCJ727"/>
      <c r="MCK727"/>
      <c r="MCL727"/>
      <c r="MCM727"/>
      <c r="MCN727"/>
      <c r="MCO727"/>
      <c r="MCP727"/>
      <c r="MCQ727"/>
      <c r="MCR727"/>
      <c r="MCS727"/>
      <c r="MCT727"/>
      <c r="MCU727"/>
      <c r="MCV727"/>
      <c r="MCW727"/>
      <c r="MCX727"/>
      <c r="MCY727"/>
      <c r="MCZ727"/>
      <c r="MDA727"/>
      <c r="MDB727"/>
      <c r="MDC727"/>
      <c r="MDD727"/>
      <c r="MDE727"/>
      <c r="MDF727"/>
      <c r="MDG727"/>
      <c r="MDH727"/>
      <c r="MDI727"/>
      <c r="MDJ727"/>
      <c r="MDK727"/>
      <c r="MDL727"/>
      <c r="MDM727"/>
      <c r="MDN727"/>
      <c r="MDO727"/>
      <c r="MDP727"/>
      <c r="MDQ727"/>
      <c r="MDR727"/>
      <c r="MDS727"/>
      <c r="MDT727"/>
      <c r="MDU727"/>
      <c r="MDV727"/>
      <c r="MDW727"/>
      <c r="MDX727"/>
      <c r="MDY727"/>
      <c r="MDZ727"/>
      <c r="MEA727"/>
      <c r="MEB727"/>
      <c r="MEC727"/>
      <c r="MED727"/>
      <c r="MEE727"/>
      <c r="MEF727"/>
      <c r="MEG727"/>
      <c r="MEH727"/>
      <c r="MEI727"/>
      <c r="MEJ727"/>
      <c r="MEK727"/>
      <c r="MEL727"/>
      <c r="MEM727"/>
      <c r="MEN727"/>
      <c r="MEO727"/>
      <c r="MEP727"/>
      <c r="MEQ727"/>
      <c r="MER727"/>
      <c r="MES727"/>
      <c r="MET727"/>
      <c r="MEU727"/>
      <c r="MEV727"/>
      <c r="MEW727"/>
      <c r="MEX727"/>
      <c r="MEY727"/>
      <c r="MEZ727"/>
      <c r="MFA727"/>
      <c r="MFB727"/>
      <c r="MFC727"/>
      <c r="MFD727"/>
      <c r="MFE727"/>
      <c r="MFF727"/>
      <c r="MFG727"/>
      <c r="MFH727"/>
      <c r="MFI727"/>
      <c r="MFJ727"/>
      <c r="MFK727"/>
      <c r="MFL727"/>
      <c r="MFM727"/>
      <c r="MFN727"/>
      <c r="MFO727"/>
      <c r="MFP727"/>
      <c r="MFQ727"/>
      <c r="MFR727"/>
      <c r="MFS727"/>
      <c r="MFT727"/>
      <c r="MFU727"/>
      <c r="MFV727"/>
      <c r="MFW727"/>
      <c r="MFX727"/>
      <c r="MFY727"/>
      <c r="MFZ727"/>
      <c r="MGA727"/>
      <c r="MGB727"/>
      <c r="MGC727"/>
      <c r="MGD727"/>
      <c r="MGE727"/>
      <c r="MGF727"/>
      <c r="MGG727"/>
      <c r="MGH727"/>
      <c r="MGI727"/>
      <c r="MGJ727"/>
      <c r="MGK727"/>
      <c r="MGL727"/>
      <c r="MGM727"/>
      <c r="MGN727"/>
      <c r="MGO727"/>
      <c r="MGP727"/>
      <c r="MGQ727"/>
      <c r="MGR727"/>
      <c r="MGS727"/>
      <c r="MGT727"/>
      <c r="MGU727"/>
      <c r="MGV727"/>
      <c r="MGW727"/>
      <c r="MGX727"/>
      <c r="MGY727"/>
      <c r="MGZ727"/>
      <c r="MHA727"/>
      <c r="MHB727"/>
      <c r="MHC727"/>
      <c r="MHD727"/>
      <c r="MHE727"/>
      <c r="MHF727"/>
      <c r="MHG727"/>
      <c r="MHH727"/>
      <c r="MHI727"/>
      <c r="MHJ727"/>
      <c r="MHK727"/>
      <c r="MHL727"/>
      <c r="MHM727"/>
      <c r="MHN727"/>
      <c r="MHO727"/>
      <c r="MHP727"/>
      <c r="MHQ727"/>
      <c r="MHR727"/>
      <c r="MHS727"/>
      <c r="MHT727"/>
      <c r="MHU727"/>
      <c r="MHV727"/>
      <c r="MHW727"/>
      <c r="MHX727"/>
      <c r="MHY727"/>
      <c r="MHZ727"/>
      <c r="MIA727"/>
      <c r="MIB727"/>
      <c r="MIC727"/>
      <c r="MID727"/>
      <c r="MIE727"/>
      <c r="MIF727"/>
      <c r="MIG727"/>
      <c r="MIH727"/>
      <c r="MII727"/>
      <c r="MIJ727"/>
      <c r="MIK727"/>
      <c r="MIL727"/>
      <c r="MIM727"/>
      <c r="MIN727"/>
      <c r="MIO727"/>
      <c r="MIP727"/>
      <c r="MIQ727"/>
      <c r="MIR727"/>
      <c r="MIS727"/>
      <c r="MIT727"/>
      <c r="MIU727"/>
      <c r="MIV727"/>
      <c r="MIW727"/>
      <c r="MIX727"/>
      <c r="MIY727"/>
      <c r="MIZ727"/>
      <c r="MJA727"/>
      <c r="MJB727"/>
      <c r="MJC727"/>
      <c r="MJD727"/>
      <c r="MJE727"/>
      <c r="MJF727"/>
      <c r="MJG727"/>
      <c r="MJH727"/>
      <c r="MJI727"/>
      <c r="MJJ727"/>
      <c r="MJK727"/>
      <c r="MJL727"/>
      <c r="MJM727"/>
      <c r="MJN727"/>
      <c r="MJO727"/>
      <c r="MJP727"/>
      <c r="MJQ727"/>
      <c r="MJR727"/>
      <c r="MJS727"/>
      <c r="MJT727"/>
      <c r="MJU727"/>
      <c r="MJV727"/>
      <c r="MJW727"/>
      <c r="MJX727"/>
      <c r="MJY727"/>
      <c r="MJZ727"/>
      <c r="MKA727"/>
      <c r="MKB727"/>
      <c r="MKC727"/>
      <c r="MKD727"/>
      <c r="MKE727"/>
      <c r="MKF727"/>
      <c r="MKG727"/>
      <c r="MKH727"/>
      <c r="MKI727"/>
      <c r="MKJ727"/>
      <c r="MKK727"/>
      <c r="MKL727"/>
      <c r="MKM727"/>
      <c r="MKN727"/>
      <c r="MKO727"/>
      <c r="MKP727"/>
      <c r="MKQ727"/>
      <c r="MKR727"/>
      <c r="MKS727"/>
      <c r="MKT727"/>
      <c r="MKU727"/>
      <c r="MKV727"/>
      <c r="MKW727"/>
      <c r="MKX727"/>
      <c r="MKY727"/>
      <c r="MKZ727"/>
      <c r="MLA727"/>
      <c r="MLB727"/>
      <c r="MLC727"/>
      <c r="MLD727"/>
      <c r="MLE727"/>
      <c r="MLF727"/>
      <c r="MLG727"/>
      <c r="MLH727"/>
      <c r="MLI727"/>
      <c r="MLJ727"/>
      <c r="MLK727"/>
      <c r="MLL727"/>
      <c r="MLM727"/>
      <c r="MLN727"/>
      <c r="MLO727"/>
      <c r="MLP727"/>
      <c r="MLQ727"/>
      <c r="MLR727"/>
      <c r="MLS727"/>
      <c r="MLT727"/>
      <c r="MLU727"/>
      <c r="MLV727"/>
      <c r="MLW727"/>
      <c r="MLX727"/>
      <c r="MLY727"/>
      <c r="MLZ727"/>
      <c r="MMA727"/>
      <c r="MMB727"/>
      <c r="MMC727"/>
      <c r="MMD727"/>
      <c r="MME727"/>
      <c r="MMF727"/>
      <c r="MMG727"/>
      <c r="MMH727"/>
      <c r="MMI727"/>
      <c r="MMJ727"/>
      <c r="MMK727"/>
      <c r="MML727"/>
      <c r="MMM727"/>
      <c r="MMN727"/>
      <c r="MMO727"/>
      <c r="MMP727"/>
      <c r="MMQ727"/>
      <c r="MMR727"/>
      <c r="MMS727"/>
      <c r="MMT727"/>
      <c r="MMU727"/>
      <c r="MMV727"/>
      <c r="MMW727"/>
      <c r="MMX727"/>
      <c r="MMY727"/>
      <c r="MMZ727"/>
      <c r="MNA727"/>
      <c r="MNB727"/>
      <c r="MNC727"/>
      <c r="MND727"/>
      <c r="MNE727"/>
      <c r="MNF727"/>
      <c r="MNG727"/>
      <c r="MNH727"/>
      <c r="MNI727"/>
      <c r="MNJ727"/>
      <c r="MNK727"/>
      <c r="MNL727"/>
      <c r="MNM727"/>
      <c r="MNN727"/>
      <c r="MNO727"/>
      <c r="MNP727"/>
      <c r="MNQ727"/>
      <c r="MNR727"/>
      <c r="MNS727"/>
      <c r="MNT727"/>
      <c r="MNU727"/>
      <c r="MNV727"/>
      <c r="MNW727"/>
      <c r="MNX727"/>
      <c r="MNY727"/>
      <c r="MNZ727"/>
      <c r="MOA727"/>
      <c r="MOB727"/>
      <c r="MOC727"/>
      <c r="MOD727"/>
      <c r="MOE727"/>
      <c r="MOF727"/>
      <c r="MOG727"/>
      <c r="MOH727"/>
      <c r="MOI727"/>
      <c r="MOJ727"/>
      <c r="MOK727"/>
      <c r="MOL727"/>
      <c r="MOM727"/>
      <c r="MON727"/>
      <c r="MOO727"/>
      <c r="MOP727"/>
      <c r="MOQ727"/>
      <c r="MOR727"/>
      <c r="MOS727"/>
      <c r="MOT727"/>
      <c r="MOU727"/>
      <c r="MOV727"/>
      <c r="MOW727"/>
      <c r="MOX727"/>
      <c r="MOY727"/>
      <c r="MOZ727"/>
      <c r="MPA727"/>
      <c r="MPB727"/>
      <c r="MPC727"/>
      <c r="MPD727"/>
      <c r="MPE727"/>
      <c r="MPF727"/>
      <c r="MPG727"/>
      <c r="MPH727"/>
      <c r="MPI727"/>
      <c r="MPJ727"/>
      <c r="MPK727"/>
      <c r="MPL727"/>
      <c r="MPM727"/>
      <c r="MPN727"/>
      <c r="MPO727"/>
      <c r="MPP727"/>
      <c r="MPQ727"/>
      <c r="MPR727"/>
      <c r="MPS727"/>
      <c r="MPT727"/>
      <c r="MPU727"/>
      <c r="MPV727"/>
      <c r="MPW727"/>
      <c r="MPX727"/>
      <c r="MPY727"/>
      <c r="MPZ727"/>
      <c r="MQA727"/>
      <c r="MQB727"/>
      <c r="MQC727"/>
      <c r="MQD727"/>
      <c r="MQE727"/>
      <c r="MQF727"/>
      <c r="MQG727"/>
      <c r="MQH727"/>
      <c r="MQI727"/>
      <c r="MQJ727"/>
      <c r="MQK727"/>
      <c r="MQL727"/>
      <c r="MQM727"/>
      <c r="MQN727"/>
      <c r="MQO727"/>
      <c r="MQP727"/>
      <c r="MQQ727"/>
      <c r="MQR727"/>
      <c r="MQS727"/>
      <c r="MQT727"/>
      <c r="MQU727"/>
      <c r="MQV727"/>
      <c r="MQW727"/>
      <c r="MQX727"/>
      <c r="MQY727"/>
      <c r="MQZ727"/>
      <c r="MRA727"/>
      <c r="MRB727"/>
      <c r="MRC727"/>
      <c r="MRD727"/>
      <c r="MRE727"/>
      <c r="MRF727"/>
      <c r="MRG727"/>
      <c r="MRH727"/>
      <c r="MRI727"/>
      <c r="MRJ727"/>
      <c r="MRK727"/>
      <c r="MRL727"/>
      <c r="MRM727"/>
      <c r="MRN727"/>
      <c r="MRO727"/>
      <c r="MRP727"/>
      <c r="MRQ727"/>
      <c r="MRR727"/>
      <c r="MRS727"/>
      <c r="MRT727"/>
      <c r="MRU727"/>
      <c r="MRV727"/>
      <c r="MRW727"/>
      <c r="MRX727"/>
      <c r="MRY727"/>
      <c r="MRZ727"/>
      <c r="MSA727"/>
      <c r="MSB727"/>
      <c r="MSC727"/>
      <c r="MSD727"/>
      <c r="MSE727"/>
      <c r="MSF727"/>
      <c r="MSG727"/>
      <c r="MSH727"/>
      <c r="MSI727"/>
      <c r="MSJ727"/>
      <c r="MSK727"/>
      <c r="MSL727"/>
      <c r="MSM727"/>
      <c r="MSN727"/>
      <c r="MSO727"/>
      <c r="MSP727"/>
      <c r="MSQ727"/>
      <c r="MSR727"/>
      <c r="MSS727"/>
      <c r="MST727"/>
      <c r="MSU727"/>
      <c r="MSV727"/>
      <c r="MSW727"/>
      <c r="MSX727"/>
      <c r="MSY727"/>
      <c r="MSZ727"/>
      <c r="MTA727"/>
      <c r="MTB727"/>
      <c r="MTC727"/>
      <c r="MTD727"/>
      <c r="MTE727"/>
      <c r="MTF727"/>
      <c r="MTG727"/>
      <c r="MTH727"/>
      <c r="MTI727"/>
      <c r="MTJ727"/>
      <c r="MTK727"/>
      <c r="MTL727"/>
      <c r="MTM727"/>
      <c r="MTN727"/>
      <c r="MTO727"/>
      <c r="MTP727"/>
      <c r="MTQ727"/>
      <c r="MTR727"/>
      <c r="MTS727"/>
      <c r="MTT727"/>
      <c r="MTU727"/>
      <c r="MTV727"/>
      <c r="MTW727"/>
      <c r="MTX727"/>
      <c r="MTY727"/>
      <c r="MTZ727"/>
      <c r="MUA727"/>
      <c r="MUB727"/>
      <c r="MUC727"/>
      <c r="MUD727"/>
      <c r="MUE727"/>
      <c r="MUF727"/>
      <c r="MUG727"/>
      <c r="MUH727"/>
      <c r="MUI727"/>
      <c r="MUJ727"/>
      <c r="MUK727"/>
      <c r="MUL727"/>
      <c r="MUM727"/>
      <c r="MUN727"/>
      <c r="MUO727"/>
      <c r="MUP727"/>
      <c r="MUQ727"/>
      <c r="MUR727"/>
      <c r="MUS727"/>
      <c r="MUT727"/>
      <c r="MUU727"/>
      <c r="MUV727"/>
      <c r="MUW727"/>
      <c r="MUX727"/>
      <c r="MUY727"/>
      <c r="MUZ727"/>
      <c r="MVA727"/>
      <c r="MVB727"/>
      <c r="MVC727"/>
      <c r="MVD727"/>
      <c r="MVE727"/>
      <c r="MVF727"/>
      <c r="MVG727"/>
      <c r="MVH727"/>
      <c r="MVI727"/>
      <c r="MVJ727"/>
      <c r="MVK727"/>
      <c r="MVL727"/>
      <c r="MVM727"/>
      <c r="MVN727"/>
      <c r="MVO727"/>
      <c r="MVP727"/>
      <c r="MVQ727"/>
      <c r="MVR727"/>
      <c r="MVS727"/>
      <c r="MVT727"/>
      <c r="MVU727"/>
      <c r="MVV727"/>
      <c r="MVW727"/>
      <c r="MVX727"/>
      <c r="MVY727"/>
      <c r="MVZ727"/>
      <c r="MWA727"/>
      <c r="MWB727"/>
      <c r="MWC727"/>
      <c r="MWD727"/>
      <c r="MWE727"/>
      <c r="MWF727"/>
      <c r="MWG727"/>
      <c r="MWH727"/>
      <c r="MWI727"/>
      <c r="MWJ727"/>
      <c r="MWK727"/>
      <c r="MWL727"/>
      <c r="MWM727"/>
      <c r="MWN727"/>
      <c r="MWO727"/>
      <c r="MWP727"/>
      <c r="MWQ727"/>
      <c r="MWR727"/>
      <c r="MWS727"/>
      <c r="MWT727"/>
      <c r="MWU727"/>
      <c r="MWV727"/>
      <c r="MWW727"/>
      <c r="MWX727"/>
      <c r="MWY727"/>
      <c r="MWZ727"/>
      <c r="MXA727"/>
      <c r="MXB727"/>
      <c r="MXC727"/>
      <c r="MXD727"/>
      <c r="MXE727"/>
      <c r="MXF727"/>
      <c r="MXG727"/>
      <c r="MXH727"/>
      <c r="MXI727"/>
      <c r="MXJ727"/>
      <c r="MXK727"/>
      <c r="MXL727"/>
      <c r="MXM727"/>
      <c r="MXN727"/>
      <c r="MXO727"/>
      <c r="MXP727"/>
      <c r="MXQ727"/>
      <c r="MXR727"/>
      <c r="MXS727"/>
      <c r="MXT727"/>
      <c r="MXU727"/>
      <c r="MXV727"/>
      <c r="MXW727"/>
      <c r="MXX727"/>
      <c r="MXY727"/>
      <c r="MXZ727"/>
      <c r="MYA727"/>
      <c r="MYB727"/>
      <c r="MYC727"/>
      <c r="MYD727"/>
      <c r="MYE727"/>
      <c r="MYF727"/>
      <c r="MYG727"/>
      <c r="MYH727"/>
      <c r="MYI727"/>
      <c r="MYJ727"/>
      <c r="MYK727"/>
      <c r="MYL727"/>
      <c r="MYM727"/>
      <c r="MYN727"/>
      <c r="MYO727"/>
      <c r="MYP727"/>
      <c r="MYQ727"/>
      <c r="MYR727"/>
      <c r="MYS727"/>
      <c r="MYT727"/>
      <c r="MYU727"/>
      <c r="MYV727"/>
      <c r="MYW727"/>
      <c r="MYX727"/>
      <c r="MYY727"/>
      <c r="MYZ727"/>
      <c r="MZA727"/>
      <c r="MZB727"/>
      <c r="MZC727"/>
      <c r="MZD727"/>
      <c r="MZE727"/>
      <c r="MZF727"/>
      <c r="MZG727"/>
      <c r="MZH727"/>
      <c r="MZI727"/>
      <c r="MZJ727"/>
      <c r="MZK727"/>
      <c r="MZL727"/>
      <c r="MZM727"/>
      <c r="MZN727"/>
      <c r="MZO727"/>
      <c r="MZP727"/>
      <c r="MZQ727"/>
      <c r="MZR727"/>
      <c r="MZS727"/>
      <c r="MZT727"/>
      <c r="MZU727"/>
      <c r="MZV727"/>
      <c r="MZW727"/>
      <c r="MZX727"/>
      <c r="MZY727"/>
      <c r="MZZ727"/>
      <c r="NAA727"/>
      <c r="NAB727"/>
      <c r="NAC727"/>
      <c r="NAD727"/>
      <c r="NAE727"/>
      <c r="NAF727"/>
      <c r="NAG727"/>
      <c r="NAH727"/>
      <c r="NAI727"/>
      <c r="NAJ727"/>
      <c r="NAK727"/>
      <c r="NAL727"/>
      <c r="NAM727"/>
      <c r="NAN727"/>
      <c r="NAO727"/>
      <c r="NAP727"/>
      <c r="NAQ727"/>
      <c r="NAR727"/>
      <c r="NAS727"/>
      <c r="NAT727"/>
      <c r="NAU727"/>
      <c r="NAV727"/>
      <c r="NAW727"/>
      <c r="NAX727"/>
      <c r="NAY727"/>
      <c r="NAZ727"/>
      <c r="NBA727"/>
      <c r="NBB727"/>
      <c r="NBC727"/>
      <c r="NBD727"/>
      <c r="NBE727"/>
      <c r="NBF727"/>
      <c r="NBG727"/>
      <c r="NBH727"/>
      <c r="NBI727"/>
      <c r="NBJ727"/>
      <c r="NBK727"/>
      <c r="NBL727"/>
      <c r="NBM727"/>
      <c r="NBN727"/>
      <c r="NBO727"/>
      <c r="NBP727"/>
      <c r="NBQ727"/>
      <c r="NBR727"/>
      <c r="NBS727"/>
      <c r="NBT727"/>
      <c r="NBU727"/>
      <c r="NBV727"/>
      <c r="NBW727"/>
      <c r="NBX727"/>
      <c r="NBY727"/>
      <c r="NBZ727"/>
      <c r="NCA727"/>
      <c r="NCB727"/>
      <c r="NCC727"/>
      <c r="NCD727"/>
      <c r="NCE727"/>
      <c r="NCF727"/>
      <c r="NCG727"/>
      <c r="NCH727"/>
      <c r="NCI727"/>
      <c r="NCJ727"/>
      <c r="NCK727"/>
      <c r="NCL727"/>
      <c r="NCM727"/>
      <c r="NCN727"/>
      <c r="NCO727"/>
      <c r="NCP727"/>
      <c r="NCQ727"/>
      <c r="NCR727"/>
      <c r="NCS727"/>
      <c r="NCT727"/>
      <c r="NCU727"/>
      <c r="NCV727"/>
      <c r="NCW727"/>
      <c r="NCX727"/>
      <c r="NCY727"/>
      <c r="NCZ727"/>
      <c r="NDA727"/>
      <c r="NDB727"/>
      <c r="NDC727"/>
      <c r="NDD727"/>
      <c r="NDE727"/>
      <c r="NDF727"/>
      <c r="NDG727"/>
      <c r="NDH727"/>
      <c r="NDI727"/>
      <c r="NDJ727"/>
      <c r="NDK727"/>
      <c r="NDL727"/>
      <c r="NDM727"/>
      <c r="NDN727"/>
      <c r="NDO727"/>
      <c r="NDP727"/>
      <c r="NDQ727"/>
      <c r="NDR727"/>
      <c r="NDS727"/>
      <c r="NDT727"/>
      <c r="NDU727"/>
      <c r="NDV727"/>
      <c r="NDW727"/>
      <c r="NDX727"/>
      <c r="NDY727"/>
      <c r="NDZ727"/>
      <c r="NEA727"/>
      <c r="NEB727"/>
      <c r="NEC727"/>
      <c r="NED727"/>
      <c r="NEE727"/>
      <c r="NEF727"/>
      <c r="NEG727"/>
      <c r="NEH727"/>
      <c r="NEI727"/>
      <c r="NEJ727"/>
      <c r="NEK727"/>
      <c r="NEL727"/>
      <c r="NEM727"/>
      <c r="NEN727"/>
      <c r="NEO727"/>
      <c r="NEP727"/>
      <c r="NEQ727"/>
      <c r="NER727"/>
      <c r="NES727"/>
      <c r="NET727"/>
      <c r="NEU727"/>
      <c r="NEV727"/>
      <c r="NEW727"/>
      <c r="NEX727"/>
      <c r="NEY727"/>
      <c r="NEZ727"/>
      <c r="NFA727"/>
      <c r="NFB727"/>
      <c r="NFC727"/>
      <c r="NFD727"/>
      <c r="NFE727"/>
      <c r="NFF727"/>
      <c r="NFG727"/>
      <c r="NFH727"/>
      <c r="NFI727"/>
      <c r="NFJ727"/>
      <c r="NFK727"/>
      <c r="NFL727"/>
      <c r="NFM727"/>
      <c r="NFN727"/>
      <c r="NFO727"/>
      <c r="NFP727"/>
      <c r="NFQ727"/>
      <c r="NFR727"/>
      <c r="NFS727"/>
      <c r="NFT727"/>
      <c r="NFU727"/>
      <c r="NFV727"/>
      <c r="NFW727"/>
      <c r="NFX727"/>
      <c r="NFY727"/>
      <c r="NFZ727"/>
      <c r="NGA727"/>
      <c r="NGB727"/>
      <c r="NGC727"/>
      <c r="NGD727"/>
      <c r="NGE727"/>
      <c r="NGF727"/>
      <c r="NGG727"/>
      <c r="NGH727"/>
      <c r="NGI727"/>
      <c r="NGJ727"/>
      <c r="NGK727"/>
      <c r="NGL727"/>
      <c r="NGM727"/>
      <c r="NGN727"/>
      <c r="NGO727"/>
      <c r="NGP727"/>
      <c r="NGQ727"/>
      <c r="NGR727"/>
      <c r="NGS727"/>
      <c r="NGT727"/>
      <c r="NGU727"/>
      <c r="NGV727"/>
      <c r="NGW727"/>
      <c r="NGX727"/>
      <c r="NGY727"/>
      <c r="NGZ727"/>
      <c r="NHA727"/>
      <c r="NHB727"/>
      <c r="NHC727"/>
      <c r="NHD727"/>
      <c r="NHE727"/>
      <c r="NHF727"/>
      <c r="NHG727"/>
      <c r="NHH727"/>
      <c r="NHI727"/>
      <c r="NHJ727"/>
      <c r="NHK727"/>
      <c r="NHL727"/>
      <c r="NHM727"/>
      <c r="NHN727"/>
      <c r="NHO727"/>
      <c r="NHP727"/>
      <c r="NHQ727"/>
      <c r="NHR727"/>
      <c r="NHS727"/>
      <c r="NHT727"/>
      <c r="NHU727"/>
      <c r="NHV727"/>
      <c r="NHW727"/>
      <c r="NHX727"/>
      <c r="NHY727"/>
      <c r="NHZ727"/>
      <c r="NIA727"/>
      <c r="NIB727"/>
      <c r="NIC727"/>
      <c r="NID727"/>
      <c r="NIE727"/>
      <c r="NIF727"/>
      <c r="NIG727"/>
      <c r="NIH727"/>
      <c r="NII727"/>
      <c r="NIJ727"/>
      <c r="NIK727"/>
      <c r="NIL727"/>
      <c r="NIM727"/>
      <c r="NIN727"/>
      <c r="NIO727"/>
      <c r="NIP727"/>
      <c r="NIQ727"/>
      <c r="NIR727"/>
      <c r="NIS727"/>
      <c r="NIT727"/>
      <c r="NIU727"/>
      <c r="NIV727"/>
      <c r="NIW727"/>
      <c r="NIX727"/>
      <c r="NIY727"/>
      <c r="NIZ727"/>
      <c r="NJA727"/>
      <c r="NJB727"/>
      <c r="NJC727"/>
      <c r="NJD727"/>
      <c r="NJE727"/>
      <c r="NJF727"/>
      <c r="NJG727"/>
      <c r="NJH727"/>
      <c r="NJI727"/>
      <c r="NJJ727"/>
      <c r="NJK727"/>
      <c r="NJL727"/>
      <c r="NJM727"/>
      <c r="NJN727"/>
      <c r="NJO727"/>
      <c r="NJP727"/>
      <c r="NJQ727"/>
      <c r="NJR727"/>
      <c r="NJS727"/>
      <c r="NJT727"/>
      <c r="NJU727"/>
      <c r="NJV727"/>
      <c r="NJW727"/>
      <c r="NJX727"/>
      <c r="NJY727"/>
      <c r="NJZ727"/>
      <c r="NKA727"/>
      <c r="NKB727"/>
      <c r="NKC727"/>
      <c r="NKD727"/>
      <c r="NKE727"/>
      <c r="NKF727"/>
      <c r="NKG727"/>
      <c r="NKH727"/>
      <c r="NKI727"/>
      <c r="NKJ727"/>
      <c r="NKK727"/>
      <c r="NKL727"/>
      <c r="NKM727"/>
      <c r="NKN727"/>
      <c r="NKO727"/>
      <c r="NKP727"/>
      <c r="NKQ727"/>
      <c r="NKR727"/>
      <c r="NKS727"/>
      <c r="NKT727"/>
      <c r="NKU727"/>
      <c r="NKV727"/>
      <c r="NKW727"/>
      <c r="NKX727"/>
      <c r="NKY727"/>
      <c r="NKZ727"/>
      <c r="NLA727"/>
      <c r="NLB727"/>
      <c r="NLC727"/>
      <c r="NLD727"/>
      <c r="NLE727"/>
      <c r="NLF727"/>
      <c r="NLG727"/>
      <c r="NLH727"/>
      <c r="NLI727"/>
      <c r="NLJ727"/>
      <c r="NLK727"/>
      <c r="NLL727"/>
      <c r="NLM727"/>
      <c r="NLN727"/>
      <c r="NLO727"/>
      <c r="NLP727"/>
      <c r="NLQ727"/>
      <c r="NLR727"/>
      <c r="NLS727"/>
      <c r="NLT727"/>
      <c r="NLU727"/>
      <c r="NLV727"/>
      <c r="NLW727"/>
      <c r="NLX727"/>
      <c r="NLY727"/>
      <c r="NLZ727"/>
      <c r="NMA727"/>
      <c r="NMB727"/>
      <c r="NMC727"/>
      <c r="NMD727"/>
      <c r="NME727"/>
      <c r="NMF727"/>
      <c r="NMG727"/>
      <c r="NMH727"/>
      <c r="NMI727"/>
      <c r="NMJ727"/>
      <c r="NMK727"/>
      <c r="NML727"/>
      <c r="NMM727"/>
      <c r="NMN727"/>
      <c r="NMO727"/>
      <c r="NMP727"/>
      <c r="NMQ727"/>
      <c r="NMR727"/>
      <c r="NMS727"/>
      <c r="NMT727"/>
      <c r="NMU727"/>
      <c r="NMV727"/>
      <c r="NMW727"/>
      <c r="NMX727"/>
      <c r="NMY727"/>
      <c r="NMZ727"/>
      <c r="NNA727"/>
      <c r="NNB727"/>
      <c r="NNC727"/>
      <c r="NND727"/>
      <c r="NNE727"/>
      <c r="NNF727"/>
      <c r="NNG727"/>
      <c r="NNH727"/>
      <c r="NNI727"/>
      <c r="NNJ727"/>
      <c r="NNK727"/>
      <c r="NNL727"/>
      <c r="NNM727"/>
      <c r="NNN727"/>
      <c r="NNO727"/>
      <c r="NNP727"/>
      <c r="NNQ727"/>
      <c r="NNR727"/>
      <c r="NNS727"/>
      <c r="NNT727"/>
      <c r="NNU727"/>
      <c r="NNV727"/>
      <c r="NNW727"/>
      <c r="NNX727"/>
      <c r="NNY727"/>
      <c r="NNZ727"/>
      <c r="NOA727"/>
      <c r="NOB727"/>
      <c r="NOC727"/>
      <c r="NOD727"/>
      <c r="NOE727"/>
      <c r="NOF727"/>
      <c r="NOG727"/>
      <c r="NOH727"/>
      <c r="NOI727"/>
      <c r="NOJ727"/>
      <c r="NOK727"/>
      <c r="NOL727"/>
      <c r="NOM727"/>
      <c r="NON727"/>
      <c r="NOO727"/>
      <c r="NOP727"/>
      <c r="NOQ727"/>
      <c r="NOR727"/>
      <c r="NOS727"/>
      <c r="NOT727"/>
      <c r="NOU727"/>
      <c r="NOV727"/>
      <c r="NOW727"/>
      <c r="NOX727"/>
      <c r="NOY727"/>
      <c r="NOZ727"/>
      <c r="NPA727"/>
      <c r="NPB727"/>
      <c r="NPC727"/>
      <c r="NPD727"/>
      <c r="NPE727"/>
      <c r="NPF727"/>
      <c r="NPG727"/>
      <c r="NPH727"/>
      <c r="NPI727"/>
      <c r="NPJ727"/>
      <c r="NPK727"/>
      <c r="NPL727"/>
      <c r="NPM727"/>
      <c r="NPN727"/>
      <c r="NPO727"/>
      <c r="NPP727"/>
      <c r="NPQ727"/>
      <c r="NPR727"/>
      <c r="NPS727"/>
      <c r="NPT727"/>
      <c r="NPU727"/>
      <c r="NPV727"/>
      <c r="NPW727"/>
      <c r="NPX727"/>
      <c r="NPY727"/>
      <c r="NPZ727"/>
      <c r="NQA727"/>
      <c r="NQB727"/>
      <c r="NQC727"/>
      <c r="NQD727"/>
      <c r="NQE727"/>
      <c r="NQF727"/>
      <c r="NQG727"/>
      <c r="NQH727"/>
      <c r="NQI727"/>
      <c r="NQJ727"/>
      <c r="NQK727"/>
      <c r="NQL727"/>
      <c r="NQM727"/>
      <c r="NQN727"/>
      <c r="NQO727"/>
      <c r="NQP727"/>
      <c r="NQQ727"/>
      <c r="NQR727"/>
      <c r="NQS727"/>
      <c r="NQT727"/>
      <c r="NQU727"/>
      <c r="NQV727"/>
      <c r="NQW727"/>
      <c r="NQX727"/>
      <c r="NQY727"/>
      <c r="NQZ727"/>
      <c r="NRA727"/>
      <c r="NRB727"/>
      <c r="NRC727"/>
      <c r="NRD727"/>
      <c r="NRE727"/>
      <c r="NRF727"/>
      <c r="NRG727"/>
      <c r="NRH727"/>
      <c r="NRI727"/>
      <c r="NRJ727"/>
      <c r="NRK727"/>
      <c r="NRL727"/>
      <c r="NRM727"/>
      <c r="NRN727"/>
      <c r="NRO727"/>
      <c r="NRP727"/>
      <c r="NRQ727"/>
      <c r="NRR727"/>
      <c r="NRS727"/>
      <c r="NRT727"/>
      <c r="NRU727"/>
      <c r="NRV727"/>
      <c r="NRW727"/>
      <c r="NRX727"/>
      <c r="NRY727"/>
      <c r="NRZ727"/>
      <c r="NSA727"/>
      <c r="NSB727"/>
      <c r="NSC727"/>
      <c r="NSD727"/>
      <c r="NSE727"/>
      <c r="NSF727"/>
      <c r="NSG727"/>
      <c r="NSH727"/>
      <c r="NSI727"/>
      <c r="NSJ727"/>
      <c r="NSK727"/>
      <c r="NSL727"/>
      <c r="NSM727"/>
      <c r="NSN727"/>
      <c r="NSO727"/>
      <c r="NSP727"/>
      <c r="NSQ727"/>
      <c r="NSR727"/>
      <c r="NSS727"/>
      <c r="NST727"/>
      <c r="NSU727"/>
      <c r="NSV727"/>
      <c r="NSW727"/>
      <c r="NSX727"/>
      <c r="NSY727"/>
      <c r="NSZ727"/>
      <c r="NTA727"/>
      <c r="NTB727"/>
      <c r="NTC727"/>
      <c r="NTD727"/>
      <c r="NTE727"/>
      <c r="NTF727"/>
      <c r="NTG727"/>
      <c r="NTH727"/>
      <c r="NTI727"/>
      <c r="NTJ727"/>
      <c r="NTK727"/>
      <c r="NTL727"/>
      <c r="NTM727"/>
      <c r="NTN727"/>
      <c r="NTO727"/>
      <c r="NTP727"/>
      <c r="NTQ727"/>
      <c r="NTR727"/>
      <c r="NTS727"/>
      <c r="NTT727"/>
      <c r="NTU727"/>
      <c r="NTV727"/>
      <c r="NTW727"/>
      <c r="NTX727"/>
      <c r="NTY727"/>
      <c r="NTZ727"/>
      <c r="NUA727"/>
      <c r="NUB727"/>
      <c r="NUC727"/>
      <c r="NUD727"/>
      <c r="NUE727"/>
      <c r="NUF727"/>
      <c r="NUG727"/>
      <c r="NUH727"/>
      <c r="NUI727"/>
      <c r="NUJ727"/>
      <c r="NUK727"/>
      <c r="NUL727"/>
      <c r="NUM727"/>
      <c r="NUN727"/>
      <c r="NUO727"/>
      <c r="NUP727"/>
      <c r="NUQ727"/>
      <c r="NUR727"/>
      <c r="NUS727"/>
      <c r="NUT727"/>
      <c r="NUU727"/>
      <c r="NUV727"/>
      <c r="NUW727"/>
      <c r="NUX727"/>
      <c r="NUY727"/>
      <c r="NUZ727"/>
      <c r="NVA727"/>
      <c r="NVB727"/>
      <c r="NVC727"/>
      <c r="NVD727"/>
      <c r="NVE727"/>
      <c r="NVF727"/>
      <c r="NVG727"/>
      <c r="NVH727"/>
      <c r="NVI727"/>
      <c r="NVJ727"/>
      <c r="NVK727"/>
      <c r="NVL727"/>
      <c r="NVM727"/>
      <c r="NVN727"/>
      <c r="NVO727"/>
      <c r="NVP727"/>
      <c r="NVQ727"/>
      <c r="NVR727"/>
      <c r="NVS727"/>
      <c r="NVT727"/>
      <c r="NVU727"/>
      <c r="NVV727"/>
      <c r="NVW727"/>
      <c r="NVX727"/>
      <c r="NVY727"/>
      <c r="NVZ727"/>
      <c r="NWA727"/>
      <c r="NWB727"/>
      <c r="NWC727"/>
      <c r="NWD727"/>
      <c r="NWE727"/>
      <c r="NWF727"/>
      <c r="NWG727"/>
      <c r="NWH727"/>
      <c r="NWI727"/>
      <c r="NWJ727"/>
      <c r="NWK727"/>
      <c r="NWL727"/>
      <c r="NWM727"/>
      <c r="NWN727"/>
      <c r="NWO727"/>
      <c r="NWP727"/>
      <c r="NWQ727"/>
      <c r="NWR727"/>
      <c r="NWS727"/>
      <c r="NWT727"/>
      <c r="NWU727"/>
      <c r="NWV727"/>
      <c r="NWW727"/>
      <c r="NWX727"/>
      <c r="NWY727"/>
      <c r="NWZ727"/>
      <c r="NXA727"/>
      <c r="NXB727"/>
      <c r="NXC727"/>
      <c r="NXD727"/>
      <c r="NXE727"/>
      <c r="NXF727"/>
      <c r="NXG727"/>
      <c r="NXH727"/>
      <c r="NXI727"/>
      <c r="NXJ727"/>
      <c r="NXK727"/>
      <c r="NXL727"/>
      <c r="NXM727"/>
      <c r="NXN727"/>
      <c r="NXO727"/>
      <c r="NXP727"/>
      <c r="NXQ727"/>
      <c r="NXR727"/>
      <c r="NXS727"/>
      <c r="NXT727"/>
      <c r="NXU727"/>
      <c r="NXV727"/>
      <c r="NXW727"/>
      <c r="NXX727"/>
      <c r="NXY727"/>
      <c r="NXZ727"/>
      <c r="NYA727"/>
      <c r="NYB727"/>
      <c r="NYC727"/>
      <c r="NYD727"/>
      <c r="NYE727"/>
      <c r="NYF727"/>
      <c r="NYG727"/>
      <c r="NYH727"/>
      <c r="NYI727"/>
      <c r="NYJ727"/>
      <c r="NYK727"/>
      <c r="NYL727"/>
      <c r="NYM727"/>
      <c r="NYN727"/>
      <c r="NYO727"/>
      <c r="NYP727"/>
      <c r="NYQ727"/>
      <c r="NYR727"/>
      <c r="NYS727"/>
      <c r="NYT727"/>
      <c r="NYU727"/>
      <c r="NYV727"/>
      <c r="NYW727"/>
      <c r="NYX727"/>
      <c r="NYY727"/>
      <c r="NYZ727"/>
      <c r="NZA727"/>
      <c r="NZB727"/>
      <c r="NZC727"/>
      <c r="NZD727"/>
      <c r="NZE727"/>
      <c r="NZF727"/>
      <c r="NZG727"/>
      <c r="NZH727"/>
      <c r="NZI727"/>
      <c r="NZJ727"/>
      <c r="NZK727"/>
      <c r="NZL727"/>
      <c r="NZM727"/>
      <c r="NZN727"/>
      <c r="NZO727"/>
      <c r="NZP727"/>
      <c r="NZQ727"/>
      <c r="NZR727"/>
      <c r="NZS727"/>
      <c r="NZT727"/>
      <c r="NZU727"/>
      <c r="NZV727"/>
      <c r="NZW727"/>
      <c r="NZX727"/>
      <c r="NZY727"/>
      <c r="NZZ727"/>
      <c r="OAA727"/>
      <c r="OAB727"/>
      <c r="OAC727"/>
      <c r="OAD727"/>
      <c r="OAE727"/>
      <c r="OAF727"/>
      <c r="OAG727"/>
      <c r="OAH727"/>
      <c r="OAI727"/>
      <c r="OAJ727"/>
      <c r="OAK727"/>
      <c r="OAL727"/>
      <c r="OAM727"/>
      <c r="OAN727"/>
      <c r="OAO727"/>
      <c r="OAP727"/>
      <c r="OAQ727"/>
      <c r="OAR727"/>
      <c r="OAS727"/>
      <c r="OAT727"/>
      <c r="OAU727"/>
      <c r="OAV727"/>
      <c r="OAW727"/>
      <c r="OAX727"/>
      <c r="OAY727"/>
      <c r="OAZ727"/>
      <c r="OBA727"/>
      <c r="OBB727"/>
      <c r="OBC727"/>
      <c r="OBD727"/>
      <c r="OBE727"/>
      <c r="OBF727"/>
      <c r="OBG727"/>
      <c r="OBH727"/>
      <c r="OBI727"/>
      <c r="OBJ727"/>
      <c r="OBK727"/>
      <c r="OBL727"/>
      <c r="OBM727"/>
      <c r="OBN727"/>
      <c r="OBO727"/>
      <c r="OBP727"/>
      <c r="OBQ727"/>
      <c r="OBR727"/>
      <c r="OBS727"/>
      <c r="OBT727"/>
      <c r="OBU727"/>
      <c r="OBV727"/>
      <c r="OBW727"/>
      <c r="OBX727"/>
      <c r="OBY727"/>
      <c r="OBZ727"/>
      <c r="OCA727"/>
      <c r="OCB727"/>
      <c r="OCC727"/>
      <c r="OCD727"/>
      <c r="OCE727"/>
      <c r="OCF727"/>
      <c r="OCG727"/>
      <c r="OCH727"/>
      <c r="OCI727"/>
      <c r="OCJ727"/>
      <c r="OCK727"/>
      <c r="OCL727"/>
      <c r="OCM727"/>
      <c r="OCN727"/>
      <c r="OCO727"/>
      <c r="OCP727"/>
      <c r="OCQ727"/>
      <c r="OCR727"/>
      <c r="OCS727"/>
      <c r="OCT727"/>
      <c r="OCU727"/>
      <c r="OCV727"/>
      <c r="OCW727"/>
      <c r="OCX727"/>
      <c r="OCY727"/>
      <c r="OCZ727"/>
      <c r="ODA727"/>
      <c r="ODB727"/>
      <c r="ODC727"/>
      <c r="ODD727"/>
      <c r="ODE727"/>
      <c r="ODF727"/>
      <c r="ODG727"/>
      <c r="ODH727"/>
      <c r="ODI727"/>
      <c r="ODJ727"/>
      <c r="ODK727"/>
      <c r="ODL727"/>
      <c r="ODM727"/>
      <c r="ODN727"/>
      <c r="ODO727"/>
      <c r="ODP727"/>
      <c r="ODQ727"/>
      <c r="ODR727"/>
      <c r="ODS727"/>
      <c r="ODT727"/>
      <c r="ODU727"/>
      <c r="ODV727"/>
      <c r="ODW727"/>
      <c r="ODX727"/>
      <c r="ODY727"/>
      <c r="ODZ727"/>
      <c r="OEA727"/>
      <c r="OEB727"/>
      <c r="OEC727"/>
      <c r="OED727"/>
      <c r="OEE727"/>
      <c r="OEF727"/>
      <c r="OEG727"/>
      <c r="OEH727"/>
      <c r="OEI727"/>
      <c r="OEJ727"/>
      <c r="OEK727"/>
      <c r="OEL727"/>
      <c r="OEM727"/>
      <c r="OEN727"/>
      <c r="OEO727"/>
      <c r="OEP727"/>
      <c r="OEQ727"/>
      <c r="OER727"/>
      <c r="OES727"/>
      <c r="OET727"/>
      <c r="OEU727"/>
      <c r="OEV727"/>
      <c r="OEW727"/>
      <c r="OEX727"/>
      <c r="OEY727"/>
      <c r="OEZ727"/>
      <c r="OFA727"/>
      <c r="OFB727"/>
      <c r="OFC727"/>
      <c r="OFD727"/>
      <c r="OFE727"/>
      <c r="OFF727"/>
      <c r="OFG727"/>
      <c r="OFH727"/>
      <c r="OFI727"/>
      <c r="OFJ727"/>
      <c r="OFK727"/>
      <c r="OFL727"/>
      <c r="OFM727"/>
      <c r="OFN727"/>
      <c r="OFO727"/>
      <c r="OFP727"/>
      <c r="OFQ727"/>
      <c r="OFR727"/>
      <c r="OFS727"/>
      <c r="OFT727"/>
      <c r="OFU727"/>
      <c r="OFV727"/>
      <c r="OFW727"/>
      <c r="OFX727"/>
      <c r="OFY727"/>
      <c r="OFZ727"/>
      <c r="OGA727"/>
      <c r="OGB727"/>
      <c r="OGC727"/>
      <c r="OGD727"/>
      <c r="OGE727"/>
      <c r="OGF727"/>
      <c r="OGG727"/>
      <c r="OGH727"/>
      <c r="OGI727"/>
      <c r="OGJ727"/>
      <c r="OGK727"/>
      <c r="OGL727"/>
      <c r="OGM727"/>
      <c r="OGN727"/>
      <c r="OGO727"/>
      <c r="OGP727"/>
      <c r="OGQ727"/>
      <c r="OGR727"/>
      <c r="OGS727"/>
      <c r="OGT727"/>
      <c r="OGU727"/>
      <c r="OGV727"/>
      <c r="OGW727"/>
      <c r="OGX727"/>
      <c r="OGY727"/>
      <c r="OGZ727"/>
      <c r="OHA727"/>
      <c r="OHB727"/>
      <c r="OHC727"/>
      <c r="OHD727"/>
      <c r="OHE727"/>
      <c r="OHF727"/>
      <c r="OHG727"/>
      <c r="OHH727"/>
      <c r="OHI727"/>
      <c r="OHJ727"/>
      <c r="OHK727"/>
      <c r="OHL727"/>
      <c r="OHM727"/>
      <c r="OHN727"/>
      <c r="OHO727"/>
      <c r="OHP727"/>
      <c r="OHQ727"/>
      <c r="OHR727"/>
      <c r="OHS727"/>
      <c r="OHT727"/>
      <c r="OHU727"/>
      <c r="OHV727"/>
      <c r="OHW727"/>
      <c r="OHX727"/>
      <c r="OHY727"/>
      <c r="OHZ727"/>
      <c r="OIA727"/>
      <c r="OIB727"/>
      <c r="OIC727"/>
      <c r="OID727"/>
      <c r="OIE727"/>
      <c r="OIF727"/>
      <c r="OIG727"/>
      <c r="OIH727"/>
      <c r="OII727"/>
      <c r="OIJ727"/>
      <c r="OIK727"/>
      <c r="OIL727"/>
      <c r="OIM727"/>
      <c r="OIN727"/>
      <c r="OIO727"/>
      <c r="OIP727"/>
      <c r="OIQ727"/>
      <c r="OIR727"/>
      <c r="OIS727"/>
      <c r="OIT727"/>
      <c r="OIU727"/>
      <c r="OIV727"/>
      <c r="OIW727"/>
      <c r="OIX727"/>
      <c r="OIY727"/>
      <c r="OIZ727"/>
      <c r="OJA727"/>
      <c r="OJB727"/>
      <c r="OJC727"/>
      <c r="OJD727"/>
      <c r="OJE727"/>
      <c r="OJF727"/>
      <c r="OJG727"/>
      <c r="OJH727"/>
      <c r="OJI727"/>
      <c r="OJJ727"/>
      <c r="OJK727"/>
      <c r="OJL727"/>
      <c r="OJM727"/>
      <c r="OJN727"/>
      <c r="OJO727"/>
      <c r="OJP727"/>
      <c r="OJQ727"/>
      <c r="OJR727"/>
      <c r="OJS727"/>
      <c r="OJT727"/>
      <c r="OJU727"/>
      <c r="OJV727"/>
      <c r="OJW727"/>
      <c r="OJX727"/>
      <c r="OJY727"/>
      <c r="OJZ727"/>
      <c r="OKA727"/>
      <c r="OKB727"/>
      <c r="OKC727"/>
      <c r="OKD727"/>
      <c r="OKE727"/>
      <c r="OKF727"/>
      <c r="OKG727"/>
      <c r="OKH727"/>
      <c r="OKI727"/>
      <c r="OKJ727"/>
      <c r="OKK727"/>
      <c r="OKL727"/>
      <c r="OKM727"/>
      <c r="OKN727"/>
      <c r="OKO727"/>
      <c r="OKP727"/>
      <c r="OKQ727"/>
      <c r="OKR727"/>
      <c r="OKS727"/>
      <c r="OKT727"/>
      <c r="OKU727"/>
      <c r="OKV727"/>
      <c r="OKW727"/>
      <c r="OKX727"/>
      <c r="OKY727"/>
      <c r="OKZ727"/>
      <c r="OLA727"/>
      <c r="OLB727"/>
      <c r="OLC727"/>
      <c r="OLD727"/>
      <c r="OLE727"/>
      <c r="OLF727"/>
      <c r="OLG727"/>
      <c r="OLH727"/>
      <c r="OLI727"/>
      <c r="OLJ727"/>
      <c r="OLK727"/>
      <c r="OLL727"/>
      <c r="OLM727"/>
      <c r="OLN727"/>
      <c r="OLO727"/>
      <c r="OLP727"/>
      <c r="OLQ727"/>
      <c r="OLR727"/>
      <c r="OLS727"/>
      <c r="OLT727"/>
      <c r="OLU727"/>
      <c r="OLV727"/>
      <c r="OLW727"/>
      <c r="OLX727"/>
      <c r="OLY727"/>
      <c r="OLZ727"/>
      <c r="OMA727"/>
      <c r="OMB727"/>
      <c r="OMC727"/>
      <c r="OMD727"/>
      <c r="OME727"/>
      <c r="OMF727"/>
      <c r="OMG727"/>
      <c r="OMH727"/>
      <c r="OMI727"/>
      <c r="OMJ727"/>
      <c r="OMK727"/>
      <c r="OML727"/>
      <c r="OMM727"/>
      <c r="OMN727"/>
      <c r="OMO727"/>
      <c r="OMP727"/>
      <c r="OMQ727"/>
      <c r="OMR727"/>
      <c r="OMS727"/>
      <c r="OMT727"/>
      <c r="OMU727"/>
      <c r="OMV727"/>
      <c r="OMW727"/>
      <c r="OMX727"/>
      <c r="OMY727"/>
      <c r="OMZ727"/>
      <c r="ONA727"/>
      <c r="ONB727"/>
      <c r="ONC727"/>
      <c r="OND727"/>
      <c r="ONE727"/>
      <c r="ONF727"/>
      <c r="ONG727"/>
      <c r="ONH727"/>
      <c r="ONI727"/>
      <c r="ONJ727"/>
      <c r="ONK727"/>
      <c r="ONL727"/>
      <c r="ONM727"/>
      <c r="ONN727"/>
      <c r="ONO727"/>
      <c r="ONP727"/>
      <c r="ONQ727"/>
      <c r="ONR727"/>
      <c r="ONS727"/>
      <c r="ONT727"/>
      <c r="ONU727"/>
      <c r="ONV727"/>
      <c r="ONW727"/>
      <c r="ONX727"/>
      <c r="ONY727"/>
      <c r="ONZ727"/>
      <c r="OOA727"/>
      <c r="OOB727"/>
      <c r="OOC727"/>
      <c r="OOD727"/>
      <c r="OOE727"/>
      <c r="OOF727"/>
      <c r="OOG727"/>
      <c r="OOH727"/>
      <c r="OOI727"/>
      <c r="OOJ727"/>
      <c r="OOK727"/>
      <c r="OOL727"/>
      <c r="OOM727"/>
      <c r="OON727"/>
      <c r="OOO727"/>
      <c r="OOP727"/>
      <c r="OOQ727"/>
      <c r="OOR727"/>
      <c r="OOS727"/>
      <c r="OOT727"/>
      <c r="OOU727"/>
      <c r="OOV727"/>
      <c r="OOW727"/>
      <c r="OOX727"/>
      <c r="OOY727"/>
      <c r="OOZ727"/>
      <c r="OPA727"/>
      <c r="OPB727"/>
      <c r="OPC727"/>
      <c r="OPD727"/>
      <c r="OPE727"/>
      <c r="OPF727"/>
      <c r="OPG727"/>
      <c r="OPH727"/>
      <c r="OPI727"/>
      <c r="OPJ727"/>
      <c r="OPK727"/>
      <c r="OPL727"/>
      <c r="OPM727"/>
      <c r="OPN727"/>
      <c r="OPO727"/>
      <c r="OPP727"/>
      <c r="OPQ727"/>
      <c r="OPR727"/>
      <c r="OPS727"/>
      <c r="OPT727"/>
      <c r="OPU727"/>
      <c r="OPV727"/>
      <c r="OPW727"/>
      <c r="OPX727"/>
      <c r="OPY727"/>
      <c r="OPZ727"/>
      <c r="OQA727"/>
      <c r="OQB727"/>
      <c r="OQC727"/>
      <c r="OQD727"/>
      <c r="OQE727"/>
      <c r="OQF727"/>
      <c r="OQG727"/>
      <c r="OQH727"/>
      <c r="OQI727"/>
      <c r="OQJ727"/>
      <c r="OQK727"/>
      <c r="OQL727"/>
      <c r="OQM727"/>
      <c r="OQN727"/>
      <c r="OQO727"/>
      <c r="OQP727"/>
      <c r="OQQ727"/>
      <c r="OQR727"/>
      <c r="OQS727"/>
      <c r="OQT727"/>
      <c r="OQU727"/>
      <c r="OQV727"/>
      <c r="OQW727"/>
      <c r="OQX727"/>
      <c r="OQY727"/>
      <c r="OQZ727"/>
      <c r="ORA727"/>
      <c r="ORB727"/>
      <c r="ORC727"/>
      <c r="ORD727"/>
      <c r="ORE727"/>
      <c r="ORF727"/>
      <c r="ORG727"/>
      <c r="ORH727"/>
      <c r="ORI727"/>
      <c r="ORJ727"/>
      <c r="ORK727"/>
      <c r="ORL727"/>
      <c r="ORM727"/>
      <c r="ORN727"/>
      <c r="ORO727"/>
      <c r="ORP727"/>
      <c r="ORQ727"/>
      <c r="ORR727"/>
      <c r="ORS727"/>
      <c r="ORT727"/>
      <c r="ORU727"/>
      <c r="ORV727"/>
      <c r="ORW727"/>
      <c r="ORX727"/>
      <c r="ORY727"/>
      <c r="ORZ727"/>
      <c r="OSA727"/>
      <c r="OSB727"/>
      <c r="OSC727"/>
      <c r="OSD727"/>
      <c r="OSE727"/>
      <c r="OSF727"/>
      <c r="OSG727"/>
      <c r="OSH727"/>
      <c r="OSI727"/>
      <c r="OSJ727"/>
      <c r="OSK727"/>
      <c r="OSL727"/>
      <c r="OSM727"/>
      <c r="OSN727"/>
      <c r="OSO727"/>
      <c r="OSP727"/>
      <c r="OSQ727"/>
      <c r="OSR727"/>
      <c r="OSS727"/>
      <c r="OST727"/>
      <c r="OSU727"/>
      <c r="OSV727"/>
      <c r="OSW727"/>
      <c r="OSX727"/>
      <c r="OSY727"/>
      <c r="OSZ727"/>
      <c r="OTA727"/>
      <c r="OTB727"/>
      <c r="OTC727"/>
      <c r="OTD727"/>
      <c r="OTE727"/>
      <c r="OTF727"/>
      <c r="OTG727"/>
      <c r="OTH727"/>
      <c r="OTI727"/>
      <c r="OTJ727"/>
      <c r="OTK727"/>
      <c r="OTL727"/>
      <c r="OTM727"/>
      <c r="OTN727"/>
      <c r="OTO727"/>
      <c r="OTP727"/>
      <c r="OTQ727"/>
      <c r="OTR727"/>
      <c r="OTS727"/>
      <c r="OTT727"/>
      <c r="OTU727"/>
      <c r="OTV727"/>
      <c r="OTW727"/>
      <c r="OTX727"/>
      <c r="OTY727"/>
      <c r="OTZ727"/>
      <c r="OUA727"/>
      <c r="OUB727"/>
      <c r="OUC727"/>
      <c r="OUD727"/>
      <c r="OUE727"/>
      <c r="OUF727"/>
      <c r="OUG727"/>
      <c r="OUH727"/>
      <c r="OUI727"/>
      <c r="OUJ727"/>
      <c r="OUK727"/>
      <c r="OUL727"/>
      <c r="OUM727"/>
      <c r="OUN727"/>
      <c r="OUO727"/>
      <c r="OUP727"/>
      <c r="OUQ727"/>
      <c r="OUR727"/>
      <c r="OUS727"/>
      <c r="OUT727"/>
      <c r="OUU727"/>
      <c r="OUV727"/>
      <c r="OUW727"/>
      <c r="OUX727"/>
      <c r="OUY727"/>
      <c r="OUZ727"/>
      <c r="OVA727"/>
      <c r="OVB727"/>
      <c r="OVC727"/>
      <c r="OVD727"/>
      <c r="OVE727"/>
      <c r="OVF727"/>
      <c r="OVG727"/>
      <c r="OVH727"/>
      <c r="OVI727"/>
      <c r="OVJ727"/>
      <c r="OVK727"/>
      <c r="OVL727"/>
      <c r="OVM727"/>
      <c r="OVN727"/>
      <c r="OVO727"/>
      <c r="OVP727"/>
      <c r="OVQ727"/>
      <c r="OVR727"/>
      <c r="OVS727"/>
      <c r="OVT727"/>
      <c r="OVU727"/>
      <c r="OVV727"/>
      <c r="OVW727"/>
      <c r="OVX727"/>
      <c r="OVY727"/>
      <c r="OVZ727"/>
      <c r="OWA727"/>
      <c r="OWB727"/>
      <c r="OWC727"/>
      <c r="OWD727"/>
      <c r="OWE727"/>
      <c r="OWF727"/>
      <c r="OWG727"/>
      <c r="OWH727"/>
      <c r="OWI727"/>
      <c r="OWJ727"/>
      <c r="OWK727"/>
      <c r="OWL727"/>
      <c r="OWM727"/>
      <c r="OWN727"/>
      <c r="OWO727"/>
      <c r="OWP727"/>
      <c r="OWQ727"/>
      <c r="OWR727"/>
      <c r="OWS727"/>
      <c r="OWT727"/>
      <c r="OWU727"/>
      <c r="OWV727"/>
      <c r="OWW727"/>
      <c r="OWX727"/>
      <c r="OWY727"/>
      <c r="OWZ727"/>
      <c r="OXA727"/>
      <c r="OXB727"/>
      <c r="OXC727"/>
      <c r="OXD727"/>
      <c r="OXE727"/>
      <c r="OXF727"/>
      <c r="OXG727"/>
      <c r="OXH727"/>
      <c r="OXI727"/>
      <c r="OXJ727"/>
      <c r="OXK727"/>
      <c r="OXL727"/>
      <c r="OXM727"/>
      <c r="OXN727"/>
      <c r="OXO727"/>
      <c r="OXP727"/>
      <c r="OXQ727"/>
      <c r="OXR727"/>
      <c r="OXS727"/>
      <c r="OXT727"/>
      <c r="OXU727"/>
      <c r="OXV727"/>
      <c r="OXW727"/>
      <c r="OXX727"/>
      <c r="OXY727"/>
      <c r="OXZ727"/>
      <c r="OYA727"/>
      <c r="OYB727"/>
      <c r="OYC727"/>
      <c r="OYD727"/>
      <c r="OYE727"/>
      <c r="OYF727"/>
      <c r="OYG727"/>
      <c r="OYH727"/>
      <c r="OYI727"/>
      <c r="OYJ727"/>
      <c r="OYK727"/>
      <c r="OYL727"/>
      <c r="OYM727"/>
      <c r="OYN727"/>
      <c r="OYO727"/>
      <c r="OYP727"/>
      <c r="OYQ727"/>
      <c r="OYR727"/>
      <c r="OYS727"/>
      <c r="OYT727"/>
      <c r="OYU727"/>
      <c r="OYV727"/>
      <c r="OYW727"/>
      <c r="OYX727"/>
      <c r="OYY727"/>
      <c r="OYZ727"/>
      <c r="OZA727"/>
      <c r="OZB727"/>
      <c r="OZC727"/>
      <c r="OZD727"/>
      <c r="OZE727"/>
      <c r="OZF727"/>
      <c r="OZG727"/>
      <c r="OZH727"/>
      <c r="OZI727"/>
      <c r="OZJ727"/>
      <c r="OZK727"/>
      <c r="OZL727"/>
      <c r="OZM727"/>
      <c r="OZN727"/>
      <c r="OZO727"/>
      <c r="OZP727"/>
      <c r="OZQ727"/>
      <c r="OZR727"/>
      <c r="OZS727"/>
      <c r="OZT727"/>
      <c r="OZU727"/>
      <c r="OZV727"/>
      <c r="OZW727"/>
      <c r="OZX727"/>
      <c r="OZY727"/>
      <c r="OZZ727"/>
      <c r="PAA727"/>
      <c r="PAB727"/>
      <c r="PAC727"/>
      <c r="PAD727"/>
      <c r="PAE727"/>
      <c r="PAF727"/>
      <c r="PAG727"/>
      <c r="PAH727"/>
      <c r="PAI727"/>
      <c r="PAJ727"/>
      <c r="PAK727"/>
      <c r="PAL727"/>
      <c r="PAM727"/>
      <c r="PAN727"/>
      <c r="PAO727"/>
      <c r="PAP727"/>
      <c r="PAQ727"/>
      <c r="PAR727"/>
      <c r="PAS727"/>
      <c r="PAT727"/>
      <c r="PAU727"/>
      <c r="PAV727"/>
      <c r="PAW727"/>
      <c r="PAX727"/>
      <c r="PAY727"/>
      <c r="PAZ727"/>
      <c r="PBA727"/>
      <c r="PBB727"/>
      <c r="PBC727"/>
      <c r="PBD727"/>
      <c r="PBE727"/>
      <c r="PBF727"/>
      <c r="PBG727"/>
      <c r="PBH727"/>
      <c r="PBI727"/>
      <c r="PBJ727"/>
      <c r="PBK727"/>
      <c r="PBL727"/>
      <c r="PBM727"/>
      <c r="PBN727"/>
      <c r="PBO727"/>
      <c r="PBP727"/>
      <c r="PBQ727"/>
      <c r="PBR727"/>
      <c r="PBS727"/>
      <c r="PBT727"/>
      <c r="PBU727"/>
      <c r="PBV727"/>
      <c r="PBW727"/>
      <c r="PBX727"/>
      <c r="PBY727"/>
      <c r="PBZ727"/>
      <c r="PCA727"/>
      <c r="PCB727"/>
      <c r="PCC727"/>
      <c r="PCD727"/>
      <c r="PCE727"/>
      <c r="PCF727"/>
      <c r="PCG727"/>
      <c r="PCH727"/>
      <c r="PCI727"/>
      <c r="PCJ727"/>
      <c r="PCK727"/>
      <c r="PCL727"/>
      <c r="PCM727"/>
      <c r="PCN727"/>
      <c r="PCO727"/>
      <c r="PCP727"/>
      <c r="PCQ727"/>
      <c r="PCR727"/>
      <c r="PCS727"/>
      <c r="PCT727"/>
      <c r="PCU727"/>
      <c r="PCV727"/>
      <c r="PCW727"/>
      <c r="PCX727"/>
      <c r="PCY727"/>
      <c r="PCZ727"/>
      <c r="PDA727"/>
      <c r="PDB727"/>
      <c r="PDC727"/>
      <c r="PDD727"/>
      <c r="PDE727"/>
      <c r="PDF727"/>
      <c r="PDG727"/>
      <c r="PDH727"/>
      <c r="PDI727"/>
      <c r="PDJ727"/>
      <c r="PDK727"/>
      <c r="PDL727"/>
      <c r="PDM727"/>
      <c r="PDN727"/>
      <c r="PDO727"/>
      <c r="PDP727"/>
      <c r="PDQ727"/>
      <c r="PDR727"/>
      <c r="PDS727"/>
      <c r="PDT727"/>
      <c r="PDU727"/>
      <c r="PDV727"/>
      <c r="PDW727"/>
      <c r="PDX727"/>
      <c r="PDY727"/>
      <c r="PDZ727"/>
      <c r="PEA727"/>
      <c r="PEB727"/>
      <c r="PEC727"/>
      <c r="PED727"/>
      <c r="PEE727"/>
      <c r="PEF727"/>
      <c r="PEG727"/>
      <c r="PEH727"/>
      <c r="PEI727"/>
      <c r="PEJ727"/>
      <c r="PEK727"/>
      <c r="PEL727"/>
      <c r="PEM727"/>
      <c r="PEN727"/>
      <c r="PEO727"/>
      <c r="PEP727"/>
      <c r="PEQ727"/>
      <c r="PER727"/>
      <c r="PES727"/>
      <c r="PET727"/>
      <c r="PEU727"/>
      <c r="PEV727"/>
      <c r="PEW727"/>
      <c r="PEX727"/>
      <c r="PEY727"/>
      <c r="PEZ727"/>
      <c r="PFA727"/>
      <c r="PFB727"/>
      <c r="PFC727"/>
      <c r="PFD727"/>
      <c r="PFE727"/>
      <c r="PFF727"/>
      <c r="PFG727"/>
      <c r="PFH727"/>
      <c r="PFI727"/>
      <c r="PFJ727"/>
      <c r="PFK727"/>
      <c r="PFL727"/>
      <c r="PFM727"/>
      <c r="PFN727"/>
      <c r="PFO727"/>
      <c r="PFP727"/>
      <c r="PFQ727"/>
      <c r="PFR727"/>
      <c r="PFS727"/>
      <c r="PFT727"/>
      <c r="PFU727"/>
      <c r="PFV727"/>
      <c r="PFW727"/>
      <c r="PFX727"/>
      <c r="PFY727"/>
      <c r="PFZ727"/>
      <c r="PGA727"/>
      <c r="PGB727"/>
      <c r="PGC727"/>
      <c r="PGD727"/>
      <c r="PGE727"/>
      <c r="PGF727"/>
      <c r="PGG727"/>
      <c r="PGH727"/>
      <c r="PGI727"/>
      <c r="PGJ727"/>
      <c r="PGK727"/>
      <c r="PGL727"/>
      <c r="PGM727"/>
      <c r="PGN727"/>
      <c r="PGO727"/>
      <c r="PGP727"/>
      <c r="PGQ727"/>
      <c r="PGR727"/>
      <c r="PGS727"/>
      <c r="PGT727"/>
      <c r="PGU727"/>
      <c r="PGV727"/>
      <c r="PGW727"/>
      <c r="PGX727"/>
      <c r="PGY727"/>
      <c r="PGZ727"/>
      <c r="PHA727"/>
      <c r="PHB727"/>
      <c r="PHC727"/>
      <c r="PHD727"/>
      <c r="PHE727"/>
      <c r="PHF727"/>
      <c r="PHG727"/>
      <c r="PHH727"/>
      <c r="PHI727"/>
      <c r="PHJ727"/>
      <c r="PHK727"/>
      <c r="PHL727"/>
      <c r="PHM727"/>
      <c r="PHN727"/>
      <c r="PHO727"/>
      <c r="PHP727"/>
      <c r="PHQ727"/>
      <c r="PHR727"/>
      <c r="PHS727"/>
      <c r="PHT727"/>
      <c r="PHU727"/>
      <c r="PHV727"/>
      <c r="PHW727"/>
      <c r="PHX727"/>
      <c r="PHY727"/>
      <c r="PHZ727"/>
      <c r="PIA727"/>
      <c r="PIB727"/>
      <c r="PIC727"/>
      <c r="PID727"/>
      <c r="PIE727"/>
      <c r="PIF727"/>
      <c r="PIG727"/>
      <c r="PIH727"/>
      <c r="PII727"/>
      <c r="PIJ727"/>
      <c r="PIK727"/>
      <c r="PIL727"/>
      <c r="PIM727"/>
      <c r="PIN727"/>
      <c r="PIO727"/>
      <c r="PIP727"/>
      <c r="PIQ727"/>
      <c r="PIR727"/>
      <c r="PIS727"/>
      <c r="PIT727"/>
      <c r="PIU727"/>
      <c r="PIV727"/>
      <c r="PIW727"/>
      <c r="PIX727"/>
      <c r="PIY727"/>
      <c r="PIZ727"/>
      <c r="PJA727"/>
      <c r="PJB727"/>
      <c r="PJC727"/>
      <c r="PJD727"/>
      <c r="PJE727"/>
      <c r="PJF727"/>
      <c r="PJG727"/>
      <c r="PJH727"/>
      <c r="PJI727"/>
      <c r="PJJ727"/>
      <c r="PJK727"/>
      <c r="PJL727"/>
      <c r="PJM727"/>
      <c r="PJN727"/>
      <c r="PJO727"/>
      <c r="PJP727"/>
      <c r="PJQ727"/>
      <c r="PJR727"/>
      <c r="PJS727"/>
      <c r="PJT727"/>
      <c r="PJU727"/>
      <c r="PJV727"/>
      <c r="PJW727"/>
      <c r="PJX727"/>
      <c r="PJY727"/>
      <c r="PJZ727"/>
      <c r="PKA727"/>
      <c r="PKB727"/>
      <c r="PKC727"/>
      <c r="PKD727"/>
      <c r="PKE727"/>
      <c r="PKF727"/>
      <c r="PKG727"/>
      <c r="PKH727"/>
      <c r="PKI727"/>
      <c r="PKJ727"/>
      <c r="PKK727"/>
      <c r="PKL727"/>
      <c r="PKM727"/>
      <c r="PKN727"/>
      <c r="PKO727"/>
      <c r="PKP727"/>
      <c r="PKQ727"/>
      <c r="PKR727"/>
      <c r="PKS727"/>
      <c r="PKT727"/>
      <c r="PKU727"/>
      <c r="PKV727"/>
      <c r="PKW727"/>
      <c r="PKX727"/>
      <c r="PKY727"/>
      <c r="PKZ727"/>
      <c r="PLA727"/>
      <c r="PLB727"/>
      <c r="PLC727"/>
      <c r="PLD727"/>
      <c r="PLE727"/>
      <c r="PLF727"/>
      <c r="PLG727"/>
      <c r="PLH727"/>
      <c r="PLI727"/>
      <c r="PLJ727"/>
      <c r="PLK727"/>
      <c r="PLL727"/>
      <c r="PLM727"/>
      <c r="PLN727"/>
      <c r="PLO727"/>
      <c r="PLP727"/>
      <c r="PLQ727"/>
      <c r="PLR727"/>
      <c r="PLS727"/>
      <c r="PLT727"/>
      <c r="PLU727"/>
      <c r="PLV727"/>
      <c r="PLW727"/>
      <c r="PLX727"/>
      <c r="PLY727"/>
      <c r="PLZ727"/>
      <c r="PMA727"/>
      <c r="PMB727"/>
      <c r="PMC727"/>
      <c r="PMD727"/>
      <c r="PME727"/>
      <c r="PMF727"/>
      <c r="PMG727"/>
      <c r="PMH727"/>
      <c r="PMI727"/>
      <c r="PMJ727"/>
      <c r="PMK727"/>
      <c r="PML727"/>
      <c r="PMM727"/>
      <c r="PMN727"/>
      <c r="PMO727"/>
      <c r="PMP727"/>
      <c r="PMQ727"/>
      <c r="PMR727"/>
      <c r="PMS727"/>
      <c r="PMT727"/>
      <c r="PMU727"/>
      <c r="PMV727"/>
      <c r="PMW727"/>
      <c r="PMX727"/>
      <c r="PMY727"/>
      <c r="PMZ727"/>
      <c r="PNA727"/>
      <c r="PNB727"/>
      <c r="PNC727"/>
      <c r="PND727"/>
      <c r="PNE727"/>
      <c r="PNF727"/>
      <c r="PNG727"/>
      <c r="PNH727"/>
      <c r="PNI727"/>
      <c r="PNJ727"/>
      <c r="PNK727"/>
      <c r="PNL727"/>
      <c r="PNM727"/>
      <c r="PNN727"/>
      <c r="PNO727"/>
      <c r="PNP727"/>
      <c r="PNQ727"/>
      <c r="PNR727"/>
      <c r="PNS727"/>
      <c r="PNT727"/>
      <c r="PNU727"/>
      <c r="PNV727"/>
      <c r="PNW727"/>
      <c r="PNX727"/>
      <c r="PNY727"/>
      <c r="PNZ727"/>
      <c r="POA727"/>
      <c r="POB727"/>
      <c r="POC727"/>
      <c r="POD727"/>
      <c r="POE727"/>
      <c r="POF727"/>
      <c r="POG727"/>
      <c r="POH727"/>
      <c r="POI727"/>
      <c r="POJ727"/>
      <c r="POK727"/>
      <c r="POL727"/>
      <c r="POM727"/>
      <c r="PON727"/>
      <c r="POO727"/>
      <c r="POP727"/>
      <c r="POQ727"/>
      <c r="POR727"/>
      <c r="POS727"/>
      <c r="POT727"/>
      <c r="POU727"/>
      <c r="POV727"/>
      <c r="POW727"/>
      <c r="POX727"/>
      <c r="POY727"/>
      <c r="POZ727"/>
      <c r="PPA727"/>
      <c r="PPB727"/>
      <c r="PPC727"/>
      <c r="PPD727"/>
      <c r="PPE727"/>
      <c r="PPF727"/>
      <c r="PPG727"/>
      <c r="PPH727"/>
      <c r="PPI727"/>
      <c r="PPJ727"/>
      <c r="PPK727"/>
      <c r="PPL727"/>
      <c r="PPM727"/>
      <c r="PPN727"/>
      <c r="PPO727"/>
      <c r="PPP727"/>
      <c r="PPQ727"/>
      <c r="PPR727"/>
      <c r="PPS727"/>
      <c r="PPT727"/>
      <c r="PPU727"/>
      <c r="PPV727"/>
      <c r="PPW727"/>
      <c r="PPX727"/>
      <c r="PPY727"/>
      <c r="PPZ727"/>
      <c r="PQA727"/>
      <c r="PQB727"/>
      <c r="PQC727"/>
      <c r="PQD727"/>
      <c r="PQE727"/>
      <c r="PQF727"/>
      <c r="PQG727"/>
      <c r="PQH727"/>
      <c r="PQI727"/>
      <c r="PQJ727"/>
      <c r="PQK727"/>
      <c r="PQL727"/>
      <c r="PQM727"/>
      <c r="PQN727"/>
      <c r="PQO727"/>
      <c r="PQP727"/>
      <c r="PQQ727"/>
      <c r="PQR727"/>
      <c r="PQS727"/>
      <c r="PQT727"/>
      <c r="PQU727"/>
      <c r="PQV727"/>
      <c r="PQW727"/>
      <c r="PQX727"/>
      <c r="PQY727"/>
      <c r="PQZ727"/>
      <c r="PRA727"/>
      <c r="PRB727"/>
      <c r="PRC727"/>
      <c r="PRD727"/>
      <c r="PRE727"/>
      <c r="PRF727"/>
      <c r="PRG727"/>
      <c r="PRH727"/>
      <c r="PRI727"/>
      <c r="PRJ727"/>
      <c r="PRK727"/>
      <c r="PRL727"/>
      <c r="PRM727"/>
      <c r="PRN727"/>
      <c r="PRO727"/>
      <c r="PRP727"/>
      <c r="PRQ727"/>
      <c r="PRR727"/>
      <c r="PRS727"/>
      <c r="PRT727"/>
      <c r="PRU727"/>
      <c r="PRV727"/>
      <c r="PRW727"/>
      <c r="PRX727"/>
      <c r="PRY727"/>
      <c r="PRZ727"/>
      <c r="PSA727"/>
      <c r="PSB727"/>
      <c r="PSC727"/>
      <c r="PSD727"/>
      <c r="PSE727"/>
      <c r="PSF727"/>
      <c r="PSG727"/>
      <c r="PSH727"/>
      <c r="PSI727"/>
      <c r="PSJ727"/>
      <c r="PSK727"/>
      <c r="PSL727"/>
      <c r="PSM727"/>
      <c r="PSN727"/>
      <c r="PSO727"/>
      <c r="PSP727"/>
      <c r="PSQ727"/>
      <c r="PSR727"/>
      <c r="PSS727"/>
      <c r="PST727"/>
      <c r="PSU727"/>
      <c r="PSV727"/>
      <c r="PSW727"/>
      <c r="PSX727"/>
      <c r="PSY727"/>
      <c r="PSZ727"/>
      <c r="PTA727"/>
      <c r="PTB727"/>
      <c r="PTC727"/>
      <c r="PTD727"/>
      <c r="PTE727"/>
      <c r="PTF727"/>
      <c r="PTG727"/>
      <c r="PTH727"/>
      <c r="PTI727"/>
      <c r="PTJ727"/>
      <c r="PTK727"/>
      <c r="PTL727"/>
      <c r="PTM727"/>
      <c r="PTN727"/>
      <c r="PTO727"/>
      <c r="PTP727"/>
      <c r="PTQ727"/>
      <c r="PTR727"/>
      <c r="PTS727"/>
      <c r="PTT727"/>
      <c r="PTU727"/>
      <c r="PTV727"/>
      <c r="PTW727"/>
      <c r="PTX727"/>
      <c r="PTY727"/>
      <c r="PTZ727"/>
      <c r="PUA727"/>
      <c r="PUB727"/>
      <c r="PUC727"/>
      <c r="PUD727"/>
      <c r="PUE727"/>
      <c r="PUF727"/>
      <c r="PUG727"/>
      <c r="PUH727"/>
      <c r="PUI727"/>
      <c r="PUJ727"/>
      <c r="PUK727"/>
      <c r="PUL727"/>
      <c r="PUM727"/>
      <c r="PUN727"/>
      <c r="PUO727"/>
      <c r="PUP727"/>
      <c r="PUQ727"/>
      <c r="PUR727"/>
      <c r="PUS727"/>
      <c r="PUT727"/>
      <c r="PUU727"/>
      <c r="PUV727"/>
      <c r="PUW727"/>
      <c r="PUX727"/>
      <c r="PUY727"/>
      <c r="PUZ727"/>
      <c r="PVA727"/>
      <c r="PVB727"/>
      <c r="PVC727"/>
      <c r="PVD727"/>
      <c r="PVE727"/>
      <c r="PVF727"/>
      <c r="PVG727"/>
      <c r="PVH727"/>
      <c r="PVI727"/>
      <c r="PVJ727"/>
      <c r="PVK727"/>
      <c r="PVL727"/>
      <c r="PVM727"/>
      <c r="PVN727"/>
      <c r="PVO727"/>
      <c r="PVP727"/>
      <c r="PVQ727"/>
      <c r="PVR727"/>
      <c r="PVS727"/>
      <c r="PVT727"/>
      <c r="PVU727"/>
      <c r="PVV727"/>
      <c r="PVW727"/>
      <c r="PVX727"/>
      <c r="PVY727"/>
      <c r="PVZ727"/>
      <c r="PWA727"/>
      <c r="PWB727"/>
      <c r="PWC727"/>
      <c r="PWD727"/>
      <c r="PWE727"/>
      <c r="PWF727"/>
      <c r="PWG727"/>
      <c r="PWH727"/>
      <c r="PWI727"/>
      <c r="PWJ727"/>
      <c r="PWK727"/>
      <c r="PWL727"/>
      <c r="PWM727"/>
      <c r="PWN727"/>
      <c r="PWO727"/>
      <c r="PWP727"/>
      <c r="PWQ727"/>
      <c r="PWR727"/>
      <c r="PWS727"/>
      <c r="PWT727"/>
      <c r="PWU727"/>
      <c r="PWV727"/>
      <c r="PWW727"/>
      <c r="PWX727"/>
      <c r="PWY727"/>
      <c r="PWZ727"/>
      <c r="PXA727"/>
      <c r="PXB727"/>
      <c r="PXC727"/>
      <c r="PXD727"/>
      <c r="PXE727"/>
      <c r="PXF727"/>
      <c r="PXG727"/>
      <c r="PXH727"/>
      <c r="PXI727"/>
      <c r="PXJ727"/>
      <c r="PXK727"/>
      <c r="PXL727"/>
      <c r="PXM727"/>
      <c r="PXN727"/>
      <c r="PXO727"/>
      <c r="PXP727"/>
      <c r="PXQ727"/>
      <c r="PXR727"/>
      <c r="PXS727"/>
      <c r="PXT727"/>
      <c r="PXU727"/>
      <c r="PXV727"/>
      <c r="PXW727"/>
      <c r="PXX727"/>
      <c r="PXY727"/>
      <c r="PXZ727"/>
      <c r="PYA727"/>
      <c r="PYB727"/>
      <c r="PYC727"/>
      <c r="PYD727"/>
      <c r="PYE727"/>
      <c r="PYF727"/>
      <c r="PYG727"/>
      <c r="PYH727"/>
      <c r="PYI727"/>
      <c r="PYJ727"/>
      <c r="PYK727"/>
      <c r="PYL727"/>
      <c r="PYM727"/>
      <c r="PYN727"/>
      <c r="PYO727"/>
      <c r="PYP727"/>
      <c r="PYQ727"/>
      <c r="PYR727"/>
      <c r="PYS727"/>
      <c r="PYT727"/>
      <c r="PYU727"/>
      <c r="PYV727"/>
      <c r="PYW727"/>
      <c r="PYX727"/>
      <c r="PYY727"/>
      <c r="PYZ727"/>
      <c r="PZA727"/>
      <c r="PZB727"/>
      <c r="PZC727"/>
      <c r="PZD727"/>
      <c r="PZE727"/>
      <c r="PZF727"/>
      <c r="PZG727"/>
      <c r="PZH727"/>
      <c r="PZI727"/>
      <c r="PZJ727"/>
      <c r="PZK727"/>
      <c r="PZL727"/>
      <c r="PZM727"/>
      <c r="PZN727"/>
      <c r="PZO727"/>
      <c r="PZP727"/>
      <c r="PZQ727"/>
      <c r="PZR727"/>
      <c r="PZS727"/>
      <c r="PZT727"/>
      <c r="PZU727"/>
      <c r="PZV727"/>
      <c r="PZW727"/>
      <c r="PZX727"/>
      <c r="PZY727"/>
      <c r="PZZ727"/>
      <c r="QAA727"/>
      <c r="QAB727"/>
      <c r="QAC727"/>
      <c r="QAD727"/>
      <c r="QAE727"/>
      <c r="QAF727"/>
      <c r="QAG727"/>
      <c r="QAH727"/>
      <c r="QAI727"/>
      <c r="QAJ727"/>
      <c r="QAK727"/>
      <c r="QAL727"/>
      <c r="QAM727"/>
      <c r="QAN727"/>
      <c r="QAO727"/>
      <c r="QAP727"/>
      <c r="QAQ727"/>
      <c r="QAR727"/>
      <c r="QAS727"/>
      <c r="QAT727"/>
      <c r="QAU727"/>
      <c r="QAV727"/>
      <c r="QAW727"/>
      <c r="QAX727"/>
      <c r="QAY727"/>
      <c r="QAZ727"/>
      <c r="QBA727"/>
      <c r="QBB727"/>
      <c r="QBC727"/>
      <c r="QBD727"/>
      <c r="QBE727"/>
      <c r="QBF727"/>
      <c r="QBG727"/>
      <c r="QBH727"/>
      <c r="QBI727"/>
      <c r="QBJ727"/>
      <c r="QBK727"/>
      <c r="QBL727"/>
      <c r="QBM727"/>
      <c r="QBN727"/>
      <c r="QBO727"/>
      <c r="QBP727"/>
      <c r="QBQ727"/>
      <c r="QBR727"/>
      <c r="QBS727"/>
      <c r="QBT727"/>
      <c r="QBU727"/>
      <c r="QBV727"/>
      <c r="QBW727"/>
      <c r="QBX727"/>
      <c r="QBY727"/>
      <c r="QBZ727"/>
      <c r="QCA727"/>
      <c r="QCB727"/>
      <c r="QCC727"/>
      <c r="QCD727"/>
      <c r="QCE727"/>
      <c r="QCF727"/>
      <c r="QCG727"/>
      <c r="QCH727"/>
      <c r="QCI727"/>
      <c r="QCJ727"/>
      <c r="QCK727"/>
      <c r="QCL727"/>
      <c r="QCM727"/>
      <c r="QCN727"/>
      <c r="QCO727"/>
      <c r="QCP727"/>
      <c r="QCQ727"/>
      <c r="QCR727"/>
      <c r="QCS727"/>
      <c r="QCT727"/>
      <c r="QCU727"/>
      <c r="QCV727"/>
      <c r="QCW727"/>
      <c r="QCX727"/>
      <c r="QCY727"/>
      <c r="QCZ727"/>
      <c r="QDA727"/>
      <c r="QDB727"/>
      <c r="QDC727"/>
      <c r="QDD727"/>
      <c r="QDE727"/>
      <c r="QDF727"/>
      <c r="QDG727"/>
      <c r="QDH727"/>
      <c r="QDI727"/>
      <c r="QDJ727"/>
      <c r="QDK727"/>
      <c r="QDL727"/>
      <c r="QDM727"/>
      <c r="QDN727"/>
      <c r="QDO727"/>
      <c r="QDP727"/>
      <c r="QDQ727"/>
      <c r="QDR727"/>
      <c r="QDS727"/>
      <c r="QDT727"/>
      <c r="QDU727"/>
      <c r="QDV727"/>
      <c r="QDW727"/>
      <c r="QDX727"/>
      <c r="QDY727"/>
      <c r="QDZ727"/>
      <c r="QEA727"/>
      <c r="QEB727"/>
      <c r="QEC727"/>
      <c r="QED727"/>
      <c r="QEE727"/>
      <c r="QEF727"/>
      <c r="QEG727"/>
      <c r="QEH727"/>
      <c r="QEI727"/>
      <c r="QEJ727"/>
      <c r="QEK727"/>
      <c r="QEL727"/>
      <c r="QEM727"/>
      <c r="QEN727"/>
      <c r="QEO727"/>
      <c r="QEP727"/>
      <c r="QEQ727"/>
      <c r="QER727"/>
      <c r="QES727"/>
      <c r="QET727"/>
      <c r="QEU727"/>
      <c r="QEV727"/>
      <c r="QEW727"/>
      <c r="QEX727"/>
      <c r="QEY727"/>
      <c r="QEZ727"/>
      <c r="QFA727"/>
      <c r="QFB727"/>
      <c r="QFC727"/>
      <c r="QFD727"/>
      <c r="QFE727"/>
      <c r="QFF727"/>
      <c r="QFG727"/>
      <c r="QFH727"/>
      <c r="QFI727"/>
      <c r="QFJ727"/>
      <c r="QFK727"/>
      <c r="QFL727"/>
      <c r="QFM727"/>
      <c r="QFN727"/>
      <c r="QFO727"/>
      <c r="QFP727"/>
      <c r="QFQ727"/>
      <c r="QFR727"/>
      <c r="QFS727"/>
      <c r="QFT727"/>
      <c r="QFU727"/>
      <c r="QFV727"/>
      <c r="QFW727"/>
      <c r="QFX727"/>
      <c r="QFY727"/>
      <c r="QFZ727"/>
      <c r="QGA727"/>
      <c r="QGB727"/>
      <c r="QGC727"/>
      <c r="QGD727"/>
      <c r="QGE727"/>
      <c r="QGF727"/>
      <c r="QGG727"/>
      <c r="QGH727"/>
      <c r="QGI727"/>
      <c r="QGJ727"/>
      <c r="QGK727"/>
      <c r="QGL727"/>
      <c r="QGM727"/>
      <c r="QGN727"/>
      <c r="QGO727"/>
      <c r="QGP727"/>
      <c r="QGQ727"/>
      <c r="QGR727"/>
      <c r="QGS727"/>
      <c r="QGT727"/>
      <c r="QGU727"/>
      <c r="QGV727"/>
      <c r="QGW727"/>
      <c r="QGX727"/>
      <c r="QGY727"/>
      <c r="QGZ727"/>
      <c r="QHA727"/>
      <c r="QHB727"/>
      <c r="QHC727"/>
      <c r="QHD727"/>
      <c r="QHE727"/>
      <c r="QHF727"/>
      <c r="QHG727"/>
      <c r="QHH727"/>
      <c r="QHI727"/>
      <c r="QHJ727"/>
      <c r="QHK727"/>
      <c r="QHL727"/>
      <c r="QHM727"/>
      <c r="QHN727"/>
      <c r="QHO727"/>
      <c r="QHP727"/>
      <c r="QHQ727"/>
      <c r="QHR727"/>
      <c r="QHS727"/>
      <c r="QHT727"/>
      <c r="QHU727"/>
      <c r="QHV727"/>
      <c r="QHW727"/>
      <c r="QHX727"/>
      <c r="QHY727"/>
      <c r="QHZ727"/>
      <c r="QIA727"/>
      <c r="QIB727"/>
      <c r="QIC727"/>
      <c r="QID727"/>
      <c r="QIE727"/>
      <c r="QIF727"/>
      <c r="QIG727"/>
      <c r="QIH727"/>
      <c r="QII727"/>
      <c r="QIJ727"/>
      <c r="QIK727"/>
      <c r="QIL727"/>
      <c r="QIM727"/>
      <c r="QIN727"/>
      <c r="QIO727"/>
      <c r="QIP727"/>
      <c r="QIQ727"/>
      <c r="QIR727"/>
      <c r="QIS727"/>
      <c r="QIT727"/>
      <c r="QIU727"/>
      <c r="QIV727"/>
      <c r="QIW727"/>
      <c r="QIX727"/>
      <c r="QIY727"/>
      <c r="QIZ727"/>
      <c r="QJA727"/>
      <c r="QJB727"/>
      <c r="QJC727"/>
      <c r="QJD727"/>
      <c r="QJE727"/>
      <c r="QJF727"/>
      <c r="QJG727"/>
      <c r="QJH727"/>
      <c r="QJI727"/>
      <c r="QJJ727"/>
      <c r="QJK727"/>
      <c r="QJL727"/>
      <c r="QJM727"/>
      <c r="QJN727"/>
      <c r="QJO727"/>
      <c r="QJP727"/>
      <c r="QJQ727"/>
      <c r="QJR727"/>
      <c r="QJS727"/>
      <c r="QJT727"/>
      <c r="QJU727"/>
      <c r="QJV727"/>
      <c r="QJW727"/>
      <c r="QJX727"/>
      <c r="QJY727"/>
      <c r="QJZ727"/>
      <c r="QKA727"/>
      <c r="QKB727"/>
      <c r="QKC727"/>
      <c r="QKD727"/>
      <c r="QKE727"/>
      <c r="QKF727"/>
      <c r="QKG727"/>
      <c r="QKH727"/>
      <c r="QKI727"/>
      <c r="QKJ727"/>
      <c r="QKK727"/>
      <c r="QKL727"/>
      <c r="QKM727"/>
      <c r="QKN727"/>
      <c r="QKO727"/>
      <c r="QKP727"/>
      <c r="QKQ727"/>
      <c r="QKR727"/>
      <c r="QKS727"/>
      <c r="QKT727"/>
      <c r="QKU727"/>
      <c r="QKV727"/>
      <c r="QKW727"/>
      <c r="QKX727"/>
      <c r="QKY727"/>
      <c r="QKZ727"/>
      <c r="QLA727"/>
      <c r="QLB727"/>
      <c r="QLC727"/>
      <c r="QLD727"/>
      <c r="QLE727"/>
      <c r="QLF727"/>
      <c r="QLG727"/>
      <c r="QLH727"/>
      <c r="QLI727"/>
      <c r="QLJ727"/>
      <c r="QLK727"/>
      <c r="QLL727"/>
      <c r="QLM727"/>
      <c r="QLN727"/>
      <c r="QLO727"/>
      <c r="QLP727"/>
      <c r="QLQ727"/>
      <c r="QLR727"/>
      <c r="QLS727"/>
      <c r="QLT727"/>
      <c r="QLU727"/>
      <c r="QLV727"/>
      <c r="QLW727"/>
      <c r="QLX727"/>
      <c r="QLY727"/>
      <c r="QLZ727"/>
      <c r="QMA727"/>
      <c r="QMB727"/>
      <c r="QMC727"/>
      <c r="QMD727"/>
      <c r="QME727"/>
      <c r="QMF727"/>
      <c r="QMG727"/>
      <c r="QMH727"/>
      <c r="QMI727"/>
      <c r="QMJ727"/>
      <c r="QMK727"/>
      <c r="QML727"/>
      <c r="QMM727"/>
      <c r="QMN727"/>
      <c r="QMO727"/>
      <c r="QMP727"/>
      <c r="QMQ727"/>
      <c r="QMR727"/>
      <c r="QMS727"/>
      <c r="QMT727"/>
      <c r="QMU727"/>
      <c r="QMV727"/>
      <c r="QMW727"/>
      <c r="QMX727"/>
      <c r="QMY727"/>
      <c r="QMZ727"/>
      <c r="QNA727"/>
      <c r="QNB727"/>
      <c r="QNC727"/>
      <c r="QND727"/>
      <c r="QNE727"/>
      <c r="QNF727"/>
      <c r="QNG727"/>
      <c r="QNH727"/>
      <c r="QNI727"/>
      <c r="QNJ727"/>
      <c r="QNK727"/>
      <c r="QNL727"/>
      <c r="QNM727"/>
      <c r="QNN727"/>
      <c r="QNO727"/>
      <c r="QNP727"/>
      <c r="QNQ727"/>
      <c r="QNR727"/>
      <c r="QNS727"/>
      <c r="QNT727"/>
      <c r="QNU727"/>
      <c r="QNV727"/>
      <c r="QNW727"/>
      <c r="QNX727"/>
      <c r="QNY727"/>
      <c r="QNZ727"/>
      <c r="QOA727"/>
      <c r="QOB727"/>
      <c r="QOC727"/>
      <c r="QOD727"/>
      <c r="QOE727"/>
      <c r="QOF727"/>
      <c r="QOG727"/>
      <c r="QOH727"/>
      <c r="QOI727"/>
      <c r="QOJ727"/>
      <c r="QOK727"/>
      <c r="QOL727"/>
      <c r="QOM727"/>
      <c r="QON727"/>
      <c r="QOO727"/>
      <c r="QOP727"/>
      <c r="QOQ727"/>
      <c r="QOR727"/>
      <c r="QOS727"/>
      <c r="QOT727"/>
      <c r="QOU727"/>
      <c r="QOV727"/>
      <c r="QOW727"/>
      <c r="QOX727"/>
      <c r="QOY727"/>
      <c r="QOZ727"/>
      <c r="QPA727"/>
      <c r="QPB727"/>
      <c r="QPC727"/>
      <c r="QPD727"/>
      <c r="QPE727"/>
      <c r="QPF727"/>
      <c r="QPG727"/>
      <c r="QPH727"/>
      <c r="QPI727"/>
      <c r="QPJ727"/>
      <c r="QPK727"/>
      <c r="QPL727"/>
      <c r="QPM727"/>
      <c r="QPN727"/>
      <c r="QPO727"/>
      <c r="QPP727"/>
      <c r="QPQ727"/>
      <c r="QPR727"/>
      <c r="QPS727"/>
      <c r="QPT727"/>
      <c r="QPU727"/>
      <c r="QPV727"/>
      <c r="QPW727"/>
      <c r="QPX727"/>
      <c r="QPY727"/>
      <c r="QPZ727"/>
      <c r="QQA727"/>
      <c r="QQB727"/>
      <c r="QQC727"/>
      <c r="QQD727"/>
      <c r="QQE727"/>
      <c r="QQF727"/>
      <c r="QQG727"/>
      <c r="QQH727"/>
      <c r="QQI727"/>
      <c r="QQJ727"/>
      <c r="QQK727"/>
      <c r="QQL727"/>
      <c r="QQM727"/>
      <c r="QQN727"/>
      <c r="QQO727"/>
      <c r="QQP727"/>
      <c r="QQQ727"/>
      <c r="QQR727"/>
      <c r="QQS727"/>
      <c r="QQT727"/>
      <c r="QQU727"/>
      <c r="QQV727"/>
      <c r="QQW727"/>
      <c r="QQX727"/>
      <c r="QQY727"/>
      <c r="QQZ727"/>
      <c r="QRA727"/>
      <c r="QRB727"/>
      <c r="QRC727"/>
      <c r="QRD727"/>
      <c r="QRE727"/>
      <c r="QRF727"/>
      <c r="QRG727"/>
      <c r="QRH727"/>
      <c r="QRI727"/>
      <c r="QRJ727"/>
      <c r="QRK727"/>
      <c r="QRL727"/>
      <c r="QRM727"/>
      <c r="QRN727"/>
      <c r="QRO727"/>
      <c r="QRP727"/>
      <c r="QRQ727"/>
      <c r="QRR727"/>
      <c r="QRS727"/>
      <c r="QRT727"/>
      <c r="QRU727"/>
      <c r="QRV727"/>
      <c r="QRW727"/>
      <c r="QRX727"/>
      <c r="QRY727"/>
      <c r="QRZ727"/>
      <c r="QSA727"/>
      <c r="QSB727"/>
      <c r="QSC727"/>
      <c r="QSD727"/>
      <c r="QSE727"/>
      <c r="QSF727"/>
      <c r="QSG727"/>
      <c r="QSH727"/>
      <c r="QSI727"/>
      <c r="QSJ727"/>
      <c r="QSK727"/>
      <c r="QSL727"/>
      <c r="QSM727"/>
      <c r="QSN727"/>
      <c r="QSO727"/>
      <c r="QSP727"/>
      <c r="QSQ727"/>
      <c r="QSR727"/>
      <c r="QSS727"/>
      <c r="QST727"/>
      <c r="QSU727"/>
      <c r="QSV727"/>
      <c r="QSW727"/>
      <c r="QSX727"/>
      <c r="QSY727"/>
      <c r="QSZ727"/>
      <c r="QTA727"/>
      <c r="QTB727"/>
      <c r="QTC727"/>
      <c r="QTD727"/>
      <c r="QTE727"/>
      <c r="QTF727"/>
      <c r="QTG727"/>
      <c r="QTH727"/>
      <c r="QTI727"/>
      <c r="QTJ727"/>
      <c r="QTK727"/>
      <c r="QTL727"/>
      <c r="QTM727"/>
      <c r="QTN727"/>
      <c r="QTO727"/>
      <c r="QTP727"/>
      <c r="QTQ727"/>
      <c r="QTR727"/>
      <c r="QTS727"/>
      <c r="QTT727"/>
      <c r="QTU727"/>
      <c r="QTV727"/>
      <c r="QTW727"/>
      <c r="QTX727"/>
      <c r="QTY727"/>
      <c r="QTZ727"/>
      <c r="QUA727"/>
      <c r="QUB727"/>
      <c r="QUC727"/>
      <c r="QUD727"/>
      <c r="QUE727"/>
      <c r="QUF727"/>
      <c r="QUG727"/>
      <c r="QUH727"/>
      <c r="QUI727"/>
      <c r="QUJ727"/>
      <c r="QUK727"/>
      <c r="QUL727"/>
      <c r="QUM727"/>
      <c r="QUN727"/>
      <c r="QUO727"/>
      <c r="QUP727"/>
      <c r="QUQ727"/>
      <c r="QUR727"/>
      <c r="QUS727"/>
      <c r="QUT727"/>
      <c r="QUU727"/>
      <c r="QUV727"/>
      <c r="QUW727"/>
      <c r="QUX727"/>
      <c r="QUY727"/>
      <c r="QUZ727"/>
      <c r="QVA727"/>
      <c r="QVB727"/>
      <c r="QVC727"/>
      <c r="QVD727"/>
      <c r="QVE727"/>
      <c r="QVF727"/>
      <c r="QVG727"/>
      <c r="QVH727"/>
      <c r="QVI727"/>
      <c r="QVJ727"/>
      <c r="QVK727"/>
      <c r="QVL727"/>
      <c r="QVM727"/>
      <c r="QVN727"/>
      <c r="QVO727"/>
      <c r="QVP727"/>
      <c r="QVQ727"/>
      <c r="QVR727"/>
      <c r="QVS727"/>
      <c r="QVT727"/>
      <c r="QVU727"/>
      <c r="QVV727"/>
      <c r="QVW727"/>
      <c r="QVX727"/>
      <c r="QVY727"/>
      <c r="QVZ727"/>
      <c r="QWA727"/>
      <c r="QWB727"/>
      <c r="QWC727"/>
      <c r="QWD727"/>
      <c r="QWE727"/>
      <c r="QWF727"/>
      <c r="QWG727"/>
      <c r="QWH727"/>
      <c r="QWI727"/>
      <c r="QWJ727"/>
      <c r="QWK727"/>
      <c r="QWL727"/>
      <c r="QWM727"/>
      <c r="QWN727"/>
      <c r="QWO727"/>
      <c r="QWP727"/>
      <c r="QWQ727"/>
      <c r="QWR727"/>
      <c r="QWS727"/>
      <c r="QWT727"/>
      <c r="QWU727"/>
      <c r="QWV727"/>
      <c r="QWW727"/>
      <c r="QWX727"/>
      <c r="QWY727"/>
      <c r="QWZ727"/>
      <c r="QXA727"/>
      <c r="QXB727"/>
      <c r="QXC727"/>
      <c r="QXD727"/>
      <c r="QXE727"/>
      <c r="QXF727"/>
      <c r="QXG727"/>
      <c r="QXH727"/>
      <c r="QXI727"/>
      <c r="QXJ727"/>
      <c r="QXK727"/>
      <c r="QXL727"/>
      <c r="QXM727"/>
      <c r="QXN727"/>
      <c r="QXO727"/>
      <c r="QXP727"/>
      <c r="QXQ727"/>
      <c r="QXR727"/>
      <c r="QXS727"/>
      <c r="QXT727"/>
      <c r="QXU727"/>
      <c r="QXV727"/>
      <c r="QXW727"/>
      <c r="QXX727"/>
      <c r="QXY727"/>
      <c r="QXZ727"/>
      <c r="QYA727"/>
      <c r="QYB727"/>
      <c r="QYC727"/>
      <c r="QYD727"/>
      <c r="QYE727"/>
      <c r="QYF727"/>
      <c r="QYG727"/>
      <c r="QYH727"/>
      <c r="QYI727"/>
      <c r="QYJ727"/>
      <c r="QYK727"/>
      <c r="QYL727"/>
      <c r="QYM727"/>
      <c r="QYN727"/>
      <c r="QYO727"/>
      <c r="QYP727"/>
      <c r="QYQ727"/>
      <c r="QYR727"/>
      <c r="QYS727"/>
      <c r="QYT727"/>
      <c r="QYU727"/>
      <c r="QYV727"/>
      <c r="QYW727"/>
      <c r="QYX727"/>
      <c r="QYY727"/>
      <c r="QYZ727"/>
      <c r="QZA727"/>
      <c r="QZB727"/>
      <c r="QZC727"/>
      <c r="QZD727"/>
      <c r="QZE727"/>
      <c r="QZF727"/>
      <c r="QZG727"/>
      <c r="QZH727"/>
      <c r="QZI727"/>
      <c r="QZJ727"/>
      <c r="QZK727"/>
      <c r="QZL727"/>
      <c r="QZM727"/>
      <c r="QZN727"/>
      <c r="QZO727"/>
      <c r="QZP727"/>
      <c r="QZQ727"/>
      <c r="QZR727"/>
      <c r="QZS727"/>
      <c r="QZT727"/>
      <c r="QZU727"/>
      <c r="QZV727"/>
      <c r="QZW727"/>
      <c r="QZX727"/>
      <c r="QZY727"/>
      <c r="QZZ727"/>
      <c r="RAA727"/>
      <c r="RAB727"/>
      <c r="RAC727"/>
      <c r="RAD727"/>
      <c r="RAE727"/>
      <c r="RAF727"/>
      <c r="RAG727"/>
      <c r="RAH727"/>
      <c r="RAI727"/>
      <c r="RAJ727"/>
      <c r="RAK727"/>
      <c r="RAL727"/>
      <c r="RAM727"/>
      <c r="RAN727"/>
      <c r="RAO727"/>
      <c r="RAP727"/>
      <c r="RAQ727"/>
      <c r="RAR727"/>
      <c r="RAS727"/>
      <c r="RAT727"/>
      <c r="RAU727"/>
      <c r="RAV727"/>
      <c r="RAW727"/>
      <c r="RAX727"/>
      <c r="RAY727"/>
      <c r="RAZ727"/>
      <c r="RBA727"/>
      <c r="RBB727"/>
      <c r="RBC727"/>
      <c r="RBD727"/>
      <c r="RBE727"/>
      <c r="RBF727"/>
      <c r="RBG727"/>
      <c r="RBH727"/>
      <c r="RBI727"/>
      <c r="RBJ727"/>
      <c r="RBK727"/>
      <c r="RBL727"/>
      <c r="RBM727"/>
      <c r="RBN727"/>
      <c r="RBO727"/>
      <c r="RBP727"/>
      <c r="RBQ727"/>
      <c r="RBR727"/>
      <c r="RBS727"/>
      <c r="RBT727"/>
      <c r="RBU727"/>
      <c r="RBV727"/>
      <c r="RBW727"/>
      <c r="RBX727"/>
      <c r="RBY727"/>
      <c r="RBZ727"/>
      <c r="RCA727"/>
      <c r="RCB727"/>
      <c r="RCC727"/>
      <c r="RCD727"/>
      <c r="RCE727"/>
      <c r="RCF727"/>
      <c r="RCG727"/>
      <c r="RCH727"/>
      <c r="RCI727"/>
      <c r="RCJ727"/>
      <c r="RCK727"/>
      <c r="RCL727"/>
      <c r="RCM727"/>
      <c r="RCN727"/>
      <c r="RCO727"/>
      <c r="RCP727"/>
      <c r="RCQ727"/>
      <c r="RCR727"/>
      <c r="RCS727"/>
      <c r="RCT727"/>
      <c r="RCU727"/>
      <c r="RCV727"/>
      <c r="RCW727"/>
      <c r="RCX727"/>
      <c r="RCY727"/>
      <c r="RCZ727"/>
      <c r="RDA727"/>
      <c r="RDB727"/>
      <c r="RDC727"/>
      <c r="RDD727"/>
      <c r="RDE727"/>
      <c r="RDF727"/>
      <c r="RDG727"/>
      <c r="RDH727"/>
      <c r="RDI727"/>
      <c r="RDJ727"/>
      <c r="RDK727"/>
      <c r="RDL727"/>
      <c r="RDM727"/>
      <c r="RDN727"/>
      <c r="RDO727"/>
      <c r="RDP727"/>
      <c r="RDQ727"/>
      <c r="RDR727"/>
      <c r="RDS727"/>
      <c r="RDT727"/>
      <c r="RDU727"/>
      <c r="RDV727"/>
      <c r="RDW727"/>
      <c r="RDX727"/>
      <c r="RDY727"/>
      <c r="RDZ727"/>
      <c r="REA727"/>
      <c r="REB727"/>
      <c r="REC727"/>
      <c r="RED727"/>
      <c r="REE727"/>
      <c r="REF727"/>
      <c r="REG727"/>
      <c r="REH727"/>
      <c r="REI727"/>
      <c r="REJ727"/>
      <c r="REK727"/>
      <c r="REL727"/>
      <c r="REM727"/>
      <c r="REN727"/>
      <c r="REO727"/>
      <c r="REP727"/>
      <c r="REQ727"/>
      <c r="RER727"/>
      <c r="RES727"/>
      <c r="RET727"/>
      <c r="REU727"/>
      <c r="REV727"/>
      <c r="REW727"/>
      <c r="REX727"/>
      <c r="REY727"/>
      <c r="REZ727"/>
      <c r="RFA727"/>
      <c r="RFB727"/>
      <c r="RFC727"/>
      <c r="RFD727"/>
      <c r="RFE727"/>
      <c r="RFF727"/>
      <c r="RFG727"/>
      <c r="RFH727"/>
      <c r="RFI727"/>
      <c r="RFJ727"/>
      <c r="RFK727"/>
      <c r="RFL727"/>
      <c r="RFM727"/>
      <c r="RFN727"/>
      <c r="RFO727"/>
      <c r="RFP727"/>
      <c r="RFQ727"/>
      <c r="RFR727"/>
      <c r="RFS727"/>
      <c r="RFT727"/>
      <c r="RFU727"/>
      <c r="RFV727"/>
      <c r="RFW727"/>
      <c r="RFX727"/>
      <c r="RFY727"/>
      <c r="RFZ727"/>
      <c r="RGA727"/>
      <c r="RGB727"/>
      <c r="RGC727"/>
      <c r="RGD727"/>
      <c r="RGE727"/>
      <c r="RGF727"/>
      <c r="RGG727"/>
      <c r="RGH727"/>
      <c r="RGI727"/>
      <c r="RGJ727"/>
      <c r="RGK727"/>
      <c r="RGL727"/>
      <c r="RGM727"/>
      <c r="RGN727"/>
      <c r="RGO727"/>
      <c r="RGP727"/>
      <c r="RGQ727"/>
      <c r="RGR727"/>
      <c r="RGS727"/>
      <c r="RGT727"/>
      <c r="RGU727"/>
      <c r="RGV727"/>
      <c r="RGW727"/>
      <c r="RGX727"/>
      <c r="RGY727"/>
      <c r="RGZ727"/>
      <c r="RHA727"/>
      <c r="RHB727"/>
      <c r="RHC727"/>
      <c r="RHD727"/>
      <c r="RHE727"/>
      <c r="RHF727"/>
      <c r="RHG727"/>
      <c r="RHH727"/>
      <c r="RHI727"/>
      <c r="RHJ727"/>
      <c r="RHK727"/>
      <c r="RHL727"/>
      <c r="RHM727"/>
      <c r="RHN727"/>
      <c r="RHO727"/>
      <c r="RHP727"/>
      <c r="RHQ727"/>
      <c r="RHR727"/>
      <c r="RHS727"/>
      <c r="RHT727"/>
      <c r="RHU727"/>
      <c r="RHV727"/>
      <c r="RHW727"/>
      <c r="RHX727"/>
      <c r="RHY727"/>
      <c r="RHZ727"/>
      <c r="RIA727"/>
      <c r="RIB727"/>
      <c r="RIC727"/>
      <c r="RID727"/>
      <c r="RIE727"/>
      <c r="RIF727"/>
      <c r="RIG727"/>
      <c r="RIH727"/>
      <c r="RII727"/>
      <c r="RIJ727"/>
      <c r="RIK727"/>
      <c r="RIL727"/>
      <c r="RIM727"/>
      <c r="RIN727"/>
      <c r="RIO727"/>
      <c r="RIP727"/>
      <c r="RIQ727"/>
      <c r="RIR727"/>
      <c r="RIS727"/>
      <c r="RIT727"/>
      <c r="RIU727"/>
      <c r="RIV727"/>
      <c r="RIW727"/>
      <c r="RIX727"/>
      <c r="RIY727"/>
      <c r="RIZ727"/>
      <c r="RJA727"/>
      <c r="RJB727"/>
      <c r="RJC727"/>
      <c r="RJD727"/>
      <c r="RJE727"/>
      <c r="RJF727"/>
      <c r="RJG727"/>
      <c r="RJH727"/>
      <c r="RJI727"/>
      <c r="RJJ727"/>
      <c r="RJK727"/>
      <c r="RJL727"/>
      <c r="RJM727"/>
      <c r="RJN727"/>
      <c r="RJO727"/>
      <c r="RJP727"/>
      <c r="RJQ727"/>
      <c r="RJR727"/>
      <c r="RJS727"/>
      <c r="RJT727"/>
      <c r="RJU727"/>
      <c r="RJV727"/>
      <c r="RJW727"/>
      <c r="RJX727"/>
      <c r="RJY727"/>
      <c r="RJZ727"/>
      <c r="RKA727"/>
      <c r="RKB727"/>
      <c r="RKC727"/>
      <c r="RKD727"/>
      <c r="RKE727"/>
      <c r="RKF727"/>
      <c r="RKG727"/>
      <c r="RKH727"/>
      <c r="RKI727"/>
      <c r="RKJ727"/>
      <c r="RKK727"/>
      <c r="RKL727"/>
      <c r="RKM727"/>
      <c r="RKN727"/>
      <c r="RKO727"/>
      <c r="RKP727"/>
      <c r="RKQ727"/>
      <c r="RKR727"/>
      <c r="RKS727"/>
      <c r="RKT727"/>
      <c r="RKU727"/>
      <c r="RKV727"/>
      <c r="RKW727"/>
      <c r="RKX727"/>
      <c r="RKY727"/>
      <c r="RKZ727"/>
      <c r="RLA727"/>
      <c r="RLB727"/>
      <c r="RLC727"/>
      <c r="RLD727"/>
      <c r="RLE727"/>
      <c r="RLF727"/>
      <c r="RLG727"/>
      <c r="RLH727"/>
      <c r="RLI727"/>
      <c r="RLJ727"/>
      <c r="RLK727"/>
      <c r="RLL727"/>
      <c r="RLM727"/>
      <c r="RLN727"/>
      <c r="RLO727"/>
      <c r="RLP727"/>
      <c r="RLQ727"/>
      <c r="RLR727"/>
      <c r="RLS727"/>
      <c r="RLT727"/>
      <c r="RLU727"/>
      <c r="RLV727"/>
      <c r="RLW727"/>
      <c r="RLX727"/>
      <c r="RLY727"/>
      <c r="RLZ727"/>
      <c r="RMA727"/>
      <c r="RMB727"/>
      <c r="RMC727"/>
      <c r="RMD727"/>
      <c r="RME727"/>
      <c r="RMF727"/>
      <c r="RMG727"/>
      <c r="RMH727"/>
      <c r="RMI727"/>
      <c r="RMJ727"/>
      <c r="RMK727"/>
      <c r="RML727"/>
      <c r="RMM727"/>
      <c r="RMN727"/>
      <c r="RMO727"/>
      <c r="RMP727"/>
      <c r="RMQ727"/>
      <c r="RMR727"/>
      <c r="RMS727"/>
      <c r="RMT727"/>
      <c r="RMU727"/>
      <c r="RMV727"/>
      <c r="RMW727"/>
      <c r="RMX727"/>
      <c r="RMY727"/>
      <c r="RMZ727"/>
      <c r="RNA727"/>
      <c r="RNB727"/>
      <c r="RNC727"/>
      <c r="RND727"/>
      <c r="RNE727"/>
      <c r="RNF727"/>
      <c r="RNG727"/>
      <c r="RNH727"/>
      <c r="RNI727"/>
      <c r="RNJ727"/>
      <c r="RNK727"/>
      <c r="RNL727"/>
      <c r="RNM727"/>
      <c r="RNN727"/>
      <c r="RNO727"/>
      <c r="RNP727"/>
      <c r="RNQ727"/>
      <c r="RNR727"/>
      <c r="RNS727"/>
      <c r="RNT727"/>
      <c r="RNU727"/>
      <c r="RNV727"/>
      <c r="RNW727"/>
      <c r="RNX727"/>
      <c r="RNY727"/>
      <c r="RNZ727"/>
      <c r="ROA727"/>
      <c r="ROB727"/>
      <c r="ROC727"/>
      <c r="ROD727"/>
      <c r="ROE727"/>
      <c r="ROF727"/>
      <c r="ROG727"/>
      <c r="ROH727"/>
      <c r="ROI727"/>
      <c r="ROJ727"/>
      <c r="ROK727"/>
      <c r="ROL727"/>
      <c r="ROM727"/>
      <c r="RON727"/>
      <c r="ROO727"/>
      <c r="ROP727"/>
      <c r="ROQ727"/>
      <c r="ROR727"/>
      <c r="ROS727"/>
      <c r="ROT727"/>
      <c r="ROU727"/>
      <c r="ROV727"/>
      <c r="ROW727"/>
      <c r="ROX727"/>
      <c r="ROY727"/>
      <c r="ROZ727"/>
      <c r="RPA727"/>
      <c r="RPB727"/>
      <c r="RPC727"/>
      <c r="RPD727"/>
      <c r="RPE727"/>
      <c r="RPF727"/>
      <c r="RPG727"/>
      <c r="RPH727"/>
      <c r="RPI727"/>
      <c r="RPJ727"/>
      <c r="RPK727"/>
      <c r="RPL727"/>
      <c r="RPM727"/>
      <c r="RPN727"/>
      <c r="RPO727"/>
      <c r="RPP727"/>
      <c r="RPQ727"/>
      <c r="RPR727"/>
      <c r="RPS727"/>
      <c r="RPT727"/>
      <c r="RPU727"/>
      <c r="RPV727"/>
      <c r="RPW727"/>
      <c r="RPX727"/>
      <c r="RPY727"/>
      <c r="RPZ727"/>
      <c r="RQA727"/>
      <c r="RQB727"/>
      <c r="RQC727"/>
      <c r="RQD727"/>
      <c r="RQE727"/>
      <c r="RQF727"/>
      <c r="RQG727"/>
      <c r="RQH727"/>
      <c r="RQI727"/>
      <c r="RQJ727"/>
      <c r="RQK727"/>
      <c r="RQL727"/>
      <c r="RQM727"/>
      <c r="RQN727"/>
      <c r="RQO727"/>
      <c r="RQP727"/>
      <c r="RQQ727"/>
      <c r="RQR727"/>
      <c r="RQS727"/>
      <c r="RQT727"/>
      <c r="RQU727"/>
      <c r="RQV727"/>
      <c r="RQW727"/>
      <c r="RQX727"/>
      <c r="RQY727"/>
      <c r="RQZ727"/>
      <c r="RRA727"/>
      <c r="RRB727"/>
      <c r="RRC727"/>
      <c r="RRD727"/>
      <c r="RRE727"/>
      <c r="RRF727"/>
      <c r="RRG727"/>
      <c r="RRH727"/>
      <c r="RRI727"/>
      <c r="RRJ727"/>
      <c r="RRK727"/>
      <c r="RRL727"/>
      <c r="RRM727"/>
      <c r="RRN727"/>
      <c r="RRO727"/>
      <c r="RRP727"/>
      <c r="RRQ727"/>
      <c r="RRR727"/>
      <c r="RRS727"/>
      <c r="RRT727"/>
      <c r="RRU727"/>
      <c r="RRV727"/>
      <c r="RRW727"/>
      <c r="RRX727"/>
      <c r="RRY727"/>
      <c r="RRZ727"/>
      <c r="RSA727"/>
      <c r="RSB727"/>
      <c r="RSC727"/>
      <c r="RSD727"/>
      <c r="RSE727"/>
      <c r="RSF727"/>
      <c r="RSG727"/>
      <c r="RSH727"/>
      <c r="RSI727"/>
      <c r="RSJ727"/>
      <c r="RSK727"/>
      <c r="RSL727"/>
      <c r="RSM727"/>
      <c r="RSN727"/>
      <c r="RSO727"/>
      <c r="RSP727"/>
      <c r="RSQ727"/>
      <c r="RSR727"/>
      <c r="RSS727"/>
      <c r="RST727"/>
      <c r="RSU727"/>
      <c r="RSV727"/>
      <c r="RSW727"/>
      <c r="RSX727"/>
      <c r="RSY727"/>
      <c r="RSZ727"/>
      <c r="RTA727"/>
      <c r="RTB727"/>
      <c r="RTC727"/>
      <c r="RTD727"/>
      <c r="RTE727"/>
      <c r="RTF727"/>
      <c r="RTG727"/>
      <c r="RTH727"/>
      <c r="RTI727"/>
      <c r="RTJ727"/>
      <c r="RTK727"/>
      <c r="RTL727"/>
      <c r="RTM727"/>
      <c r="RTN727"/>
      <c r="RTO727"/>
      <c r="RTP727"/>
      <c r="RTQ727"/>
      <c r="RTR727"/>
      <c r="RTS727"/>
      <c r="RTT727"/>
      <c r="RTU727"/>
      <c r="RTV727"/>
      <c r="RTW727"/>
      <c r="RTX727"/>
      <c r="RTY727"/>
      <c r="RTZ727"/>
      <c r="RUA727"/>
      <c r="RUB727"/>
      <c r="RUC727"/>
      <c r="RUD727"/>
      <c r="RUE727"/>
      <c r="RUF727"/>
      <c r="RUG727"/>
      <c r="RUH727"/>
      <c r="RUI727"/>
      <c r="RUJ727"/>
      <c r="RUK727"/>
      <c r="RUL727"/>
      <c r="RUM727"/>
      <c r="RUN727"/>
      <c r="RUO727"/>
      <c r="RUP727"/>
      <c r="RUQ727"/>
      <c r="RUR727"/>
      <c r="RUS727"/>
      <c r="RUT727"/>
      <c r="RUU727"/>
      <c r="RUV727"/>
      <c r="RUW727"/>
      <c r="RUX727"/>
      <c r="RUY727"/>
      <c r="RUZ727"/>
      <c r="RVA727"/>
      <c r="RVB727"/>
      <c r="RVC727"/>
      <c r="RVD727"/>
      <c r="RVE727"/>
      <c r="RVF727"/>
      <c r="RVG727"/>
      <c r="RVH727"/>
      <c r="RVI727"/>
      <c r="RVJ727"/>
      <c r="RVK727"/>
      <c r="RVL727"/>
      <c r="RVM727"/>
      <c r="RVN727"/>
      <c r="RVO727"/>
      <c r="RVP727"/>
      <c r="RVQ727"/>
      <c r="RVR727"/>
      <c r="RVS727"/>
      <c r="RVT727"/>
      <c r="RVU727"/>
      <c r="RVV727"/>
      <c r="RVW727"/>
      <c r="RVX727"/>
      <c r="RVY727"/>
      <c r="RVZ727"/>
      <c r="RWA727"/>
      <c r="RWB727"/>
      <c r="RWC727"/>
      <c r="RWD727"/>
      <c r="RWE727"/>
      <c r="RWF727"/>
      <c r="RWG727"/>
      <c r="RWH727"/>
      <c r="RWI727"/>
      <c r="RWJ727"/>
      <c r="RWK727"/>
      <c r="RWL727"/>
      <c r="RWM727"/>
      <c r="RWN727"/>
      <c r="RWO727"/>
      <c r="RWP727"/>
      <c r="RWQ727"/>
      <c r="RWR727"/>
      <c r="RWS727"/>
      <c r="RWT727"/>
      <c r="RWU727"/>
      <c r="RWV727"/>
      <c r="RWW727"/>
      <c r="RWX727"/>
      <c r="RWY727"/>
      <c r="RWZ727"/>
      <c r="RXA727"/>
      <c r="RXB727"/>
      <c r="RXC727"/>
      <c r="RXD727"/>
      <c r="RXE727"/>
      <c r="RXF727"/>
      <c r="RXG727"/>
      <c r="RXH727"/>
      <c r="RXI727"/>
      <c r="RXJ727"/>
      <c r="RXK727"/>
      <c r="RXL727"/>
      <c r="RXM727"/>
      <c r="RXN727"/>
      <c r="RXO727"/>
      <c r="RXP727"/>
      <c r="RXQ727"/>
      <c r="RXR727"/>
      <c r="RXS727"/>
      <c r="RXT727"/>
      <c r="RXU727"/>
      <c r="RXV727"/>
      <c r="RXW727"/>
      <c r="RXX727"/>
      <c r="RXY727"/>
      <c r="RXZ727"/>
      <c r="RYA727"/>
      <c r="RYB727"/>
      <c r="RYC727"/>
      <c r="RYD727"/>
      <c r="RYE727"/>
      <c r="RYF727"/>
      <c r="RYG727"/>
      <c r="RYH727"/>
      <c r="RYI727"/>
      <c r="RYJ727"/>
      <c r="RYK727"/>
      <c r="RYL727"/>
      <c r="RYM727"/>
      <c r="RYN727"/>
      <c r="RYO727"/>
      <c r="RYP727"/>
      <c r="RYQ727"/>
      <c r="RYR727"/>
      <c r="RYS727"/>
      <c r="RYT727"/>
      <c r="RYU727"/>
      <c r="RYV727"/>
      <c r="RYW727"/>
      <c r="RYX727"/>
      <c r="RYY727"/>
      <c r="RYZ727"/>
      <c r="RZA727"/>
      <c r="RZB727"/>
      <c r="RZC727"/>
      <c r="RZD727"/>
      <c r="RZE727"/>
      <c r="RZF727"/>
      <c r="RZG727"/>
      <c r="RZH727"/>
      <c r="RZI727"/>
      <c r="RZJ727"/>
      <c r="RZK727"/>
      <c r="RZL727"/>
      <c r="RZM727"/>
      <c r="RZN727"/>
      <c r="RZO727"/>
      <c r="RZP727"/>
      <c r="RZQ727"/>
      <c r="RZR727"/>
      <c r="RZS727"/>
      <c r="RZT727"/>
      <c r="RZU727"/>
      <c r="RZV727"/>
      <c r="RZW727"/>
      <c r="RZX727"/>
      <c r="RZY727"/>
      <c r="RZZ727"/>
      <c r="SAA727"/>
      <c r="SAB727"/>
      <c r="SAC727"/>
      <c r="SAD727"/>
      <c r="SAE727"/>
      <c r="SAF727"/>
      <c r="SAG727"/>
      <c r="SAH727"/>
      <c r="SAI727"/>
      <c r="SAJ727"/>
      <c r="SAK727"/>
      <c r="SAL727"/>
      <c r="SAM727"/>
      <c r="SAN727"/>
      <c r="SAO727"/>
      <c r="SAP727"/>
      <c r="SAQ727"/>
      <c r="SAR727"/>
      <c r="SAS727"/>
      <c r="SAT727"/>
      <c r="SAU727"/>
      <c r="SAV727"/>
      <c r="SAW727"/>
      <c r="SAX727"/>
      <c r="SAY727"/>
      <c r="SAZ727"/>
      <c r="SBA727"/>
      <c r="SBB727"/>
      <c r="SBC727"/>
      <c r="SBD727"/>
      <c r="SBE727"/>
      <c r="SBF727"/>
      <c r="SBG727"/>
      <c r="SBH727"/>
      <c r="SBI727"/>
      <c r="SBJ727"/>
      <c r="SBK727"/>
      <c r="SBL727"/>
      <c r="SBM727"/>
      <c r="SBN727"/>
      <c r="SBO727"/>
      <c r="SBP727"/>
      <c r="SBQ727"/>
      <c r="SBR727"/>
      <c r="SBS727"/>
      <c r="SBT727"/>
      <c r="SBU727"/>
      <c r="SBV727"/>
      <c r="SBW727"/>
      <c r="SBX727"/>
      <c r="SBY727"/>
      <c r="SBZ727"/>
      <c r="SCA727"/>
      <c r="SCB727"/>
      <c r="SCC727"/>
      <c r="SCD727"/>
      <c r="SCE727"/>
      <c r="SCF727"/>
      <c r="SCG727"/>
      <c r="SCH727"/>
      <c r="SCI727"/>
      <c r="SCJ727"/>
      <c r="SCK727"/>
      <c r="SCL727"/>
      <c r="SCM727"/>
      <c r="SCN727"/>
      <c r="SCO727"/>
      <c r="SCP727"/>
      <c r="SCQ727"/>
      <c r="SCR727"/>
      <c r="SCS727"/>
      <c r="SCT727"/>
      <c r="SCU727"/>
      <c r="SCV727"/>
      <c r="SCW727"/>
      <c r="SCX727"/>
      <c r="SCY727"/>
      <c r="SCZ727"/>
      <c r="SDA727"/>
      <c r="SDB727"/>
      <c r="SDC727"/>
      <c r="SDD727"/>
      <c r="SDE727"/>
      <c r="SDF727"/>
      <c r="SDG727"/>
      <c r="SDH727"/>
      <c r="SDI727"/>
      <c r="SDJ727"/>
      <c r="SDK727"/>
      <c r="SDL727"/>
      <c r="SDM727"/>
      <c r="SDN727"/>
      <c r="SDO727"/>
      <c r="SDP727"/>
      <c r="SDQ727"/>
      <c r="SDR727"/>
      <c r="SDS727"/>
      <c r="SDT727"/>
      <c r="SDU727"/>
      <c r="SDV727"/>
      <c r="SDW727"/>
      <c r="SDX727"/>
      <c r="SDY727"/>
      <c r="SDZ727"/>
      <c r="SEA727"/>
      <c r="SEB727"/>
      <c r="SEC727"/>
      <c r="SED727"/>
      <c r="SEE727"/>
      <c r="SEF727"/>
      <c r="SEG727"/>
      <c r="SEH727"/>
      <c r="SEI727"/>
      <c r="SEJ727"/>
      <c r="SEK727"/>
      <c r="SEL727"/>
      <c r="SEM727"/>
      <c r="SEN727"/>
      <c r="SEO727"/>
      <c r="SEP727"/>
      <c r="SEQ727"/>
      <c r="SER727"/>
      <c r="SES727"/>
      <c r="SET727"/>
      <c r="SEU727"/>
      <c r="SEV727"/>
      <c r="SEW727"/>
      <c r="SEX727"/>
      <c r="SEY727"/>
      <c r="SEZ727"/>
      <c r="SFA727"/>
      <c r="SFB727"/>
      <c r="SFC727"/>
      <c r="SFD727"/>
      <c r="SFE727"/>
      <c r="SFF727"/>
      <c r="SFG727"/>
      <c r="SFH727"/>
      <c r="SFI727"/>
      <c r="SFJ727"/>
      <c r="SFK727"/>
      <c r="SFL727"/>
      <c r="SFM727"/>
      <c r="SFN727"/>
      <c r="SFO727"/>
      <c r="SFP727"/>
      <c r="SFQ727"/>
      <c r="SFR727"/>
      <c r="SFS727"/>
      <c r="SFT727"/>
      <c r="SFU727"/>
      <c r="SFV727"/>
      <c r="SFW727"/>
      <c r="SFX727"/>
      <c r="SFY727"/>
      <c r="SFZ727"/>
      <c r="SGA727"/>
      <c r="SGB727"/>
      <c r="SGC727"/>
      <c r="SGD727"/>
      <c r="SGE727"/>
      <c r="SGF727"/>
      <c r="SGG727"/>
      <c r="SGH727"/>
      <c r="SGI727"/>
      <c r="SGJ727"/>
      <c r="SGK727"/>
      <c r="SGL727"/>
      <c r="SGM727"/>
      <c r="SGN727"/>
      <c r="SGO727"/>
      <c r="SGP727"/>
      <c r="SGQ727"/>
      <c r="SGR727"/>
      <c r="SGS727"/>
      <c r="SGT727"/>
      <c r="SGU727"/>
      <c r="SGV727"/>
      <c r="SGW727"/>
      <c r="SGX727"/>
      <c r="SGY727"/>
      <c r="SGZ727"/>
      <c r="SHA727"/>
      <c r="SHB727"/>
      <c r="SHC727"/>
      <c r="SHD727"/>
      <c r="SHE727"/>
      <c r="SHF727"/>
      <c r="SHG727"/>
      <c r="SHH727"/>
      <c r="SHI727"/>
      <c r="SHJ727"/>
      <c r="SHK727"/>
      <c r="SHL727"/>
      <c r="SHM727"/>
      <c r="SHN727"/>
      <c r="SHO727"/>
      <c r="SHP727"/>
      <c r="SHQ727"/>
      <c r="SHR727"/>
      <c r="SHS727"/>
      <c r="SHT727"/>
      <c r="SHU727"/>
      <c r="SHV727"/>
      <c r="SHW727"/>
      <c r="SHX727"/>
      <c r="SHY727"/>
      <c r="SHZ727"/>
      <c r="SIA727"/>
      <c r="SIB727"/>
      <c r="SIC727"/>
      <c r="SID727"/>
      <c r="SIE727"/>
      <c r="SIF727"/>
      <c r="SIG727"/>
      <c r="SIH727"/>
      <c r="SII727"/>
      <c r="SIJ727"/>
      <c r="SIK727"/>
      <c r="SIL727"/>
      <c r="SIM727"/>
      <c r="SIN727"/>
      <c r="SIO727"/>
      <c r="SIP727"/>
      <c r="SIQ727"/>
      <c r="SIR727"/>
      <c r="SIS727"/>
      <c r="SIT727"/>
      <c r="SIU727"/>
      <c r="SIV727"/>
      <c r="SIW727"/>
      <c r="SIX727"/>
      <c r="SIY727"/>
      <c r="SIZ727"/>
      <c r="SJA727"/>
      <c r="SJB727"/>
      <c r="SJC727"/>
      <c r="SJD727"/>
      <c r="SJE727"/>
      <c r="SJF727"/>
      <c r="SJG727"/>
      <c r="SJH727"/>
      <c r="SJI727"/>
      <c r="SJJ727"/>
      <c r="SJK727"/>
      <c r="SJL727"/>
      <c r="SJM727"/>
      <c r="SJN727"/>
      <c r="SJO727"/>
      <c r="SJP727"/>
      <c r="SJQ727"/>
      <c r="SJR727"/>
      <c r="SJS727"/>
      <c r="SJT727"/>
      <c r="SJU727"/>
      <c r="SJV727"/>
      <c r="SJW727"/>
      <c r="SJX727"/>
      <c r="SJY727"/>
      <c r="SJZ727"/>
      <c r="SKA727"/>
      <c r="SKB727"/>
      <c r="SKC727"/>
      <c r="SKD727"/>
      <c r="SKE727"/>
      <c r="SKF727"/>
      <c r="SKG727"/>
      <c r="SKH727"/>
      <c r="SKI727"/>
      <c r="SKJ727"/>
      <c r="SKK727"/>
      <c r="SKL727"/>
      <c r="SKM727"/>
      <c r="SKN727"/>
      <c r="SKO727"/>
      <c r="SKP727"/>
      <c r="SKQ727"/>
      <c r="SKR727"/>
      <c r="SKS727"/>
      <c r="SKT727"/>
      <c r="SKU727"/>
      <c r="SKV727"/>
      <c r="SKW727"/>
      <c r="SKX727"/>
      <c r="SKY727"/>
      <c r="SKZ727"/>
      <c r="SLA727"/>
      <c r="SLB727"/>
      <c r="SLC727"/>
      <c r="SLD727"/>
      <c r="SLE727"/>
      <c r="SLF727"/>
      <c r="SLG727"/>
      <c r="SLH727"/>
      <c r="SLI727"/>
      <c r="SLJ727"/>
      <c r="SLK727"/>
      <c r="SLL727"/>
      <c r="SLM727"/>
      <c r="SLN727"/>
      <c r="SLO727"/>
      <c r="SLP727"/>
      <c r="SLQ727"/>
      <c r="SLR727"/>
      <c r="SLS727"/>
      <c r="SLT727"/>
      <c r="SLU727"/>
      <c r="SLV727"/>
      <c r="SLW727"/>
      <c r="SLX727"/>
      <c r="SLY727"/>
      <c r="SLZ727"/>
      <c r="SMA727"/>
      <c r="SMB727"/>
      <c r="SMC727"/>
      <c r="SMD727"/>
      <c r="SME727"/>
      <c r="SMF727"/>
      <c r="SMG727"/>
      <c r="SMH727"/>
      <c r="SMI727"/>
      <c r="SMJ727"/>
      <c r="SMK727"/>
      <c r="SML727"/>
      <c r="SMM727"/>
      <c r="SMN727"/>
      <c r="SMO727"/>
      <c r="SMP727"/>
      <c r="SMQ727"/>
      <c r="SMR727"/>
      <c r="SMS727"/>
      <c r="SMT727"/>
      <c r="SMU727"/>
      <c r="SMV727"/>
      <c r="SMW727"/>
      <c r="SMX727"/>
      <c r="SMY727"/>
      <c r="SMZ727"/>
      <c r="SNA727"/>
      <c r="SNB727"/>
      <c r="SNC727"/>
      <c r="SND727"/>
      <c r="SNE727"/>
      <c r="SNF727"/>
      <c r="SNG727"/>
      <c r="SNH727"/>
      <c r="SNI727"/>
      <c r="SNJ727"/>
      <c r="SNK727"/>
      <c r="SNL727"/>
      <c r="SNM727"/>
      <c r="SNN727"/>
      <c r="SNO727"/>
      <c r="SNP727"/>
      <c r="SNQ727"/>
      <c r="SNR727"/>
      <c r="SNS727"/>
      <c r="SNT727"/>
      <c r="SNU727"/>
      <c r="SNV727"/>
      <c r="SNW727"/>
      <c r="SNX727"/>
      <c r="SNY727"/>
      <c r="SNZ727"/>
      <c r="SOA727"/>
      <c r="SOB727"/>
      <c r="SOC727"/>
      <c r="SOD727"/>
      <c r="SOE727"/>
      <c r="SOF727"/>
      <c r="SOG727"/>
      <c r="SOH727"/>
      <c r="SOI727"/>
      <c r="SOJ727"/>
      <c r="SOK727"/>
      <c r="SOL727"/>
      <c r="SOM727"/>
      <c r="SON727"/>
      <c r="SOO727"/>
      <c r="SOP727"/>
      <c r="SOQ727"/>
      <c r="SOR727"/>
      <c r="SOS727"/>
      <c r="SOT727"/>
      <c r="SOU727"/>
      <c r="SOV727"/>
      <c r="SOW727"/>
      <c r="SOX727"/>
      <c r="SOY727"/>
      <c r="SOZ727"/>
      <c r="SPA727"/>
      <c r="SPB727"/>
      <c r="SPC727"/>
      <c r="SPD727"/>
      <c r="SPE727"/>
      <c r="SPF727"/>
      <c r="SPG727"/>
      <c r="SPH727"/>
      <c r="SPI727"/>
      <c r="SPJ727"/>
      <c r="SPK727"/>
      <c r="SPL727"/>
      <c r="SPM727"/>
      <c r="SPN727"/>
      <c r="SPO727"/>
      <c r="SPP727"/>
      <c r="SPQ727"/>
      <c r="SPR727"/>
      <c r="SPS727"/>
      <c r="SPT727"/>
      <c r="SPU727"/>
      <c r="SPV727"/>
      <c r="SPW727"/>
      <c r="SPX727"/>
      <c r="SPY727"/>
      <c r="SPZ727"/>
      <c r="SQA727"/>
      <c r="SQB727"/>
      <c r="SQC727"/>
      <c r="SQD727"/>
      <c r="SQE727"/>
      <c r="SQF727"/>
      <c r="SQG727"/>
      <c r="SQH727"/>
      <c r="SQI727"/>
      <c r="SQJ727"/>
      <c r="SQK727"/>
      <c r="SQL727"/>
      <c r="SQM727"/>
      <c r="SQN727"/>
      <c r="SQO727"/>
      <c r="SQP727"/>
      <c r="SQQ727"/>
      <c r="SQR727"/>
      <c r="SQS727"/>
      <c r="SQT727"/>
      <c r="SQU727"/>
      <c r="SQV727"/>
      <c r="SQW727"/>
      <c r="SQX727"/>
      <c r="SQY727"/>
      <c r="SQZ727"/>
      <c r="SRA727"/>
      <c r="SRB727"/>
      <c r="SRC727"/>
      <c r="SRD727"/>
      <c r="SRE727"/>
      <c r="SRF727"/>
      <c r="SRG727"/>
      <c r="SRH727"/>
      <c r="SRI727"/>
      <c r="SRJ727"/>
      <c r="SRK727"/>
      <c r="SRL727"/>
      <c r="SRM727"/>
      <c r="SRN727"/>
      <c r="SRO727"/>
      <c r="SRP727"/>
      <c r="SRQ727"/>
      <c r="SRR727"/>
      <c r="SRS727"/>
      <c r="SRT727"/>
      <c r="SRU727"/>
      <c r="SRV727"/>
      <c r="SRW727"/>
      <c r="SRX727"/>
      <c r="SRY727"/>
      <c r="SRZ727"/>
      <c r="SSA727"/>
      <c r="SSB727"/>
      <c r="SSC727"/>
      <c r="SSD727"/>
      <c r="SSE727"/>
      <c r="SSF727"/>
      <c r="SSG727"/>
      <c r="SSH727"/>
      <c r="SSI727"/>
      <c r="SSJ727"/>
      <c r="SSK727"/>
      <c r="SSL727"/>
      <c r="SSM727"/>
      <c r="SSN727"/>
      <c r="SSO727"/>
      <c r="SSP727"/>
      <c r="SSQ727"/>
      <c r="SSR727"/>
      <c r="SSS727"/>
      <c r="SST727"/>
      <c r="SSU727"/>
      <c r="SSV727"/>
      <c r="SSW727"/>
      <c r="SSX727"/>
      <c r="SSY727"/>
      <c r="SSZ727"/>
      <c r="STA727"/>
      <c r="STB727"/>
      <c r="STC727"/>
      <c r="STD727"/>
      <c r="STE727"/>
      <c r="STF727"/>
      <c r="STG727"/>
      <c r="STH727"/>
      <c r="STI727"/>
      <c r="STJ727"/>
      <c r="STK727"/>
      <c r="STL727"/>
      <c r="STM727"/>
      <c r="STN727"/>
      <c r="STO727"/>
      <c r="STP727"/>
      <c r="STQ727"/>
      <c r="STR727"/>
      <c r="STS727"/>
      <c r="STT727"/>
      <c r="STU727"/>
      <c r="STV727"/>
      <c r="STW727"/>
      <c r="STX727"/>
      <c r="STY727"/>
      <c r="STZ727"/>
      <c r="SUA727"/>
      <c r="SUB727"/>
      <c r="SUC727"/>
      <c r="SUD727"/>
      <c r="SUE727"/>
      <c r="SUF727"/>
      <c r="SUG727"/>
      <c r="SUH727"/>
      <c r="SUI727"/>
      <c r="SUJ727"/>
      <c r="SUK727"/>
      <c r="SUL727"/>
      <c r="SUM727"/>
      <c r="SUN727"/>
      <c r="SUO727"/>
      <c r="SUP727"/>
      <c r="SUQ727"/>
      <c r="SUR727"/>
      <c r="SUS727"/>
      <c r="SUT727"/>
      <c r="SUU727"/>
      <c r="SUV727"/>
      <c r="SUW727"/>
      <c r="SUX727"/>
      <c r="SUY727"/>
      <c r="SUZ727"/>
      <c r="SVA727"/>
      <c r="SVB727"/>
      <c r="SVC727"/>
      <c r="SVD727"/>
      <c r="SVE727"/>
      <c r="SVF727"/>
      <c r="SVG727"/>
      <c r="SVH727"/>
      <c r="SVI727"/>
      <c r="SVJ727"/>
      <c r="SVK727"/>
      <c r="SVL727"/>
      <c r="SVM727"/>
      <c r="SVN727"/>
      <c r="SVO727"/>
      <c r="SVP727"/>
      <c r="SVQ727"/>
      <c r="SVR727"/>
      <c r="SVS727"/>
      <c r="SVT727"/>
      <c r="SVU727"/>
      <c r="SVV727"/>
      <c r="SVW727"/>
      <c r="SVX727"/>
      <c r="SVY727"/>
      <c r="SVZ727"/>
      <c r="SWA727"/>
      <c r="SWB727"/>
      <c r="SWC727"/>
      <c r="SWD727"/>
      <c r="SWE727"/>
      <c r="SWF727"/>
      <c r="SWG727"/>
      <c r="SWH727"/>
      <c r="SWI727"/>
      <c r="SWJ727"/>
      <c r="SWK727"/>
      <c r="SWL727"/>
      <c r="SWM727"/>
      <c r="SWN727"/>
      <c r="SWO727"/>
      <c r="SWP727"/>
      <c r="SWQ727"/>
      <c r="SWR727"/>
      <c r="SWS727"/>
      <c r="SWT727"/>
      <c r="SWU727"/>
      <c r="SWV727"/>
      <c r="SWW727"/>
      <c r="SWX727"/>
      <c r="SWY727"/>
      <c r="SWZ727"/>
      <c r="SXA727"/>
      <c r="SXB727"/>
      <c r="SXC727"/>
      <c r="SXD727"/>
      <c r="SXE727"/>
      <c r="SXF727"/>
      <c r="SXG727"/>
      <c r="SXH727"/>
      <c r="SXI727"/>
      <c r="SXJ727"/>
      <c r="SXK727"/>
      <c r="SXL727"/>
      <c r="SXM727"/>
      <c r="SXN727"/>
      <c r="SXO727"/>
      <c r="SXP727"/>
      <c r="SXQ727"/>
      <c r="SXR727"/>
      <c r="SXS727"/>
      <c r="SXT727"/>
      <c r="SXU727"/>
      <c r="SXV727"/>
      <c r="SXW727"/>
      <c r="SXX727"/>
      <c r="SXY727"/>
      <c r="SXZ727"/>
      <c r="SYA727"/>
      <c r="SYB727"/>
      <c r="SYC727"/>
      <c r="SYD727"/>
      <c r="SYE727"/>
      <c r="SYF727"/>
      <c r="SYG727"/>
      <c r="SYH727"/>
      <c r="SYI727"/>
      <c r="SYJ727"/>
      <c r="SYK727"/>
      <c r="SYL727"/>
      <c r="SYM727"/>
      <c r="SYN727"/>
      <c r="SYO727"/>
      <c r="SYP727"/>
      <c r="SYQ727"/>
      <c r="SYR727"/>
      <c r="SYS727"/>
      <c r="SYT727"/>
      <c r="SYU727"/>
      <c r="SYV727"/>
      <c r="SYW727"/>
      <c r="SYX727"/>
      <c r="SYY727"/>
      <c r="SYZ727"/>
      <c r="SZA727"/>
      <c r="SZB727"/>
      <c r="SZC727"/>
      <c r="SZD727"/>
      <c r="SZE727"/>
      <c r="SZF727"/>
      <c r="SZG727"/>
      <c r="SZH727"/>
      <c r="SZI727"/>
      <c r="SZJ727"/>
      <c r="SZK727"/>
      <c r="SZL727"/>
      <c r="SZM727"/>
      <c r="SZN727"/>
      <c r="SZO727"/>
      <c r="SZP727"/>
      <c r="SZQ727"/>
      <c r="SZR727"/>
      <c r="SZS727"/>
      <c r="SZT727"/>
      <c r="SZU727"/>
      <c r="SZV727"/>
      <c r="SZW727"/>
      <c r="SZX727"/>
      <c r="SZY727"/>
      <c r="SZZ727"/>
      <c r="TAA727"/>
      <c r="TAB727"/>
      <c r="TAC727"/>
      <c r="TAD727"/>
      <c r="TAE727"/>
      <c r="TAF727"/>
      <c r="TAG727"/>
      <c r="TAH727"/>
      <c r="TAI727"/>
      <c r="TAJ727"/>
      <c r="TAK727"/>
      <c r="TAL727"/>
      <c r="TAM727"/>
      <c r="TAN727"/>
      <c r="TAO727"/>
      <c r="TAP727"/>
      <c r="TAQ727"/>
      <c r="TAR727"/>
      <c r="TAS727"/>
      <c r="TAT727"/>
      <c r="TAU727"/>
      <c r="TAV727"/>
      <c r="TAW727"/>
      <c r="TAX727"/>
      <c r="TAY727"/>
      <c r="TAZ727"/>
      <c r="TBA727"/>
      <c r="TBB727"/>
      <c r="TBC727"/>
      <c r="TBD727"/>
      <c r="TBE727"/>
      <c r="TBF727"/>
      <c r="TBG727"/>
      <c r="TBH727"/>
      <c r="TBI727"/>
      <c r="TBJ727"/>
      <c r="TBK727"/>
      <c r="TBL727"/>
      <c r="TBM727"/>
      <c r="TBN727"/>
      <c r="TBO727"/>
      <c r="TBP727"/>
      <c r="TBQ727"/>
      <c r="TBR727"/>
      <c r="TBS727"/>
      <c r="TBT727"/>
      <c r="TBU727"/>
      <c r="TBV727"/>
      <c r="TBW727"/>
      <c r="TBX727"/>
      <c r="TBY727"/>
      <c r="TBZ727"/>
      <c r="TCA727"/>
      <c r="TCB727"/>
      <c r="TCC727"/>
      <c r="TCD727"/>
      <c r="TCE727"/>
      <c r="TCF727"/>
      <c r="TCG727"/>
      <c r="TCH727"/>
      <c r="TCI727"/>
      <c r="TCJ727"/>
      <c r="TCK727"/>
      <c r="TCL727"/>
      <c r="TCM727"/>
      <c r="TCN727"/>
      <c r="TCO727"/>
      <c r="TCP727"/>
      <c r="TCQ727"/>
      <c r="TCR727"/>
      <c r="TCS727"/>
      <c r="TCT727"/>
      <c r="TCU727"/>
      <c r="TCV727"/>
      <c r="TCW727"/>
      <c r="TCX727"/>
      <c r="TCY727"/>
      <c r="TCZ727"/>
      <c r="TDA727"/>
      <c r="TDB727"/>
      <c r="TDC727"/>
      <c r="TDD727"/>
      <c r="TDE727"/>
      <c r="TDF727"/>
      <c r="TDG727"/>
      <c r="TDH727"/>
      <c r="TDI727"/>
      <c r="TDJ727"/>
      <c r="TDK727"/>
      <c r="TDL727"/>
      <c r="TDM727"/>
      <c r="TDN727"/>
      <c r="TDO727"/>
      <c r="TDP727"/>
      <c r="TDQ727"/>
      <c r="TDR727"/>
      <c r="TDS727"/>
      <c r="TDT727"/>
      <c r="TDU727"/>
      <c r="TDV727"/>
      <c r="TDW727"/>
      <c r="TDX727"/>
      <c r="TDY727"/>
      <c r="TDZ727"/>
      <c r="TEA727"/>
      <c r="TEB727"/>
      <c r="TEC727"/>
      <c r="TED727"/>
      <c r="TEE727"/>
      <c r="TEF727"/>
      <c r="TEG727"/>
      <c r="TEH727"/>
      <c r="TEI727"/>
      <c r="TEJ727"/>
      <c r="TEK727"/>
      <c r="TEL727"/>
      <c r="TEM727"/>
      <c r="TEN727"/>
      <c r="TEO727"/>
      <c r="TEP727"/>
      <c r="TEQ727"/>
      <c r="TER727"/>
      <c r="TES727"/>
      <c r="TET727"/>
      <c r="TEU727"/>
      <c r="TEV727"/>
      <c r="TEW727"/>
      <c r="TEX727"/>
      <c r="TEY727"/>
      <c r="TEZ727"/>
      <c r="TFA727"/>
      <c r="TFB727"/>
      <c r="TFC727"/>
      <c r="TFD727"/>
      <c r="TFE727"/>
      <c r="TFF727"/>
      <c r="TFG727"/>
      <c r="TFH727"/>
      <c r="TFI727"/>
      <c r="TFJ727"/>
      <c r="TFK727"/>
      <c r="TFL727"/>
      <c r="TFM727"/>
      <c r="TFN727"/>
      <c r="TFO727"/>
      <c r="TFP727"/>
      <c r="TFQ727"/>
      <c r="TFR727"/>
      <c r="TFS727"/>
      <c r="TFT727"/>
      <c r="TFU727"/>
      <c r="TFV727"/>
      <c r="TFW727"/>
      <c r="TFX727"/>
      <c r="TFY727"/>
      <c r="TFZ727"/>
      <c r="TGA727"/>
      <c r="TGB727"/>
      <c r="TGC727"/>
      <c r="TGD727"/>
      <c r="TGE727"/>
      <c r="TGF727"/>
      <c r="TGG727"/>
      <c r="TGH727"/>
      <c r="TGI727"/>
      <c r="TGJ727"/>
      <c r="TGK727"/>
      <c r="TGL727"/>
      <c r="TGM727"/>
      <c r="TGN727"/>
      <c r="TGO727"/>
      <c r="TGP727"/>
      <c r="TGQ727"/>
      <c r="TGR727"/>
      <c r="TGS727"/>
      <c r="TGT727"/>
      <c r="TGU727"/>
      <c r="TGV727"/>
      <c r="TGW727"/>
      <c r="TGX727"/>
      <c r="TGY727"/>
      <c r="TGZ727"/>
      <c r="THA727"/>
      <c r="THB727"/>
      <c r="THC727"/>
      <c r="THD727"/>
      <c r="THE727"/>
      <c r="THF727"/>
      <c r="THG727"/>
      <c r="THH727"/>
      <c r="THI727"/>
      <c r="THJ727"/>
      <c r="THK727"/>
      <c r="THL727"/>
      <c r="THM727"/>
      <c r="THN727"/>
      <c r="THO727"/>
      <c r="THP727"/>
      <c r="THQ727"/>
      <c r="THR727"/>
      <c r="THS727"/>
      <c r="THT727"/>
      <c r="THU727"/>
      <c r="THV727"/>
      <c r="THW727"/>
      <c r="THX727"/>
      <c r="THY727"/>
      <c r="THZ727"/>
      <c r="TIA727"/>
      <c r="TIB727"/>
      <c r="TIC727"/>
      <c r="TID727"/>
      <c r="TIE727"/>
      <c r="TIF727"/>
      <c r="TIG727"/>
      <c r="TIH727"/>
      <c r="TII727"/>
      <c r="TIJ727"/>
      <c r="TIK727"/>
      <c r="TIL727"/>
      <c r="TIM727"/>
      <c r="TIN727"/>
      <c r="TIO727"/>
      <c r="TIP727"/>
      <c r="TIQ727"/>
      <c r="TIR727"/>
      <c r="TIS727"/>
      <c r="TIT727"/>
      <c r="TIU727"/>
      <c r="TIV727"/>
      <c r="TIW727"/>
      <c r="TIX727"/>
      <c r="TIY727"/>
      <c r="TIZ727"/>
      <c r="TJA727"/>
      <c r="TJB727"/>
      <c r="TJC727"/>
      <c r="TJD727"/>
      <c r="TJE727"/>
      <c r="TJF727"/>
      <c r="TJG727"/>
      <c r="TJH727"/>
      <c r="TJI727"/>
      <c r="TJJ727"/>
      <c r="TJK727"/>
      <c r="TJL727"/>
      <c r="TJM727"/>
      <c r="TJN727"/>
      <c r="TJO727"/>
      <c r="TJP727"/>
      <c r="TJQ727"/>
      <c r="TJR727"/>
      <c r="TJS727"/>
      <c r="TJT727"/>
      <c r="TJU727"/>
      <c r="TJV727"/>
      <c r="TJW727"/>
      <c r="TJX727"/>
      <c r="TJY727"/>
      <c r="TJZ727"/>
      <c r="TKA727"/>
      <c r="TKB727"/>
      <c r="TKC727"/>
      <c r="TKD727"/>
      <c r="TKE727"/>
      <c r="TKF727"/>
      <c r="TKG727"/>
      <c r="TKH727"/>
      <c r="TKI727"/>
      <c r="TKJ727"/>
      <c r="TKK727"/>
      <c r="TKL727"/>
      <c r="TKM727"/>
      <c r="TKN727"/>
      <c r="TKO727"/>
      <c r="TKP727"/>
      <c r="TKQ727"/>
      <c r="TKR727"/>
      <c r="TKS727"/>
      <c r="TKT727"/>
      <c r="TKU727"/>
      <c r="TKV727"/>
      <c r="TKW727"/>
      <c r="TKX727"/>
      <c r="TKY727"/>
      <c r="TKZ727"/>
      <c r="TLA727"/>
      <c r="TLB727"/>
      <c r="TLC727"/>
      <c r="TLD727"/>
      <c r="TLE727"/>
      <c r="TLF727"/>
      <c r="TLG727"/>
      <c r="TLH727"/>
      <c r="TLI727"/>
      <c r="TLJ727"/>
      <c r="TLK727"/>
      <c r="TLL727"/>
      <c r="TLM727"/>
      <c r="TLN727"/>
      <c r="TLO727"/>
      <c r="TLP727"/>
      <c r="TLQ727"/>
      <c r="TLR727"/>
      <c r="TLS727"/>
      <c r="TLT727"/>
      <c r="TLU727"/>
      <c r="TLV727"/>
      <c r="TLW727"/>
      <c r="TLX727"/>
      <c r="TLY727"/>
      <c r="TLZ727"/>
      <c r="TMA727"/>
      <c r="TMB727"/>
      <c r="TMC727"/>
      <c r="TMD727"/>
      <c r="TME727"/>
      <c r="TMF727"/>
      <c r="TMG727"/>
      <c r="TMH727"/>
      <c r="TMI727"/>
      <c r="TMJ727"/>
      <c r="TMK727"/>
      <c r="TML727"/>
      <c r="TMM727"/>
      <c r="TMN727"/>
      <c r="TMO727"/>
      <c r="TMP727"/>
      <c r="TMQ727"/>
      <c r="TMR727"/>
      <c r="TMS727"/>
      <c r="TMT727"/>
      <c r="TMU727"/>
      <c r="TMV727"/>
      <c r="TMW727"/>
      <c r="TMX727"/>
      <c r="TMY727"/>
      <c r="TMZ727"/>
      <c r="TNA727"/>
      <c r="TNB727"/>
      <c r="TNC727"/>
      <c r="TND727"/>
      <c r="TNE727"/>
      <c r="TNF727"/>
      <c r="TNG727"/>
      <c r="TNH727"/>
      <c r="TNI727"/>
      <c r="TNJ727"/>
      <c r="TNK727"/>
      <c r="TNL727"/>
      <c r="TNM727"/>
      <c r="TNN727"/>
      <c r="TNO727"/>
      <c r="TNP727"/>
      <c r="TNQ727"/>
      <c r="TNR727"/>
      <c r="TNS727"/>
      <c r="TNT727"/>
      <c r="TNU727"/>
      <c r="TNV727"/>
      <c r="TNW727"/>
      <c r="TNX727"/>
      <c r="TNY727"/>
      <c r="TNZ727"/>
      <c r="TOA727"/>
      <c r="TOB727"/>
      <c r="TOC727"/>
      <c r="TOD727"/>
      <c r="TOE727"/>
      <c r="TOF727"/>
      <c r="TOG727"/>
      <c r="TOH727"/>
      <c r="TOI727"/>
      <c r="TOJ727"/>
      <c r="TOK727"/>
      <c r="TOL727"/>
      <c r="TOM727"/>
      <c r="TON727"/>
      <c r="TOO727"/>
      <c r="TOP727"/>
      <c r="TOQ727"/>
      <c r="TOR727"/>
      <c r="TOS727"/>
      <c r="TOT727"/>
      <c r="TOU727"/>
      <c r="TOV727"/>
      <c r="TOW727"/>
      <c r="TOX727"/>
      <c r="TOY727"/>
      <c r="TOZ727"/>
      <c r="TPA727"/>
      <c r="TPB727"/>
      <c r="TPC727"/>
      <c r="TPD727"/>
      <c r="TPE727"/>
      <c r="TPF727"/>
      <c r="TPG727"/>
      <c r="TPH727"/>
      <c r="TPI727"/>
      <c r="TPJ727"/>
      <c r="TPK727"/>
      <c r="TPL727"/>
      <c r="TPM727"/>
      <c r="TPN727"/>
      <c r="TPO727"/>
      <c r="TPP727"/>
      <c r="TPQ727"/>
      <c r="TPR727"/>
      <c r="TPS727"/>
      <c r="TPT727"/>
      <c r="TPU727"/>
      <c r="TPV727"/>
      <c r="TPW727"/>
      <c r="TPX727"/>
      <c r="TPY727"/>
      <c r="TPZ727"/>
      <c r="TQA727"/>
      <c r="TQB727"/>
      <c r="TQC727"/>
      <c r="TQD727"/>
      <c r="TQE727"/>
      <c r="TQF727"/>
      <c r="TQG727"/>
      <c r="TQH727"/>
      <c r="TQI727"/>
      <c r="TQJ727"/>
      <c r="TQK727"/>
      <c r="TQL727"/>
      <c r="TQM727"/>
      <c r="TQN727"/>
      <c r="TQO727"/>
      <c r="TQP727"/>
      <c r="TQQ727"/>
      <c r="TQR727"/>
      <c r="TQS727"/>
      <c r="TQT727"/>
      <c r="TQU727"/>
      <c r="TQV727"/>
      <c r="TQW727"/>
      <c r="TQX727"/>
      <c r="TQY727"/>
      <c r="TQZ727"/>
      <c r="TRA727"/>
      <c r="TRB727"/>
      <c r="TRC727"/>
      <c r="TRD727"/>
      <c r="TRE727"/>
      <c r="TRF727"/>
      <c r="TRG727"/>
      <c r="TRH727"/>
      <c r="TRI727"/>
      <c r="TRJ727"/>
      <c r="TRK727"/>
      <c r="TRL727"/>
      <c r="TRM727"/>
      <c r="TRN727"/>
      <c r="TRO727"/>
      <c r="TRP727"/>
      <c r="TRQ727"/>
      <c r="TRR727"/>
      <c r="TRS727"/>
      <c r="TRT727"/>
      <c r="TRU727"/>
      <c r="TRV727"/>
      <c r="TRW727"/>
      <c r="TRX727"/>
      <c r="TRY727"/>
      <c r="TRZ727"/>
      <c r="TSA727"/>
      <c r="TSB727"/>
      <c r="TSC727"/>
      <c r="TSD727"/>
      <c r="TSE727"/>
      <c r="TSF727"/>
      <c r="TSG727"/>
      <c r="TSH727"/>
      <c r="TSI727"/>
      <c r="TSJ727"/>
      <c r="TSK727"/>
      <c r="TSL727"/>
      <c r="TSM727"/>
      <c r="TSN727"/>
      <c r="TSO727"/>
      <c r="TSP727"/>
      <c r="TSQ727"/>
      <c r="TSR727"/>
      <c r="TSS727"/>
      <c r="TST727"/>
      <c r="TSU727"/>
      <c r="TSV727"/>
      <c r="TSW727"/>
      <c r="TSX727"/>
      <c r="TSY727"/>
      <c r="TSZ727"/>
      <c r="TTA727"/>
      <c r="TTB727"/>
      <c r="TTC727"/>
      <c r="TTD727"/>
      <c r="TTE727"/>
      <c r="TTF727"/>
      <c r="TTG727"/>
      <c r="TTH727"/>
      <c r="TTI727"/>
      <c r="TTJ727"/>
      <c r="TTK727"/>
      <c r="TTL727"/>
      <c r="TTM727"/>
      <c r="TTN727"/>
      <c r="TTO727"/>
      <c r="TTP727"/>
      <c r="TTQ727"/>
      <c r="TTR727"/>
      <c r="TTS727"/>
      <c r="TTT727"/>
      <c r="TTU727"/>
      <c r="TTV727"/>
      <c r="TTW727"/>
      <c r="TTX727"/>
      <c r="TTY727"/>
      <c r="TTZ727"/>
      <c r="TUA727"/>
      <c r="TUB727"/>
      <c r="TUC727"/>
      <c r="TUD727"/>
      <c r="TUE727"/>
      <c r="TUF727"/>
      <c r="TUG727"/>
      <c r="TUH727"/>
      <c r="TUI727"/>
      <c r="TUJ727"/>
      <c r="TUK727"/>
      <c r="TUL727"/>
      <c r="TUM727"/>
      <c r="TUN727"/>
      <c r="TUO727"/>
      <c r="TUP727"/>
      <c r="TUQ727"/>
      <c r="TUR727"/>
      <c r="TUS727"/>
      <c r="TUT727"/>
      <c r="TUU727"/>
      <c r="TUV727"/>
      <c r="TUW727"/>
      <c r="TUX727"/>
      <c r="TUY727"/>
      <c r="TUZ727"/>
      <c r="TVA727"/>
      <c r="TVB727"/>
      <c r="TVC727"/>
      <c r="TVD727"/>
      <c r="TVE727"/>
      <c r="TVF727"/>
      <c r="TVG727"/>
      <c r="TVH727"/>
      <c r="TVI727"/>
      <c r="TVJ727"/>
      <c r="TVK727"/>
      <c r="TVL727"/>
      <c r="TVM727"/>
      <c r="TVN727"/>
      <c r="TVO727"/>
      <c r="TVP727"/>
      <c r="TVQ727"/>
      <c r="TVR727"/>
      <c r="TVS727"/>
      <c r="TVT727"/>
      <c r="TVU727"/>
      <c r="TVV727"/>
      <c r="TVW727"/>
      <c r="TVX727"/>
      <c r="TVY727"/>
      <c r="TVZ727"/>
      <c r="TWA727"/>
      <c r="TWB727"/>
      <c r="TWC727"/>
      <c r="TWD727"/>
      <c r="TWE727"/>
      <c r="TWF727"/>
      <c r="TWG727"/>
      <c r="TWH727"/>
      <c r="TWI727"/>
      <c r="TWJ727"/>
      <c r="TWK727"/>
      <c r="TWL727"/>
      <c r="TWM727"/>
      <c r="TWN727"/>
      <c r="TWO727"/>
      <c r="TWP727"/>
      <c r="TWQ727"/>
      <c r="TWR727"/>
      <c r="TWS727"/>
      <c r="TWT727"/>
      <c r="TWU727"/>
      <c r="TWV727"/>
      <c r="TWW727"/>
      <c r="TWX727"/>
      <c r="TWY727"/>
      <c r="TWZ727"/>
      <c r="TXA727"/>
      <c r="TXB727"/>
      <c r="TXC727"/>
      <c r="TXD727"/>
      <c r="TXE727"/>
      <c r="TXF727"/>
      <c r="TXG727"/>
      <c r="TXH727"/>
      <c r="TXI727"/>
      <c r="TXJ727"/>
      <c r="TXK727"/>
      <c r="TXL727"/>
      <c r="TXM727"/>
      <c r="TXN727"/>
      <c r="TXO727"/>
      <c r="TXP727"/>
      <c r="TXQ727"/>
      <c r="TXR727"/>
      <c r="TXS727"/>
      <c r="TXT727"/>
      <c r="TXU727"/>
      <c r="TXV727"/>
      <c r="TXW727"/>
      <c r="TXX727"/>
      <c r="TXY727"/>
      <c r="TXZ727"/>
      <c r="TYA727"/>
      <c r="TYB727"/>
      <c r="TYC727"/>
      <c r="TYD727"/>
      <c r="TYE727"/>
      <c r="TYF727"/>
      <c r="TYG727"/>
      <c r="TYH727"/>
      <c r="TYI727"/>
      <c r="TYJ727"/>
      <c r="TYK727"/>
      <c r="TYL727"/>
      <c r="TYM727"/>
      <c r="TYN727"/>
      <c r="TYO727"/>
      <c r="TYP727"/>
      <c r="TYQ727"/>
      <c r="TYR727"/>
      <c r="TYS727"/>
      <c r="TYT727"/>
      <c r="TYU727"/>
      <c r="TYV727"/>
      <c r="TYW727"/>
      <c r="TYX727"/>
      <c r="TYY727"/>
      <c r="TYZ727"/>
      <c r="TZA727"/>
      <c r="TZB727"/>
      <c r="TZC727"/>
      <c r="TZD727"/>
      <c r="TZE727"/>
      <c r="TZF727"/>
      <c r="TZG727"/>
      <c r="TZH727"/>
      <c r="TZI727"/>
      <c r="TZJ727"/>
      <c r="TZK727"/>
      <c r="TZL727"/>
      <c r="TZM727"/>
      <c r="TZN727"/>
      <c r="TZO727"/>
      <c r="TZP727"/>
      <c r="TZQ727"/>
      <c r="TZR727"/>
      <c r="TZS727"/>
      <c r="TZT727"/>
      <c r="TZU727"/>
      <c r="TZV727"/>
      <c r="TZW727"/>
      <c r="TZX727"/>
      <c r="TZY727"/>
      <c r="TZZ727"/>
      <c r="UAA727"/>
      <c r="UAB727"/>
      <c r="UAC727"/>
      <c r="UAD727"/>
      <c r="UAE727"/>
      <c r="UAF727"/>
      <c r="UAG727"/>
      <c r="UAH727"/>
      <c r="UAI727"/>
      <c r="UAJ727"/>
      <c r="UAK727"/>
      <c r="UAL727"/>
      <c r="UAM727"/>
      <c r="UAN727"/>
      <c r="UAO727"/>
      <c r="UAP727"/>
      <c r="UAQ727"/>
      <c r="UAR727"/>
      <c r="UAS727"/>
      <c r="UAT727"/>
      <c r="UAU727"/>
      <c r="UAV727"/>
      <c r="UAW727"/>
      <c r="UAX727"/>
      <c r="UAY727"/>
      <c r="UAZ727"/>
      <c r="UBA727"/>
      <c r="UBB727"/>
      <c r="UBC727"/>
      <c r="UBD727"/>
      <c r="UBE727"/>
      <c r="UBF727"/>
      <c r="UBG727"/>
      <c r="UBH727"/>
      <c r="UBI727"/>
      <c r="UBJ727"/>
      <c r="UBK727"/>
      <c r="UBL727"/>
      <c r="UBM727"/>
      <c r="UBN727"/>
      <c r="UBO727"/>
      <c r="UBP727"/>
      <c r="UBQ727"/>
      <c r="UBR727"/>
      <c r="UBS727"/>
      <c r="UBT727"/>
      <c r="UBU727"/>
      <c r="UBV727"/>
      <c r="UBW727"/>
      <c r="UBX727"/>
      <c r="UBY727"/>
      <c r="UBZ727"/>
      <c r="UCA727"/>
      <c r="UCB727"/>
      <c r="UCC727"/>
      <c r="UCD727"/>
      <c r="UCE727"/>
      <c r="UCF727"/>
      <c r="UCG727"/>
      <c r="UCH727"/>
      <c r="UCI727"/>
      <c r="UCJ727"/>
      <c r="UCK727"/>
      <c r="UCL727"/>
      <c r="UCM727"/>
      <c r="UCN727"/>
      <c r="UCO727"/>
      <c r="UCP727"/>
      <c r="UCQ727"/>
      <c r="UCR727"/>
      <c r="UCS727"/>
      <c r="UCT727"/>
      <c r="UCU727"/>
      <c r="UCV727"/>
      <c r="UCW727"/>
      <c r="UCX727"/>
      <c r="UCY727"/>
      <c r="UCZ727"/>
      <c r="UDA727"/>
      <c r="UDB727"/>
      <c r="UDC727"/>
      <c r="UDD727"/>
      <c r="UDE727"/>
      <c r="UDF727"/>
      <c r="UDG727"/>
      <c r="UDH727"/>
      <c r="UDI727"/>
      <c r="UDJ727"/>
      <c r="UDK727"/>
      <c r="UDL727"/>
      <c r="UDM727"/>
      <c r="UDN727"/>
      <c r="UDO727"/>
      <c r="UDP727"/>
      <c r="UDQ727"/>
      <c r="UDR727"/>
      <c r="UDS727"/>
      <c r="UDT727"/>
      <c r="UDU727"/>
      <c r="UDV727"/>
      <c r="UDW727"/>
      <c r="UDX727"/>
      <c r="UDY727"/>
      <c r="UDZ727"/>
      <c r="UEA727"/>
      <c r="UEB727"/>
      <c r="UEC727"/>
      <c r="UED727"/>
      <c r="UEE727"/>
      <c r="UEF727"/>
      <c r="UEG727"/>
      <c r="UEH727"/>
      <c r="UEI727"/>
      <c r="UEJ727"/>
      <c r="UEK727"/>
      <c r="UEL727"/>
      <c r="UEM727"/>
      <c r="UEN727"/>
      <c r="UEO727"/>
      <c r="UEP727"/>
      <c r="UEQ727"/>
      <c r="UER727"/>
      <c r="UES727"/>
      <c r="UET727"/>
      <c r="UEU727"/>
      <c r="UEV727"/>
      <c r="UEW727"/>
      <c r="UEX727"/>
      <c r="UEY727"/>
      <c r="UEZ727"/>
      <c r="UFA727"/>
      <c r="UFB727"/>
      <c r="UFC727"/>
      <c r="UFD727"/>
      <c r="UFE727"/>
      <c r="UFF727"/>
      <c r="UFG727"/>
      <c r="UFH727"/>
      <c r="UFI727"/>
      <c r="UFJ727"/>
      <c r="UFK727"/>
      <c r="UFL727"/>
      <c r="UFM727"/>
      <c r="UFN727"/>
      <c r="UFO727"/>
      <c r="UFP727"/>
      <c r="UFQ727"/>
      <c r="UFR727"/>
      <c r="UFS727"/>
      <c r="UFT727"/>
      <c r="UFU727"/>
      <c r="UFV727"/>
      <c r="UFW727"/>
      <c r="UFX727"/>
      <c r="UFY727"/>
      <c r="UFZ727"/>
      <c r="UGA727"/>
      <c r="UGB727"/>
      <c r="UGC727"/>
      <c r="UGD727"/>
      <c r="UGE727"/>
      <c r="UGF727"/>
      <c r="UGG727"/>
      <c r="UGH727"/>
      <c r="UGI727"/>
      <c r="UGJ727"/>
      <c r="UGK727"/>
      <c r="UGL727"/>
      <c r="UGM727"/>
      <c r="UGN727"/>
      <c r="UGO727"/>
      <c r="UGP727"/>
      <c r="UGQ727"/>
      <c r="UGR727"/>
      <c r="UGS727"/>
      <c r="UGT727"/>
      <c r="UGU727"/>
      <c r="UGV727"/>
      <c r="UGW727"/>
      <c r="UGX727"/>
      <c r="UGY727"/>
      <c r="UGZ727"/>
      <c r="UHA727"/>
      <c r="UHB727"/>
      <c r="UHC727"/>
      <c r="UHD727"/>
      <c r="UHE727"/>
      <c r="UHF727"/>
      <c r="UHG727"/>
      <c r="UHH727"/>
      <c r="UHI727"/>
      <c r="UHJ727"/>
      <c r="UHK727"/>
      <c r="UHL727"/>
      <c r="UHM727"/>
      <c r="UHN727"/>
      <c r="UHO727"/>
      <c r="UHP727"/>
      <c r="UHQ727"/>
      <c r="UHR727"/>
      <c r="UHS727"/>
      <c r="UHT727"/>
      <c r="UHU727"/>
      <c r="UHV727"/>
      <c r="UHW727"/>
      <c r="UHX727"/>
      <c r="UHY727"/>
      <c r="UHZ727"/>
      <c r="UIA727"/>
      <c r="UIB727"/>
      <c r="UIC727"/>
      <c r="UID727"/>
      <c r="UIE727"/>
      <c r="UIF727"/>
      <c r="UIG727"/>
      <c r="UIH727"/>
      <c r="UII727"/>
      <c r="UIJ727"/>
      <c r="UIK727"/>
      <c r="UIL727"/>
      <c r="UIM727"/>
      <c r="UIN727"/>
      <c r="UIO727"/>
      <c r="UIP727"/>
      <c r="UIQ727"/>
      <c r="UIR727"/>
      <c r="UIS727"/>
      <c r="UIT727"/>
      <c r="UIU727"/>
      <c r="UIV727"/>
      <c r="UIW727"/>
      <c r="UIX727"/>
      <c r="UIY727"/>
      <c r="UIZ727"/>
      <c r="UJA727"/>
      <c r="UJB727"/>
      <c r="UJC727"/>
      <c r="UJD727"/>
      <c r="UJE727"/>
      <c r="UJF727"/>
      <c r="UJG727"/>
      <c r="UJH727"/>
      <c r="UJI727"/>
      <c r="UJJ727"/>
      <c r="UJK727"/>
      <c r="UJL727"/>
      <c r="UJM727"/>
      <c r="UJN727"/>
      <c r="UJO727"/>
      <c r="UJP727"/>
      <c r="UJQ727"/>
      <c r="UJR727"/>
      <c r="UJS727"/>
      <c r="UJT727"/>
      <c r="UJU727"/>
      <c r="UJV727"/>
      <c r="UJW727"/>
      <c r="UJX727"/>
      <c r="UJY727"/>
      <c r="UJZ727"/>
      <c r="UKA727"/>
      <c r="UKB727"/>
      <c r="UKC727"/>
      <c r="UKD727"/>
      <c r="UKE727"/>
      <c r="UKF727"/>
      <c r="UKG727"/>
      <c r="UKH727"/>
      <c r="UKI727"/>
      <c r="UKJ727"/>
      <c r="UKK727"/>
      <c r="UKL727"/>
      <c r="UKM727"/>
      <c r="UKN727"/>
      <c r="UKO727"/>
      <c r="UKP727"/>
      <c r="UKQ727"/>
      <c r="UKR727"/>
      <c r="UKS727"/>
      <c r="UKT727"/>
      <c r="UKU727"/>
      <c r="UKV727"/>
      <c r="UKW727"/>
      <c r="UKX727"/>
      <c r="UKY727"/>
      <c r="UKZ727"/>
      <c r="ULA727"/>
      <c r="ULB727"/>
      <c r="ULC727"/>
      <c r="ULD727"/>
      <c r="ULE727"/>
      <c r="ULF727"/>
      <c r="ULG727"/>
      <c r="ULH727"/>
      <c r="ULI727"/>
      <c r="ULJ727"/>
      <c r="ULK727"/>
      <c r="ULL727"/>
      <c r="ULM727"/>
      <c r="ULN727"/>
      <c r="ULO727"/>
      <c r="ULP727"/>
      <c r="ULQ727"/>
      <c r="ULR727"/>
      <c r="ULS727"/>
      <c r="ULT727"/>
      <c r="ULU727"/>
      <c r="ULV727"/>
      <c r="ULW727"/>
      <c r="ULX727"/>
      <c r="ULY727"/>
      <c r="ULZ727"/>
      <c r="UMA727"/>
      <c r="UMB727"/>
      <c r="UMC727"/>
      <c r="UMD727"/>
      <c r="UME727"/>
      <c r="UMF727"/>
      <c r="UMG727"/>
      <c r="UMH727"/>
      <c r="UMI727"/>
      <c r="UMJ727"/>
      <c r="UMK727"/>
      <c r="UML727"/>
      <c r="UMM727"/>
      <c r="UMN727"/>
      <c r="UMO727"/>
      <c r="UMP727"/>
      <c r="UMQ727"/>
      <c r="UMR727"/>
      <c r="UMS727"/>
      <c r="UMT727"/>
      <c r="UMU727"/>
      <c r="UMV727"/>
      <c r="UMW727"/>
      <c r="UMX727"/>
      <c r="UMY727"/>
      <c r="UMZ727"/>
      <c r="UNA727"/>
      <c r="UNB727"/>
      <c r="UNC727"/>
      <c r="UND727"/>
      <c r="UNE727"/>
      <c r="UNF727"/>
      <c r="UNG727"/>
      <c r="UNH727"/>
      <c r="UNI727"/>
      <c r="UNJ727"/>
      <c r="UNK727"/>
      <c r="UNL727"/>
      <c r="UNM727"/>
      <c r="UNN727"/>
      <c r="UNO727"/>
      <c r="UNP727"/>
      <c r="UNQ727"/>
      <c r="UNR727"/>
      <c r="UNS727"/>
      <c r="UNT727"/>
      <c r="UNU727"/>
      <c r="UNV727"/>
      <c r="UNW727"/>
      <c r="UNX727"/>
      <c r="UNY727"/>
      <c r="UNZ727"/>
      <c r="UOA727"/>
      <c r="UOB727"/>
      <c r="UOC727"/>
      <c r="UOD727"/>
      <c r="UOE727"/>
      <c r="UOF727"/>
      <c r="UOG727"/>
      <c r="UOH727"/>
      <c r="UOI727"/>
      <c r="UOJ727"/>
      <c r="UOK727"/>
      <c r="UOL727"/>
      <c r="UOM727"/>
      <c r="UON727"/>
      <c r="UOO727"/>
      <c r="UOP727"/>
      <c r="UOQ727"/>
      <c r="UOR727"/>
      <c r="UOS727"/>
      <c r="UOT727"/>
      <c r="UOU727"/>
      <c r="UOV727"/>
      <c r="UOW727"/>
      <c r="UOX727"/>
      <c r="UOY727"/>
      <c r="UOZ727"/>
      <c r="UPA727"/>
      <c r="UPB727"/>
      <c r="UPC727"/>
      <c r="UPD727"/>
      <c r="UPE727"/>
      <c r="UPF727"/>
      <c r="UPG727"/>
      <c r="UPH727"/>
      <c r="UPI727"/>
      <c r="UPJ727"/>
      <c r="UPK727"/>
      <c r="UPL727"/>
      <c r="UPM727"/>
      <c r="UPN727"/>
      <c r="UPO727"/>
      <c r="UPP727"/>
      <c r="UPQ727"/>
      <c r="UPR727"/>
      <c r="UPS727"/>
      <c r="UPT727"/>
      <c r="UPU727"/>
      <c r="UPV727"/>
      <c r="UPW727"/>
      <c r="UPX727"/>
      <c r="UPY727"/>
      <c r="UPZ727"/>
      <c r="UQA727"/>
      <c r="UQB727"/>
      <c r="UQC727"/>
      <c r="UQD727"/>
      <c r="UQE727"/>
      <c r="UQF727"/>
      <c r="UQG727"/>
      <c r="UQH727"/>
      <c r="UQI727"/>
      <c r="UQJ727"/>
      <c r="UQK727"/>
      <c r="UQL727"/>
      <c r="UQM727"/>
      <c r="UQN727"/>
      <c r="UQO727"/>
      <c r="UQP727"/>
      <c r="UQQ727"/>
      <c r="UQR727"/>
      <c r="UQS727"/>
      <c r="UQT727"/>
      <c r="UQU727"/>
      <c r="UQV727"/>
      <c r="UQW727"/>
      <c r="UQX727"/>
      <c r="UQY727"/>
      <c r="UQZ727"/>
      <c r="URA727"/>
      <c r="URB727"/>
      <c r="URC727"/>
      <c r="URD727"/>
      <c r="URE727"/>
      <c r="URF727"/>
      <c r="URG727"/>
      <c r="URH727"/>
      <c r="URI727"/>
      <c r="URJ727"/>
      <c r="URK727"/>
      <c r="URL727"/>
      <c r="URM727"/>
      <c r="URN727"/>
      <c r="URO727"/>
      <c r="URP727"/>
      <c r="URQ727"/>
      <c r="URR727"/>
      <c r="URS727"/>
      <c r="URT727"/>
      <c r="URU727"/>
      <c r="URV727"/>
      <c r="URW727"/>
      <c r="URX727"/>
      <c r="URY727"/>
      <c r="URZ727"/>
      <c r="USA727"/>
      <c r="USB727"/>
      <c r="USC727"/>
      <c r="USD727"/>
      <c r="USE727"/>
      <c r="USF727"/>
      <c r="USG727"/>
      <c r="USH727"/>
      <c r="USI727"/>
      <c r="USJ727"/>
      <c r="USK727"/>
      <c r="USL727"/>
      <c r="USM727"/>
      <c r="USN727"/>
      <c r="USO727"/>
      <c r="USP727"/>
      <c r="USQ727"/>
      <c r="USR727"/>
      <c r="USS727"/>
      <c r="UST727"/>
      <c r="USU727"/>
      <c r="USV727"/>
      <c r="USW727"/>
      <c r="USX727"/>
      <c r="USY727"/>
      <c r="USZ727"/>
      <c r="UTA727"/>
      <c r="UTB727"/>
      <c r="UTC727"/>
      <c r="UTD727"/>
      <c r="UTE727"/>
      <c r="UTF727"/>
      <c r="UTG727"/>
      <c r="UTH727"/>
      <c r="UTI727"/>
      <c r="UTJ727"/>
      <c r="UTK727"/>
      <c r="UTL727"/>
      <c r="UTM727"/>
      <c r="UTN727"/>
      <c r="UTO727"/>
      <c r="UTP727"/>
      <c r="UTQ727"/>
      <c r="UTR727"/>
      <c r="UTS727"/>
      <c r="UTT727"/>
      <c r="UTU727"/>
      <c r="UTV727"/>
      <c r="UTW727"/>
      <c r="UTX727"/>
      <c r="UTY727"/>
      <c r="UTZ727"/>
      <c r="UUA727"/>
      <c r="UUB727"/>
      <c r="UUC727"/>
      <c r="UUD727"/>
      <c r="UUE727"/>
      <c r="UUF727"/>
      <c r="UUG727"/>
      <c r="UUH727"/>
      <c r="UUI727"/>
      <c r="UUJ727"/>
      <c r="UUK727"/>
      <c r="UUL727"/>
      <c r="UUM727"/>
      <c r="UUN727"/>
      <c r="UUO727"/>
      <c r="UUP727"/>
      <c r="UUQ727"/>
      <c r="UUR727"/>
      <c r="UUS727"/>
      <c r="UUT727"/>
      <c r="UUU727"/>
      <c r="UUV727"/>
      <c r="UUW727"/>
      <c r="UUX727"/>
      <c r="UUY727"/>
      <c r="UUZ727"/>
      <c r="UVA727"/>
      <c r="UVB727"/>
      <c r="UVC727"/>
      <c r="UVD727"/>
      <c r="UVE727"/>
      <c r="UVF727"/>
      <c r="UVG727"/>
      <c r="UVH727"/>
      <c r="UVI727"/>
      <c r="UVJ727"/>
      <c r="UVK727"/>
      <c r="UVL727"/>
      <c r="UVM727"/>
      <c r="UVN727"/>
      <c r="UVO727"/>
      <c r="UVP727"/>
      <c r="UVQ727"/>
      <c r="UVR727"/>
      <c r="UVS727"/>
      <c r="UVT727"/>
      <c r="UVU727"/>
      <c r="UVV727"/>
      <c r="UVW727"/>
      <c r="UVX727"/>
      <c r="UVY727"/>
      <c r="UVZ727"/>
      <c r="UWA727"/>
      <c r="UWB727"/>
      <c r="UWC727"/>
      <c r="UWD727"/>
      <c r="UWE727"/>
      <c r="UWF727"/>
      <c r="UWG727"/>
      <c r="UWH727"/>
      <c r="UWI727"/>
      <c r="UWJ727"/>
      <c r="UWK727"/>
      <c r="UWL727"/>
      <c r="UWM727"/>
      <c r="UWN727"/>
      <c r="UWO727"/>
      <c r="UWP727"/>
      <c r="UWQ727"/>
      <c r="UWR727"/>
      <c r="UWS727"/>
      <c r="UWT727"/>
      <c r="UWU727"/>
      <c r="UWV727"/>
      <c r="UWW727"/>
      <c r="UWX727"/>
      <c r="UWY727"/>
      <c r="UWZ727"/>
      <c r="UXA727"/>
      <c r="UXB727"/>
      <c r="UXC727"/>
      <c r="UXD727"/>
      <c r="UXE727"/>
      <c r="UXF727"/>
      <c r="UXG727"/>
      <c r="UXH727"/>
      <c r="UXI727"/>
      <c r="UXJ727"/>
      <c r="UXK727"/>
      <c r="UXL727"/>
      <c r="UXM727"/>
      <c r="UXN727"/>
      <c r="UXO727"/>
      <c r="UXP727"/>
      <c r="UXQ727"/>
      <c r="UXR727"/>
      <c r="UXS727"/>
      <c r="UXT727"/>
      <c r="UXU727"/>
      <c r="UXV727"/>
      <c r="UXW727"/>
      <c r="UXX727"/>
      <c r="UXY727"/>
      <c r="UXZ727"/>
      <c r="UYA727"/>
      <c r="UYB727"/>
      <c r="UYC727"/>
      <c r="UYD727"/>
      <c r="UYE727"/>
      <c r="UYF727"/>
      <c r="UYG727"/>
      <c r="UYH727"/>
      <c r="UYI727"/>
      <c r="UYJ727"/>
      <c r="UYK727"/>
      <c r="UYL727"/>
      <c r="UYM727"/>
      <c r="UYN727"/>
      <c r="UYO727"/>
      <c r="UYP727"/>
      <c r="UYQ727"/>
      <c r="UYR727"/>
      <c r="UYS727"/>
      <c r="UYT727"/>
      <c r="UYU727"/>
      <c r="UYV727"/>
      <c r="UYW727"/>
      <c r="UYX727"/>
      <c r="UYY727"/>
      <c r="UYZ727"/>
      <c r="UZA727"/>
      <c r="UZB727"/>
      <c r="UZC727"/>
      <c r="UZD727"/>
      <c r="UZE727"/>
      <c r="UZF727"/>
      <c r="UZG727"/>
      <c r="UZH727"/>
      <c r="UZI727"/>
      <c r="UZJ727"/>
      <c r="UZK727"/>
      <c r="UZL727"/>
      <c r="UZM727"/>
      <c r="UZN727"/>
      <c r="UZO727"/>
      <c r="UZP727"/>
      <c r="UZQ727"/>
      <c r="UZR727"/>
      <c r="UZS727"/>
      <c r="UZT727"/>
      <c r="UZU727"/>
      <c r="UZV727"/>
      <c r="UZW727"/>
      <c r="UZX727"/>
      <c r="UZY727"/>
      <c r="UZZ727"/>
      <c r="VAA727"/>
      <c r="VAB727"/>
      <c r="VAC727"/>
      <c r="VAD727"/>
      <c r="VAE727"/>
      <c r="VAF727"/>
      <c r="VAG727"/>
      <c r="VAH727"/>
      <c r="VAI727"/>
      <c r="VAJ727"/>
      <c r="VAK727"/>
      <c r="VAL727"/>
      <c r="VAM727"/>
      <c r="VAN727"/>
      <c r="VAO727"/>
      <c r="VAP727"/>
      <c r="VAQ727"/>
      <c r="VAR727"/>
      <c r="VAS727"/>
      <c r="VAT727"/>
      <c r="VAU727"/>
      <c r="VAV727"/>
      <c r="VAW727"/>
      <c r="VAX727"/>
      <c r="VAY727"/>
      <c r="VAZ727"/>
      <c r="VBA727"/>
      <c r="VBB727"/>
      <c r="VBC727"/>
      <c r="VBD727"/>
      <c r="VBE727"/>
      <c r="VBF727"/>
      <c r="VBG727"/>
      <c r="VBH727"/>
      <c r="VBI727"/>
      <c r="VBJ727"/>
      <c r="VBK727"/>
      <c r="VBL727"/>
      <c r="VBM727"/>
      <c r="VBN727"/>
      <c r="VBO727"/>
      <c r="VBP727"/>
      <c r="VBQ727"/>
      <c r="VBR727"/>
      <c r="VBS727"/>
      <c r="VBT727"/>
      <c r="VBU727"/>
      <c r="VBV727"/>
      <c r="VBW727"/>
      <c r="VBX727"/>
      <c r="VBY727"/>
      <c r="VBZ727"/>
      <c r="VCA727"/>
      <c r="VCB727"/>
      <c r="VCC727"/>
      <c r="VCD727"/>
      <c r="VCE727"/>
      <c r="VCF727"/>
      <c r="VCG727"/>
      <c r="VCH727"/>
      <c r="VCI727"/>
      <c r="VCJ727"/>
      <c r="VCK727"/>
      <c r="VCL727"/>
      <c r="VCM727"/>
      <c r="VCN727"/>
      <c r="VCO727"/>
      <c r="VCP727"/>
      <c r="VCQ727"/>
      <c r="VCR727"/>
      <c r="VCS727"/>
      <c r="VCT727"/>
      <c r="VCU727"/>
      <c r="VCV727"/>
      <c r="VCW727"/>
      <c r="VCX727"/>
      <c r="VCY727"/>
      <c r="VCZ727"/>
      <c r="VDA727"/>
      <c r="VDB727"/>
      <c r="VDC727"/>
      <c r="VDD727"/>
      <c r="VDE727"/>
      <c r="VDF727"/>
      <c r="VDG727"/>
      <c r="VDH727"/>
      <c r="VDI727"/>
      <c r="VDJ727"/>
      <c r="VDK727"/>
      <c r="VDL727"/>
      <c r="VDM727"/>
      <c r="VDN727"/>
      <c r="VDO727"/>
      <c r="VDP727"/>
      <c r="VDQ727"/>
      <c r="VDR727"/>
      <c r="VDS727"/>
      <c r="VDT727"/>
      <c r="VDU727"/>
      <c r="VDV727"/>
      <c r="VDW727"/>
      <c r="VDX727"/>
      <c r="VDY727"/>
      <c r="VDZ727"/>
      <c r="VEA727"/>
      <c r="VEB727"/>
      <c r="VEC727"/>
      <c r="VED727"/>
      <c r="VEE727"/>
      <c r="VEF727"/>
      <c r="VEG727"/>
      <c r="VEH727"/>
      <c r="VEI727"/>
      <c r="VEJ727"/>
      <c r="VEK727"/>
      <c r="VEL727"/>
      <c r="VEM727"/>
      <c r="VEN727"/>
      <c r="VEO727"/>
      <c r="VEP727"/>
      <c r="VEQ727"/>
      <c r="VER727"/>
      <c r="VES727"/>
      <c r="VET727"/>
      <c r="VEU727"/>
      <c r="VEV727"/>
      <c r="VEW727"/>
      <c r="VEX727"/>
      <c r="VEY727"/>
      <c r="VEZ727"/>
      <c r="VFA727"/>
      <c r="VFB727"/>
      <c r="VFC727"/>
      <c r="VFD727"/>
      <c r="VFE727"/>
      <c r="VFF727"/>
      <c r="VFG727"/>
      <c r="VFH727"/>
      <c r="VFI727"/>
      <c r="VFJ727"/>
      <c r="VFK727"/>
      <c r="VFL727"/>
      <c r="VFM727"/>
      <c r="VFN727"/>
      <c r="VFO727"/>
      <c r="VFP727"/>
      <c r="VFQ727"/>
      <c r="VFR727"/>
      <c r="VFS727"/>
      <c r="VFT727"/>
      <c r="VFU727"/>
      <c r="VFV727"/>
      <c r="VFW727"/>
      <c r="VFX727"/>
      <c r="VFY727"/>
      <c r="VFZ727"/>
      <c r="VGA727"/>
      <c r="VGB727"/>
      <c r="VGC727"/>
      <c r="VGD727"/>
      <c r="VGE727"/>
      <c r="VGF727"/>
      <c r="VGG727"/>
      <c r="VGH727"/>
      <c r="VGI727"/>
      <c r="VGJ727"/>
      <c r="VGK727"/>
      <c r="VGL727"/>
      <c r="VGM727"/>
      <c r="VGN727"/>
      <c r="VGO727"/>
      <c r="VGP727"/>
      <c r="VGQ727"/>
      <c r="VGR727"/>
      <c r="VGS727"/>
      <c r="VGT727"/>
      <c r="VGU727"/>
      <c r="VGV727"/>
      <c r="VGW727"/>
      <c r="VGX727"/>
      <c r="VGY727"/>
      <c r="VGZ727"/>
      <c r="VHA727"/>
      <c r="VHB727"/>
      <c r="VHC727"/>
      <c r="VHD727"/>
      <c r="VHE727"/>
      <c r="VHF727"/>
      <c r="VHG727"/>
      <c r="VHH727"/>
      <c r="VHI727"/>
      <c r="VHJ727"/>
      <c r="VHK727"/>
      <c r="VHL727"/>
      <c r="VHM727"/>
      <c r="VHN727"/>
      <c r="VHO727"/>
      <c r="VHP727"/>
      <c r="VHQ727"/>
      <c r="VHR727"/>
      <c r="VHS727"/>
      <c r="VHT727"/>
      <c r="VHU727"/>
      <c r="VHV727"/>
      <c r="VHW727"/>
      <c r="VHX727"/>
      <c r="VHY727"/>
      <c r="VHZ727"/>
      <c r="VIA727"/>
      <c r="VIB727"/>
      <c r="VIC727"/>
      <c r="VID727"/>
      <c r="VIE727"/>
      <c r="VIF727"/>
      <c r="VIG727"/>
      <c r="VIH727"/>
      <c r="VII727"/>
      <c r="VIJ727"/>
      <c r="VIK727"/>
      <c r="VIL727"/>
      <c r="VIM727"/>
      <c r="VIN727"/>
      <c r="VIO727"/>
      <c r="VIP727"/>
      <c r="VIQ727"/>
      <c r="VIR727"/>
      <c r="VIS727"/>
      <c r="VIT727"/>
      <c r="VIU727"/>
      <c r="VIV727"/>
      <c r="VIW727"/>
      <c r="VIX727"/>
      <c r="VIY727"/>
      <c r="VIZ727"/>
      <c r="VJA727"/>
      <c r="VJB727"/>
      <c r="VJC727"/>
      <c r="VJD727"/>
      <c r="VJE727"/>
      <c r="VJF727"/>
      <c r="VJG727"/>
      <c r="VJH727"/>
      <c r="VJI727"/>
      <c r="VJJ727"/>
      <c r="VJK727"/>
      <c r="VJL727"/>
      <c r="VJM727"/>
      <c r="VJN727"/>
      <c r="VJO727"/>
      <c r="VJP727"/>
      <c r="VJQ727"/>
      <c r="VJR727"/>
      <c r="VJS727"/>
      <c r="VJT727"/>
      <c r="VJU727"/>
      <c r="VJV727"/>
      <c r="VJW727"/>
      <c r="VJX727"/>
      <c r="VJY727"/>
      <c r="VJZ727"/>
      <c r="VKA727"/>
      <c r="VKB727"/>
      <c r="VKC727"/>
      <c r="VKD727"/>
      <c r="VKE727"/>
      <c r="VKF727"/>
      <c r="VKG727"/>
      <c r="VKH727"/>
      <c r="VKI727"/>
      <c r="VKJ727"/>
      <c r="VKK727"/>
      <c r="VKL727"/>
      <c r="VKM727"/>
      <c r="VKN727"/>
      <c r="VKO727"/>
      <c r="VKP727"/>
      <c r="VKQ727"/>
      <c r="VKR727"/>
      <c r="VKS727"/>
      <c r="VKT727"/>
      <c r="VKU727"/>
      <c r="VKV727"/>
      <c r="VKW727"/>
      <c r="VKX727"/>
      <c r="VKY727"/>
      <c r="VKZ727"/>
      <c r="VLA727"/>
      <c r="VLB727"/>
      <c r="VLC727"/>
      <c r="VLD727"/>
      <c r="VLE727"/>
      <c r="VLF727"/>
      <c r="VLG727"/>
      <c r="VLH727"/>
      <c r="VLI727"/>
      <c r="VLJ727"/>
      <c r="VLK727"/>
      <c r="VLL727"/>
      <c r="VLM727"/>
      <c r="VLN727"/>
      <c r="VLO727"/>
      <c r="VLP727"/>
      <c r="VLQ727"/>
      <c r="VLR727"/>
      <c r="VLS727"/>
      <c r="VLT727"/>
      <c r="VLU727"/>
      <c r="VLV727"/>
      <c r="VLW727"/>
      <c r="VLX727"/>
      <c r="VLY727"/>
      <c r="VLZ727"/>
      <c r="VMA727"/>
      <c r="VMB727"/>
      <c r="VMC727"/>
      <c r="VMD727"/>
      <c r="VME727"/>
      <c r="VMF727"/>
      <c r="VMG727"/>
      <c r="VMH727"/>
      <c r="VMI727"/>
      <c r="VMJ727"/>
      <c r="VMK727"/>
      <c r="VML727"/>
      <c r="VMM727"/>
      <c r="VMN727"/>
      <c r="VMO727"/>
      <c r="VMP727"/>
      <c r="VMQ727"/>
      <c r="VMR727"/>
      <c r="VMS727"/>
      <c r="VMT727"/>
      <c r="VMU727"/>
      <c r="VMV727"/>
      <c r="VMW727"/>
      <c r="VMX727"/>
      <c r="VMY727"/>
      <c r="VMZ727"/>
      <c r="VNA727"/>
      <c r="VNB727"/>
      <c r="VNC727"/>
      <c r="VND727"/>
      <c r="VNE727"/>
      <c r="VNF727"/>
      <c r="VNG727"/>
      <c r="VNH727"/>
      <c r="VNI727"/>
      <c r="VNJ727"/>
      <c r="VNK727"/>
      <c r="VNL727"/>
      <c r="VNM727"/>
      <c r="VNN727"/>
      <c r="VNO727"/>
      <c r="VNP727"/>
      <c r="VNQ727"/>
      <c r="VNR727"/>
      <c r="VNS727"/>
      <c r="VNT727"/>
      <c r="VNU727"/>
      <c r="VNV727"/>
      <c r="VNW727"/>
      <c r="VNX727"/>
      <c r="VNY727"/>
      <c r="VNZ727"/>
      <c r="VOA727"/>
      <c r="VOB727"/>
      <c r="VOC727"/>
      <c r="VOD727"/>
      <c r="VOE727"/>
      <c r="VOF727"/>
      <c r="VOG727"/>
      <c r="VOH727"/>
      <c r="VOI727"/>
      <c r="VOJ727"/>
      <c r="VOK727"/>
      <c r="VOL727"/>
      <c r="VOM727"/>
      <c r="VON727"/>
      <c r="VOO727"/>
      <c r="VOP727"/>
      <c r="VOQ727"/>
      <c r="VOR727"/>
      <c r="VOS727"/>
      <c r="VOT727"/>
      <c r="VOU727"/>
      <c r="VOV727"/>
      <c r="VOW727"/>
      <c r="VOX727"/>
      <c r="VOY727"/>
      <c r="VOZ727"/>
      <c r="VPA727"/>
      <c r="VPB727"/>
      <c r="VPC727"/>
      <c r="VPD727"/>
      <c r="VPE727"/>
      <c r="VPF727"/>
      <c r="VPG727"/>
      <c r="VPH727"/>
      <c r="VPI727"/>
      <c r="VPJ727"/>
      <c r="VPK727"/>
      <c r="VPL727"/>
      <c r="VPM727"/>
      <c r="VPN727"/>
      <c r="VPO727"/>
      <c r="VPP727"/>
      <c r="VPQ727"/>
      <c r="VPR727"/>
      <c r="VPS727"/>
      <c r="VPT727"/>
      <c r="VPU727"/>
      <c r="VPV727"/>
      <c r="VPW727"/>
      <c r="VPX727"/>
      <c r="VPY727"/>
      <c r="VPZ727"/>
      <c r="VQA727"/>
      <c r="VQB727"/>
      <c r="VQC727"/>
      <c r="VQD727"/>
      <c r="VQE727"/>
      <c r="VQF727"/>
      <c r="VQG727"/>
      <c r="VQH727"/>
      <c r="VQI727"/>
      <c r="VQJ727"/>
      <c r="VQK727"/>
      <c r="VQL727"/>
      <c r="VQM727"/>
      <c r="VQN727"/>
      <c r="VQO727"/>
      <c r="VQP727"/>
      <c r="VQQ727"/>
      <c r="VQR727"/>
      <c r="VQS727"/>
      <c r="VQT727"/>
      <c r="VQU727"/>
      <c r="VQV727"/>
      <c r="VQW727"/>
      <c r="VQX727"/>
      <c r="VQY727"/>
      <c r="VQZ727"/>
      <c r="VRA727"/>
      <c r="VRB727"/>
      <c r="VRC727"/>
      <c r="VRD727"/>
      <c r="VRE727"/>
      <c r="VRF727"/>
      <c r="VRG727"/>
      <c r="VRH727"/>
      <c r="VRI727"/>
      <c r="VRJ727"/>
      <c r="VRK727"/>
      <c r="VRL727"/>
      <c r="VRM727"/>
      <c r="VRN727"/>
      <c r="VRO727"/>
      <c r="VRP727"/>
      <c r="VRQ727"/>
      <c r="VRR727"/>
      <c r="VRS727"/>
      <c r="VRT727"/>
      <c r="VRU727"/>
      <c r="VRV727"/>
      <c r="VRW727"/>
      <c r="VRX727"/>
      <c r="VRY727"/>
      <c r="VRZ727"/>
      <c r="VSA727"/>
      <c r="VSB727"/>
      <c r="VSC727"/>
      <c r="VSD727"/>
      <c r="VSE727"/>
      <c r="VSF727"/>
      <c r="VSG727"/>
      <c r="VSH727"/>
      <c r="VSI727"/>
      <c r="VSJ727"/>
      <c r="VSK727"/>
      <c r="VSL727"/>
      <c r="VSM727"/>
      <c r="VSN727"/>
      <c r="VSO727"/>
      <c r="VSP727"/>
      <c r="VSQ727"/>
      <c r="VSR727"/>
      <c r="VSS727"/>
      <c r="VST727"/>
      <c r="VSU727"/>
      <c r="VSV727"/>
      <c r="VSW727"/>
      <c r="VSX727"/>
      <c r="VSY727"/>
      <c r="VSZ727"/>
      <c r="VTA727"/>
      <c r="VTB727"/>
      <c r="VTC727"/>
      <c r="VTD727"/>
      <c r="VTE727"/>
      <c r="VTF727"/>
      <c r="VTG727"/>
      <c r="VTH727"/>
      <c r="VTI727"/>
      <c r="VTJ727"/>
      <c r="VTK727"/>
      <c r="VTL727"/>
      <c r="VTM727"/>
      <c r="VTN727"/>
      <c r="VTO727"/>
      <c r="VTP727"/>
      <c r="VTQ727"/>
      <c r="VTR727"/>
      <c r="VTS727"/>
      <c r="VTT727"/>
      <c r="VTU727"/>
      <c r="VTV727"/>
      <c r="VTW727"/>
      <c r="VTX727"/>
      <c r="VTY727"/>
      <c r="VTZ727"/>
      <c r="VUA727"/>
      <c r="VUB727"/>
      <c r="VUC727"/>
      <c r="VUD727"/>
      <c r="VUE727"/>
      <c r="VUF727"/>
      <c r="VUG727"/>
      <c r="VUH727"/>
      <c r="VUI727"/>
      <c r="VUJ727"/>
      <c r="VUK727"/>
      <c r="VUL727"/>
      <c r="VUM727"/>
      <c r="VUN727"/>
      <c r="VUO727"/>
      <c r="VUP727"/>
      <c r="VUQ727"/>
      <c r="VUR727"/>
      <c r="VUS727"/>
      <c r="VUT727"/>
      <c r="VUU727"/>
      <c r="VUV727"/>
      <c r="VUW727"/>
      <c r="VUX727"/>
      <c r="VUY727"/>
      <c r="VUZ727"/>
      <c r="VVA727"/>
      <c r="VVB727"/>
      <c r="VVC727"/>
      <c r="VVD727"/>
      <c r="VVE727"/>
      <c r="VVF727"/>
      <c r="VVG727"/>
      <c r="VVH727"/>
      <c r="VVI727"/>
      <c r="VVJ727"/>
      <c r="VVK727"/>
      <c r="VVL727"/>
      <c r="VVM727"/>
      <c r="VVN727"/>
      <c r="VVO727"/>
      <c r="VVP727"/>
      <c r="VVQ727"/>
      <c r="VVR727"/>
      <c r="VVS727"/>
      <c r="VVT727"/>
      <c r="VVU727"/>
      <c r="VVV727"/>
      <c r="VVW727"/>
      <c r="VVX727"/>
      <c r="VVY727"/>
      <c r="VVZ727"/>
      <c r="VWA727"/>
      <c r="VWB727"/>
      <c r="VWC727"/>
      <c r="VWD727"/>
      <c r="VWE727"/>
      <c r="VWF727"/>
      <c r="VWG727"/>
      <c r="VWH727"/>
      <c r="VWI727"/>
      <c r="VWJ727"/>
      <c r="VWK727"/>
      <c r="VWL727"/>
      <c r="VWM727"/>
      <c r="VWN727"/>
      <c r="VWO727"/>
      <c r="VWP727"/>
      <c r="VWQ727"/>
      <c r="VWR727"/>
      <c r="VWS727"/>
      <c r="VWT727"/>
      <c r="VWU727"/>
      <c r="VWV727"/>
      <c r="VWW727"/>
      <c r="VWX727"/>
      <c r="VWY727"/>
      <c r="VWZ727"/>
      <c r="VXA727"/>
      <c r="VXB727"/>
      <c r="VXC727"/>
      <c r="VXD727"/>
      <c r="VXE727"/>
      <c r="VXF727"/>
      <c r="VXG727"/>
      <c r="VXH727"/>
      <c r="VXI727"/>
      <c r="VXJ727"/>
      <c r="VXK727"/>
      <c r="VXL727"/>
      <c r="VXM727"/>
      <c r="VXN727"/>
      <c r="VXO727"/>
      <c r="VXP727"/>
      <c r="VXQ727"/>
      <c r="VXR727"/>
      <c r="VXS727"/>
      <c r="VXT727"/>
      <c r="VXU727"/>
      <c r="VXV727"/>
      <c r="VXW727"/>
      <c r="VXX727"/>
      <c r="VXY727"/>
      <c r="VXZ727"/>
      <c r="VYA727"/>
      <c r="VYB727"/>
      <c r="VYC727"/>
      <c r="VYD727"/>
      <c r="VYE727"/>
      <c r="VYF727"/>
      <c r="VYG727"/>
      <c r="VYH727"/>
      <c r="VYI727"/>
      <c r="VYJ727"/>
      <c r="VYK727"/>
      <c r="VYL727"/>
      <c r="VYM727"/>
      <c r="VYN727"/>
      <c r="VYO727"/>
      <c r="VYP727"/>
      <c r="VYQ727"/>
      <c r="VYR727"/>
      <c r="VYS727"/>
      <c r="VYT727"/>
      <c r="VYU727"/>
      <c r="VYV727"/>
      <c r="VYW727"/>
      <c r="VYX727"/>
      <c r="VYY727"/>
      <c r="VYZ727"/>
      <c r="VZA727"/>
      <c r="VZB727"/>
      <c r="VZC727"/>
      <c r="VZD727"/>
      <c r="VZE727"/>
      <c r="VZF727"/>
      <c r="VZG727"/>
      <c r="VZH727"/>
      <c r="VZI727"/>
      <c r="VZJ727"/>
      <c r="VZK727"/>
      <c r="VZL727"/>
      <c r="VZM727"/>
      <c r="VZN727"/>
      <c r="VZO727"/>
      <c r="VZP727"/>
      <c r="VZQ727"/>
      <c r="VZR727"/>
      <c r="VZS727"/>
      <c r="VZT727"/>
      <c r="VZU727"/>
      <c r="VZV727"/>
      <c r="VZW727"/>
      <c r="VZX727"/>
      <c r="VZY727"/>
      <c r="VZZ727"/>
      <c r="WAA727"/>
      <c r="WAB727"/>
      <c r="WAC727"/>
      <c r="WAD727"/>
      <c r="WAE727"/>
      <c r="WAF727"/>
      <c r="WAG727"/>
      <c r="WAH727"/>
      <c r="WAI727"/>
      <c r="WAJ727"/>
      <c r="WAK727"/>
      <c r="WAL727"/>
      <c r="WAM727"/>
      <c r="WAN727"/>
      <c r="WAO727"/>
      <c r="WAP727"/>
      <c r="WAQ727"/>
      <c r="WAR727"/>
      <c r="WAS727"/>
      <c r="WAT727"/>
      <c r="WAU727"/>
      <c r="WAV727"/>
      <c r="WAW727"/>
      <c r="WAX727"/>
      <c r="WAY727"/>
      <c r="WAZ727"/>
      <c r="WBA727"/>
      <c r="WBB727"/>
      <c r="WBC727"/>
      <c r="WBD727"/>
      <c r="WBE727"/>
      <c r="WBF727"/>
      <c r="WBG727"/>
      <c r="WBH727"/>
      <c r="WBI727"/>
      <c r="WBJ727"/>
      <c r="WBK727"/>
      <c r="WBL727"/>
      <c r="WBM727"/>
      <c r="WBN727"/>
      <c r="WBO727"/>
      <c r="WBP727"/>
      <c r="WBQ727"/>
      <c r="WBR727"/>
      <c r="WBS727"/>
      <c r="WBT727"/>
      <c r="WBU727"/>
      <c r="WBV727"/>
      <c r="WBW727"/>
      <c r="WBX727"/>
      <c r="WBY727"/>
      <c r="WBZ727"/>
      <c r="WCA727"/>
      <c r="WCB727"/>
      <c r="WCC727"/>
      <c r="WCD727"/>
      <c r="WCE727"/>
      <c r="WCF727"/>
      <c r="WCG727"/>
      <c r="WCH727"/>
      <c r="WCI727"/>
      <c r="WCJ727"/>
      <c r="WCK727"/>
      <c r="WCL727"/>
      <c r="WCM727"/>
      <c r="WCN727"/>
      <c r="WCO727"/>
      <c r="WCP727"/>
      <c r="WCQ727"/>
      <c r="WCR727"/>
      <c r="WCS727"/>
      <c r="WCT727"/>
      <c r="WCU727"/>
      <c r="WCV727"/>
      <c r="WCW727"/>
      <c r="WCX727"/>
      <c r="WCY727"/>
      <c r="WCZ727"/>
      <c r="WDA727"/>
      <c r="WDB727"/>
      <c r="WDC727"/>
      <c r="WDD727"/>
      <c r="WDE727"/>
      <c r="WDF727"/>
      <c r="WDG727"/>
      <c r="WDH727"/>
      <c r="WDI727"/>
      <c r="WDJ727"/>
      <c r="WDK727"/>
      <c r="WDL727"/>
      <c r="WDM727"/>
      <c r="WDN727"/>
      <c r="WDO727"/>
      <c r="WDP727"/>
      <c r="WDQ727"/>
      <c r="WDR727"/>
      <c r="WDS727"/>
      <c r="WDT727"/>
      <c r="WDU727"/>
      <c r="WDV727"/>
      <c r="WDW727"/>
      <c r="WDX727"/>
      <c r="WDY727"/>
      <c r="WDZ727"/>
      <c r="WEA727"/>
      <c r="WEB727"/>
      <c r="WEC727"/>
      <c r="WED727"/>
      <c r="WEE727"/>
      <c r="WEF727"/>
      <c r="WEG727"/>
      <c r="WEH727"/>
      <c r="WEI727"/>
      <c r="WEJ727"/>
      <c r="WEK727"/>
      <c r="WEL727"/>
      <c r="WEM727"/>
      <c r="WEN727"/>
      <c r="WEO727"/>
      <c r="WEP727"/>
      <c r="WEQ727"/>
      <c r="WER727"/>
      <c r="WES727"/>
      <c r="WET727"/>
      <c r="WEU727"/>
      <c r="WEV727"/>
      <c r="WEW727"/>
      <c r="WEX727"/>
      <c r="WEY727"/>
      <c r="WEZ727"/>
      <c r="WFA727"/>
      <c r="WFB727"/>
      <c r="WFC727"/>
      <c r="WFD727"/>
      <c r="WFE727"/>
      <c r="WFF727"/>
      <c r="WFG727"/>
      <c r="WFH727"/>
      <c r="WFI727"/>
      <c r="WFJ727"/>
      <c r="WFK727"/>
      <c r="WFL727"/>
      <c r="WFM727"/>
      <c r="WFN727"/>
      <c r="WFO727"/>
      <c r="WFP727"/>
      <c r="WFQ727"/>
      <c r="WFR727"/>
      <c r="WFS727"/>
      <c r="WFT727"/>
      <c r="WFU727"/>
      <c r="WFV727"/>
      <c r="WFW727"/>
      <c r="WFX727"/>
      <c r="WFY727"/>
      <c r="WFZ727"/>
      <c r="WGA727"/>
      <c r="WGB727"/>
      <c r="WGC727"/>
      <c r="WGD727"/>
      <c r="WGE727"/>
      <c r="WGF727"/>
      <c r="WGG727"/>
      <c r="WGH727"/>
      <c r="WGI727"/>
      <c r="WGJ727"/>
      <c r="WGK727"/>
      <c r="WGL727"/>
      <c r="WGM727"/>
      <c r="WGN727"/>
      <c r="WGO727"/>
      <c r="WGP727"/>
      <c r="WGQ727"/>
      <c r="WGR727"/>
      <c r="WGS727"/>
      <c r="WGT727"/>
      <c r="WGU727"/>
      <c r="WGV727"/>
      <c r="WGW727"/>
      <c r="WGX727"/>
      <c r="WGY727"/>
      <c r="WGZ727"/>
      <c r="WHA727"/>
      <c r="WHB727"/>
      <c r="WHC727"/>
      <c r="WHD727"/>
      <c r="WHE727"/>
      <c r="WHF727"/>
      <c r="WHG727"/>
      <c r="WHH727"/>
      <c r="WHI727"/>
      <c r="WHJ727"/>
      <c r="WHK727"/>
      <c r="WHL727"/>
      <c r="WHM727"/>
      <c r="WHN727"/>
      <c r="WHO727"/>
      <c r="WHP727"/>
      <c r="WHQ727"/>
      <c r="WHR727"/>
      <c r="WHS727"/>
      <c r="WHT727"/>
      <c r="WHU727"/>
      <c r="WHV727"/>
      <c r="WHW727"/>
      <c r="WHX727"/>
      <c r="WHY727"/>
      <c r="WHZ727"/>
      <c r="WIA727"/>
      <c r="WIB727"/>
      <c r="WIC727"/>
      <c r="WID727"/>
      <c r="WIE727"/>
      <c r="WIF727"/>
      <c r="WIG727"/>
      <c r="WIH727"/>
      <c r="WII727"/>
      <c r="WIJ727"/>
      <c r="WIK727"/>
      <c r="WIL727"/>
      <c r="WIM727"/>
      <c r="WIN727"/>
      <c r="WIO727"/>
      <c r="WIP727"/>
      <c r="WIQ727"/>
      <c r="WIR727"/>
      <c r="WIS727"/>
      <c r="WIT727"/>
      <c r="WIU727"/>
      <c r="WIV727"/>
      <c r="WIW727"/>
      <c r="WIX727"/>
      <c r="WIY727"/>
      <c r="WIZ727"/>
      <c r="WJA727"/>
      <c r="WJB727"/>
      <c r="WJC727"/>
      <c r="WJD727"/>
      <c r="WJE727"/>
      <c r="WJF727"/>
      <c r="WJG727"/>
      <c r="WJH727"/>
      <c r="WJI727"/>
      <c r="WJJ727"/>
      <c r="WJK727"/>
      <c r="WJL727"/>
      <c r="WJM727"/>
      <c r="WJN727"/>
      <c r="WJO727"/>
      <c r="WJP727"/>
      <c r="WJQ727"/>
      <c r="WJR727"/>
      <c r="WJS727"/>
      <c r="WJT727"/>
      <c r="WJU727"/>
      <c r="WJV727"/>
      <c r="WJW727"/>
      <c r="WJX727"/>
      <c r="WJY727"/>
      <c r="WJZ727"/>
      <c r="WKA727"/>
      <c r="WKB727"/>
      <c r="WKC727"/>
      <c r="WKD727"/>
      <c r="WKE727"/>
      <c r="WKF727"/>
      <c r="WKG727"/>
      <c r="WKH727"/>
      <c r="WKI727"/>
      <c r="WKJ727"/>
      <c r="WKK727"/>
      <c r="WKL727"/>
      <c r="WKM727"/>
      <c r="WKN727"/>
      <c r="WKO727"/>
      <c r="WKP727"/>
      <c r="WKQ727"/>
      <c r="WKR727"/>
      <c r="WKS727"/>
      <c r="WKT727"/>
      <c r="WKU727"/>
      <c r="WKV727"/>
      <c r="WKW727"/>
      <c r="WKX727"/>
      <c r="WKY727"/>
      <c r="WKZ727"/>
      <c r="WLA727"/>
      <c r="WLB727"/>
      <c r="WLC727"/>
      <c r="WLD727"/>
      <c r="WLE727"/>
      <c r="WLF727"/>
      <c r="WLG727"/>
      <c r="WLH727"/>
      <c r="WLI727"/>
      <c r="WLJ727"/>
      <c r="WLK727"/>
      <c r="WLL727"/>
      <c r="WLM727"/>
      <c r="WLN727"/>
      <c r="WLO727"/>
      <c r="WLP727"/>
      <c r="WLQ727"/>
      <c r="WLR727"/>
      <c r="WLS727"/>
      <c r="WLT727"/>
      <c r="WLU727"/>
      <c r="WLV727"/>
      <c r="WLW727"/>
      <c r="WLX727"/>
      <c r="WLY727"/>
      <c r="WLZ727"/>
      <c r="WMA727"/>
      <c r="WMB727"/>
      <c r="WMC727"/>
      <c r="WMD727"/>
      <c r="WME727"/>
      <c r="WMF727"/>
      <c r="WMG727"/>
      <c r="WMH727"/>
      <c r="WMI727"/>
      <c r="WMJ727"/>
      <c r="WMK727"/>
      <c r="WML727"/>
      <c r="WMM727"/>
      <c r="WMN727"/>
      <c r="WMO727"/>
      <c r="WMP727"/>
      <c r="WMQ727"/>
      <c r="WMR727"/>
      <c r="WMS727"/>
      <c r="WMT727"/>
      <c r="WMU727"/>
      <c r="WMV727"/>
      <c r="WMW727"/>
      <c r="WMX727"/>
      <c r="WMY727"/>
      <c r="WMZ727"/>
      <c r="WNA727"/>
      <c r="WNB727"/>
      <c r="WNC727"/>
      <c r="WND727"/>
      <c r="WNE727"/>
      <c r="WNF727"/>
      <c r="WNG727"/>
      <c r="WNH727"/>
      <c r="WNI727"/>
      <c r="WNJ727"/>
      <c r="WNK727"/>
      <c r="WNL727"/>
      <c r="WNM727"/>
      <c r="WNN727"/>
      <c r="WNO727"/>
      <c r="WNP727"/>
      <c r="WNQ727"/>
      <c r="WNR727"/>
      <c r="WNS727"/>
      <c r="WNT727"/>
      <c r="WNU727"/>
      <c r="WNV727"/>
      <c r="WNW727"/>
      <c r="WNX727"/>
      <c r="WNY727"/>
      <c r="WNZ727"/>
      <c r="WOA727"/>
      <c r="WOB727"/>
      <c r="WOC727"/>
      <c r="WOD727"/>
      <c r="WOE727"/>
      <c r="WOF727"/>
      <c r="WOG727"/>
      <c r="WOH727"/>
      <c r="WOI727"/>
      <c r="WOJ727"/>
      <c r="WOK727"/>
      <c r="WOL727"/>
      <c r="WOM727"/>
      <c r="WON727"/>
      <c r="WOO727"/>
      <c r="WOP727"/>
      <c r="WOQ727"/>
      <c r="WOR727"/>
      <c r="WOS727"/>
      <c r="WOT727"/>
      <c r="WOU727"/>
      <c r="WOV727"/>
      <c r="WOW727"/>
      <c r="WOX727"/>
      <c r="WOY727"/>
      <c r="WOZ727"/>
      <c r="WPA727"/>
      <c r="WPB727"/>
      <c r="WPC727"/>
      <c r="WPD727"/>
      <c r="WPE727"/>
      <c r="WPF727"/>
      <c r="WPG727"/>
      <c r="WPH727"/>
      <c r="WPI727"/>
      <c r="WPJ727"/>
      <c r="WPK727"/>
      <c r="WPL727"/>
      <c r="WPM727"/>
      <c r="WPN727"/>
      <c r="WPO727"/>
      <c r="WPP727"/>
      <c r="WPQ727"/>
      <c r="WPR727"/>
      <c r="WPS727"/>
      <c r="WPT727"/>
      <c r="WPU727"/>
      <c r="WPV727"/>
      <c r="WPW727"/>
      <c r="WPX727"/>
      <c r="WPY727"/>
      <c r="WPZ727"/>
      <c r="WQA727"/>
      <c r="WQB727"/>
      <c r="WQC727"/>
      <c r="WQD727"/>
      <c r="WQE727"/>
      <c r="WQF727"/>
      <c r="WQG727"/>
      <c r="WQH727"/>
      <c r="WQI727"/>
      <c r="WQJ727"/>
      <c r="WQK727"/>
      <c r="WQL727"/>
      <c r="WQM727"/>
      <c r="WQN727"/>
      <c r="WQO727"/>
      <c r="WQP727"/>
      <c r="WQQ727"/>
      <c r="WQR727"/>
      <c r="WQS727"/>
      <c r="WQT727"/>
      <c r="WQU727"/>
      <c r="WQV727"/>
      <c r="WQW727"/>
      <c r="WQX727"/>
      <c r="WQY727"/>
      <c r="WQZ727"/>
      <c r="WRA727"/>
      <c r="WRB727"/>
      <c r="WRC727"/>
      <c r="WRD727"/>
      <c r="WRE727"/>
      <c r="WRF727"/>
      <c r="WRG727"/>
      <c r="WRH727"/>
      <c r="WRI727"/>
      <c r="WRJ727"/>
      <c r="WRK727"/>
      <c r="WRL727"/>
      <c r="WRM727"/>
      <c r="WRN727"/>
      <c r="WRO727"/>
      <c r="WRP727"/>
      <c r="WRQ727"/>
      <c r="WRR727"/>
      <c r="WRS727"/>
      <c r="WRT727"/>
      <c r="WRU727"/>
      <c r="WRV727"/>
      <c r="WRW727"/>
      <c r="WRX727"/>
      <c r="WRY727"/>
      <c r="WRZ727"/>
      <c r="WSA727"/>
      <c r="WSB727"/>
      <c r="WSC727"/>
      <c r="WSD727"/>
      <c r="WSE727"/>
      <c r="WSF727"/>
      <c r="WSG727"/>
      <c r="WSH727"/>
      <c r="WSI727"/>
      <c r="WSJ727"/>
      <c r="WSK727"/>
      <c r="WSL727"/>
      <c r="WSM727"/>
      <c r="WSN727"/>
      <c r="WSO727"/>
      <c r="WSP727"/>
      <c r="WSQ727"/>
      <c r="WSR727"/>
      <c r="WSS727"/>
      <c r="WST727"/>
      <c r="WSU727"/>
      <c r="WSV727"/>
      <c r="WSW727"/>
      <c r="WSX727"/>
      <c r="WSY727"/>
      <c r="WSZ727"/>
      <c r="WTA727"/>
      <c r="WTB727"/>
      <c r="WTC727"/>
      <c r="WTD727"/>
      <c r="WTE727"/>
      <c r="WTF727"/>
      <c r="WTG727"/>
      <c r="WTH727"/>
      <c r="WTI727"/>
      <c r="WTJ727"/>
      <c r="WTK727"/>
      <c r="WTL727"/>
      <c r="WTM727"/>
      <c r="WTN727"/>
      <c r="WTO727"/>
      <c r="WTP727"/>
      <c r="WTQ727"/>
      <c r="WTR727"/>
      <c r="WTS727"/>
      <c r="WTT727"/>
      <c r="WTU727"/>
      <c r="WTV727"/>
      <c r="WTW727"/>
      <c r="WTX727"/>
      <c r="WTY727"/>
      <c r="WTZ727"/>
      <c r="WUA727"/>
      <c r="WUB727"/>
      <c r="WUC727"/>
      <c r="WUD727"/>
      <c r="WUE727"/>
      <c r="WUF727"/>
      <c r="WUG727"/>
      <c r="WUH727"/>
      <c r="WUI727"/>
      <c r="WUJ727"/>
      <c r="WUK727"/>
      <c r="WUL727"/>
      <c r="WUM727"/>
      <c r="WUN727"/>
      <c r="WUO727"/>
      <c r="WUP727"/>
      <c r="WUQ727"/>
      <c r="WUR727"/>
      <c r="WUS727"/>
      <c r="WUT727"/>
      <c r="WUU727"/>
      <c r="WUV727"/>
      <c r="WUW727"/>
      <c r="WUX727"/>
      <c r="WUY727"/>
      <c r="WUZ727"/>
      <c r="WVA727"/>
      <c r="WVB727"/>
      <c r="WVC727"/>
      <c r="WVD727"/>
      <c r="WVE727"/>
      <c r="WVF727"/>
      <c r="WVG727"/>
      <c r="WVH727"/>
      <c r="WVI727"/>
      <c r="WVJ727"/>
      <c r="WVK727"/>
      <c r="WVL727"/>
      <c r="WVM727"/>
      <c r="WVN727"/>
      <c r="WVO727"/>
      <c r="WVP727"/>
      <c r="WVQ727"/>
      <c r="WVR727"/>
      <c r="WVS727"/>
      <c r="WVT727"/>
      <c r="WVU727"/>
      <c r="WVV727"/>
      <c r="WVW727"/>
      <c r="WVX727"/>
      <c r="WVY727"/>
      <c r="WVZ727"/>
      <c r="WWA727"/>
      <c r="WWB727"/>
      <c r="WWC727"/>
      <c r="WWD727"/>
      <c r="WWE727"/>
      <c r="WWF727"/>
      <c r="WWG727"/>
      <c r="WWH727"/>
      <c r="WWI727"/>
      <c r="WWJ727"/>
      <c r="WWK727"/>
      <c r="WWL727"/>
      <c r="WWM727"/>
      <c r="WWN727"/>
      <c r="WWO727"/>
      <c r="WWP727"/>
      <c r="WWQ727"/>
      <c r="WWR727"/>
      <c r="WWS727"/>
      <c r="WWT727"/>
      <c r="WWU727"/>
      <c r="WWV727"/>
      <c r="WWW727"/>
      <c r="WWX727"/>
      <c r="WWY727"/>
      <c r="WWZ727"/>
      <c r="WXA727"/>
      <c r="WXB727"/>
      <c r="WXC727"/>
      <c r="WXD727"/>
      <c r="WXE727"/>
      <c r="WXF727"/>
      <c r="WXG727"/>
      <c r="WXH727"/>
      <c r="WXI727"/>
      <c r="WXJ727"/>
      <c r="WXK727"/>
      <c r="WXL727"/>
      <c r="WXM727"/>
      <c r="WXN727"/>
      <c r="WXO727"/>
      <c r="WXP727"/>
      <c r="WXQ727"/>
      <c r="WXR727"/>
      <c r="WXS727"/>
      <c r="WXT727"/>
      <c r="WXU727"/>
      <c r="WXV727"/>
      <c r="WXW727"/>
      <c r="WXX727"/>
      <c r="WXY727"/>
      <c r="WXZ727"/>
      <c r="WYA727"/>
      <c r="WYB727"/>
      <c r="WYC727"/>
      <c r="WYD727"/>
      <c r="WYE727"/>
      <c r="WYF727"/>
      <c r="WYG727"/>
      <c r="WYH727"/>
      <c r="WYI727"/>
      <c r="WYJ727"/>
      <c r="WYK727"/>
      <c r="WYL727"/>
      <c r="WYM727"/>
      <c r="WYN727"/>
      <c r="WYO727"/>
      <c r="WYP727"/>
      <c r="WYQ727"/>
      <c r="WYR727"/>
      <c r="WYS727"/>
      <c r="WYT727"/>
      <c r="WYU727"/>
      <c r="WYV727"/>
      <c r="WYW727"/>
      <c r="WYX727"/>
      <c r="WYY727"/>
      <c r="WYZ727"/>
      <c r="WZA727"/>
      <c r="WZB727"/>
      <c r="WZC727"/>
      <c r="WZD727"/>
      <c r="WZE727"/>
      <c r="WZF727"/>
      <c r="WZG727"/>
      <c r="WZH727"/>
      <c r="WZI727"/>
      <c r="WZJ727"/>
      <c r="WZK727"/>
      <c r="WZL727"/>
      <c r="WZM727"/>
      <c r="WZN727"/>
      <c r="WZO727"/>
      <c r="WZP727"/>
      <c r="WZQ727"/>
      <c r="WZR727"/>
      <c r="WZS727"/>
      <c r="WZT727"/>
      <c r="WZU727"/>
      <c r="WZV727"/>
      <c r="WZW727"/>
      <c r="WZX727"/>
      <c r="WZY727"/>
      <c r="WZZ727"/>
      <c r="XAA727"/>
      <c r="XAB727"/>
      <c r="XAC727"/>
      <c r="XAD727"/>
      <c r="XAE727"/>
      <c r="XAF727"/>
      <c r="XAG727"/>
      <c r="XAH727"/>
      <c r="XAI727"/>
      <c r="XAJ727"/>
      <c r="XAK727"/>
      <c r="XAL727"/>
      <c r="XAM727"/>
      <c r="XAN727"/>
      <c r="XAO727"/>
      <c r="XAP727"/>
      <c r="XAQ727"/>
      <c r="XAR727"/>
      <c r="XAS727"/>
      <c r="XAT727"/>
      <c r="XAU727"/>
      <c r="XAV727"/>
      <c r="XAW727"/>
      <c r="XAX727"/>
      <c r="XAY727"/>
      <c r="XAZ727"/>
      <c r="XBA727"/>
      <c r="XBB727"/>
      <c r="XBC727"/>
      <c r="XBD727"/>
      <c r="XBE727"/>
      <c r="XBF727"/>
      <c r="XBG727"/>
      <c r="XBH727"/>
      <c r="XBI727"/>
      <c r="XBJ727"/>
      <c r="XBK727"/>
      <c r="XBL727"/>
      <c r="XBM727"/>
      <c r="XBN727"/>
      <c r="XBO727"/>
      <c r="XBP727"/>
      <c r="XBQ727"/>
      <c r="XBR727"/>
      <c r="XBS727"/>
    </row>
    <row r="728" spans="1:16295" ht="24.95" customHeight="1" x14ac:dyDescent="0.25">
      <c r="A728" s="6">
        <v>720</v>
      </c>
      <c r="B728" t="s">
        <v>1431</v>
      </c>
      <c r="C728" s="6" t="s">
        <v>762</v>
      </c>
      <c r="D728" s="6" t="s">
        <v>112</v>
      </c>
      <c r="E728" s="6" t="s">
        <v>35</v>
      </c>
      <c r="F728" s="6" t="s">
        <v>36</v>
      </c>
      <c r="G728" s="7">
        <v>15000</v>
      </c>
      <c r="H728" s="7">
        <v>0</v>
      </c>
      <c r="I728" s="7">
        <v>15000</v>
      </c>
      <c r="J728" s="7">
        <v>430.5</v>
      </c>
      <c r="K728" s="7">
        <v>0</v>
      </c>
      <c r="L728" s="7">
        <v>456</v>
      </c>
      <c r="M728" s="7">
        <v>25</v>
      </c>
      <c r="N728" s="7">
        <f t="shared" si="35"/>
        <v>911.5</v>
      </c>
      <c r="O728" s="7">
        <f t="shared" si="36"/>
        <v>14088.5</v>
      </c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  <c r="AL728"/>
      <c r="AM728"/>
      <c r="AN728"/>
      <c r="AO728"/>
      <c r="AP728"/>
      <c r="AQ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  <c r="CQ728"/>
      <c r="CR728"/>
      <c r="CS728"/>
      <c r="CT728"/>
      <c r="CU728"/>
      <c r="CV728"/>
      <c r="CW728"/>
      <c r="CX728"/>
      <c r="CY728"/>
      <c r="CZ728"/>
      <c r="DA728"/>
      <c r="DB728"/>
      <c r="DC728"/>
      <c r="DD728"/>
      <c r="DE728"/>
      <c r="DF728"/>
      <c r="DG728"/>
      <c r="DH728"/>
      <c r="DI728"/>
      <c r="DJ728"/>
      <c r="DK728"/>
      <c r="DL728"/>
      <c r="DM728"/>
      <c r="DN728"/>
      <c r="DO728"/>
      <c r="DP728"/>
      <c r="DQ728"/>
      <c r="DR728"/>
      <c r="DS728"/>
      <c r="DT728"/>
      <c r="DU728"/>
      <c r="DV728"/>
      <c r="DW728"/>
      <c r="DX728"/>
      <c r="DY728"/>
      <c r="DZ728"/>
      <c r="EA728"/>
      <c r="EB728"/>
      <c r="EC728"/>
      <c r="ED728"/>
      <c r="EE728"/>
      <c r="EF728"/>
      <c r="EG728"/>
      <c r="EH728"/>
      <c r="EI728"/>
      <c r="EJ728"/>
      <c r="EK728"/>
      <c r="EL728"/>
      <c r="EM728"/>
      <c r="EN728"/>
      <c r="EO728"/>
      <c r="EP728"/>
      <c r="EQ728"/>
      <c r="ER728"/>
      <c r="ES728"/>
      <c r="ET728"/>
      <c r="EU728"/>
      <c r="EV728"/>
      <c r="EW728"/>
      <c r="EX728"/>
      <c r="EY728"/>
      <c r="EZ728"/>
      <c r="FA728"/>
      <c r="FB728"/>
      <c r="FC728"/>
      <c r="FD728"/>
      <c r="FE728"/>
      <c r="FF728"/>
      <c r="FG728"/>
      <c r="FH728"/>
      <c r="FI728"/>
      <c r="FJ728"/>
      <c r="FK728"/>
      <c r="FL728"/>
      <c r="FM728"/>
      <c r="FN728"/>
      <c r="FO728"/>
      <c r="FP728"/>
      <c r="FQ728"/>
      <c r="FR728"/>
      <c r="FS728"/>
      <c r="FT728"/>
      <c r="FU728"/>
      <c r="FV728"/>
      <c r="FW728"/>
      <c r="FX728"/>
      <c r="FY728"/>
      <c r="FZ728"/>
      <c r="GA728"/>
      <c r="GB728"/>
      <c r="GC728"/>
      <c r="GD728"/>
      <c r="GE728"/>
      <c r="GF728"/>
      <c r="GG728"/>
      <c r="GH728"/>
      <c r="GI728"/>
      <c r="GJ728"/>
      <c r="GK728"/>
      <c r="GL728"/>
      <c r="GM728"/>
      <c r="GN728"/>
      <c r="GO728"/>
      <c r="GP728"/>
      <c r="GQ728"/>
      <c r="GR728"/>
      <c r="GS728"/>
      <c r="GT728"/>
      <c r="GU728"/>
      <c r="GV728"/>
      <c r="GW728"/>
      <c r="GX728"/>
      <c r="GY728"/>
      <c r="GZ728"/>
      <c r="HA728"/>
      <c r="HB728"/>
      <c r="HC728"/>
      <c r="HD728"/>
      <c r="HE728"/>
      <c r="HF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  <c r="HW728"/>
      <c r="HX728"/>
      <c r="HY728"/>
      <c r="HZ728"/>
      <c r="IA728"/>
      <c r="IB728"/>
      <c r="IC728"/>
      <c r="ID728"/>
      <c r="IE728"/>
      <c r="IF728"/>
      <c r="IG728"/>
      <c r="IH728"/>
      <c r="II728"/>
      <c r="IJ728"/>
      <c r="IK728"/>
      <c r="IL728"/>
      <c r="IM728"/>
      <c r="IN728"/>
      <c r="IO728"/>
      <c r="IP728"/>
      <c r="IQ728"/>
      <c r="IR728"/>
      <c r="IS728"/>
      <c r="IT728"/>
      <c r="IU728"/>
      <c r="IV728"/>
      <c r="IW728"/>
      <c r="IX728"/>
      <c r="IY728"/>
      <c r="IZ728"/>
      <c r="JA728"/>
      <c r="JB728"/>
      <c r="JC728"/>
      <c r="JD728"/>
      <c r="JE728"/>
      <c r="JF728"/>
      <c r="JG728"/>
      <c r="JH728"/>
      <c r="JI728"/>
      <c r="JJ728"/>
      <c r="JK728"/>
      <c r="JL728"/>
      <c r="JM728"/>
      <c r="JN728"/>
      <c r="JO728"/>
      <c r="JP728"/>
      <c r="JQ728"/>
      <c r="JR728"/>
      <c r="JS728"/>
      <c r="JT728"/>
      <c r="JU728"/>
      <c r="JV728"/>
      <c r="JW728"/>
      <c r="JX728"/>
      <c r="JY728"/>
      <c r="JZ728"/>
      <c r="KA728"/>
      <c r="KB728"/>
      <c r="KC728"/>
      <c r="KD728"/>
      <c r="KE728"/>
      <c r="KF728"/>
      <c r="KG728"/>
      <c r="KH728"/>
      <c r="KI728"/>
      <c r="KJ728"/>
      <c r="KK728"/>
      <c r="KL728"/>
      <c r="KM728"/>
      <c r="KN728"/>
      <c r="KO728"/>
      <c r="KP728"/>
      <c r="KQ728"/>
      <c r="KR728"/>
      <c r="KS728"/>
      <c r="KT728"/>
      <c r="KU728"/>
      <c r="KV728"/>
      <c r="KW728"/>
      <c r="KX728"/>
      <c r="KY728"/>
      <c r="KZ728"/>
      <c r="LA728"/>
      <c r="LB728"/>
      <c r="LC728"/>
      <c r="LD728"/>
      <c r="LE728"/>
      <c r="LF728"/>
      <c r="LG728"/>
      <c r="LH728"/>
      <c r="LI728"/>
      <c r="LJ728"/>
      <c r="LK728"/>
      <c r="LL728"/>
      <c r="LM728"/>
      <c r="LN728"/>
      <c r="LO728"/>
      <c r="LP728"/>
      <c r="LQ728"/>
      <c r="LR728"/>
      <c r="LS728"/>
      <c r="LT728"/>
      <c r="LU728"/>
      <c r="LV728"/>
      <c r="LW728"/>
      <c r="LX728"/>
      <c r="LY728"/>
      <c r="LZ728"/>
      <c r="MA728"/>
      <c r="MB728"/>
      <c r="MC728"/>
      <c r="MD728"/>
      <c r="ME728"/>
      <c r="MF728"/>
      <c r="MG728"/>
      <c r="MH728"/>
      <c r="MI728"/>
      <c r="MJ728"/>
      <c r="MK728"/>
      <c r="ML728"/>
      <c r="MM728"/>
      <c r="MN728"/>
      <c r="MO728"/>
      <c r="MP728"/>
      <c r="MQ728"/>
      <c r="MR728"/>
      <c r="MS728"/>
      <c r="MT728"/>
      <c r="MU728"/>
      <c r="MV728"/>
      <c r="MW728"/>
      <c r="MX728"/>
      <c r="MY728"/>
      <c r="MZ728"/>
      <c r="NA728"/>
      <c r="NB728"/>
      <c r="NC728"/>
      <c r="ND728"/>
      <c r="NE728"/>
      <c r="NF728"/>
      <c r="NG728"/>
      <c r="NH728"/>
      <c r="NI728"/>
      <c r="NJ728"/>
      <c r="NK728"/>
      <c r="NL728"/>
      <c r="NM728"/>
      <c r="NN728"/>
      <c r="NO728"/>
      <c r="NP728"/>
      <c r="NQ728"/>
      <c r="NR728"/>
      <c r="NS728"/>
      <c r="NT728"/>
      <c r="NU728"/>
      <c r="NV728"/>
      <c r="NW728"/>
      <c r="NX728"/>
      <c r="NY728"/>
      <c r="NZ728"/>
      <c r="OA728"/>
      <c r="OB728"/>
      <c r="OC728"/>
      <c r="OD728"/>
      <c r="OE728"/>
      <c r="OF728"/>
      <c r="OG728"/>
      <c r="OH728"/>
      <c r="OI728"/>
      <c r="OJ728"/>
      <c r="OK728"/>
      <c r="OL728"/>
      <c r="OM728"/>
      <c r="ON728"/>
      <c r="OO728"/>
      <c r="OP728"/>
      <c r="OQ728"/>
      <c r="OR728"/>
      <c r="OS728"/>
      <c r="OT728"/>
      <c r="OU728"/>
      <c r="OV728"/>
      <c r="OW728"/>
      <c r="OX728"/>
      <c r="OY728"/>
      <c r="OZ728"/>
      <c r="PA728"/>
      <c r="PB728"/>
      <c r="PC728"/>
      <c r="PD728"/>
      <c r="PE728"/>
      <c r="PF728"/>
      <c r="PG728"/>
      <c r="PH728"/>
      <c r="PI728"/>
      <c r="PJ728"/>
      <c r="PK728"/>
      <c r="PL728"/>
      <c r="PM728"/>
      <c r="PN728"/>
      <c r="PO728"/>
      <c r="PP728"/>
      <c r="PQ728"/>
      <c r="PR728"/>
      <c r="PS728"/>
      <c r="PT728"/>
      <c r="PU728"/>
      <c r="PV728"/>
      <c r="PW728"/>
      <c r="PX728"/>
      <c r="PY728"/>
      <c r="PZ728"/>
      <c r="QA728"/>
      <c r="QB728"/>
      <c r="QC728"/>
      <c r="QD728"/>
      <c r="QE728"/>
      <c r="QF728"/>
      <c r="QG728"/>
      <c r="QH728"/>
      <c r="QI728"/>
      <c r="QJ728"/>
      <c r="QK728"/>
      <c r="QL728"/>
      <c r="QM728"/>
      <c r="QN728"/>
      <c r="QO728"/>
      <c r="QP728"/>
      <c r="QQ728"/>
      <c r="QR728"/>
      <c r="QS728"/>
      <c r="QT728"/>
      <c r="QU728"/>
      <c r="QV728"/>
      <c r="QW728"/>
      <c r="QX728"/>
      <c r="QY728"/>
      <c r="QZ728"/>
      <c r="RA728"/>
      <c r="RB728"/>
      <c r="RC728"/>
      <c r="RD728"/>
      <c r="RE728"/>
      <c r="RF728"/>
      <c r="RG728"/>
      <c r="RH728"/>
      <c r="RI728"/>
      <c r="RJ728"/>
      <c r="RK728"/>
      <c r="RL728"/>
      <c r="RM728"/>
      <c r="RN728"/>
      <c r="RO728"/>
      <c r="RP728"/>
      <c r="RQ728"/>
      <c r="RR728"/>
      <c r="RS728"/>
      <c r="RT728"/>
      <c r="RU728"/>
      <c r="RV728"/>
      <c r="RW728"/>
      <c r="RX728"/>
      <c r="RY728"/>
      <c r="RZ728"/>
      <c r="SA728"/>
      <c r="SB728"/>
      <c r="SC728"/>
      <c r="SD728"/>
      <c r="SE728"/>
      <c r="SF728"/>
      <c r="SG728"/>
      <c r="SH728"/>
      <c r="SI728"/>
      <c r="SJ728"/>
      <c r="SK728"/>
      <c r="SL728"/>
      <c r="SM728"/>
      <c r="SN728"/>
      <c r="SO728"/>
      <c r="SP728"/>
      <c r="SQ728"/>
      <c r="SR728"/>
      <c r="SS728"/>
      <c r="ST728"/>
      <c r="SU728"/>
      <c r="SV728"/>
      <c r="SW728"/>
      <c r="SX728"/>
      <c r="SY728"/>
      <c r="SZ728"/>
      <c r="TA728"/>
      <c r="TB728"/>
      <c r="TC728"/>
      <c r="TD728"/>
      <c r="TE728"/>
      <c r="TF728"/>
      <c r="TG728"/>
      <c r="TH728"/>
      <c r="TI728"/>
      <c r="TJ728"/>
      <c r="TK728"/>
      <c r="TL728"/>
      <c r="TM728"/>
      <c r="TN728"/>
      <c r="TO728"/>
      <c r="TP728"/>
      <c r="TQ728"/>
      <c r="TR728"/>
      <c r="TS728"/>
      <c r="TT728"/>
      <c r="TU728"/>
      <c r="TV728"/>
      <c r="TW728"/>
      <c r="TX728"/>
      <c r="TY728"/>
      <c r="TZ728"/>
      <c r="UA728"/>
      <c r="UB728"/>
      <c r="UC728"/>
      <c r="UD728"/>
      <c r="UE728"/>
      <c r="UF728"/>
      <c r="UG728"/>
      <c r="UH728"/>
      <c r="UI728"/>
      <c r="UJ728"/>
      <c r="UK728"/>
      <c r="UL728"/>
      <c r="UM728"/>
      <c r="UN728"/>
      <c r="UO728"/>
      <c r="UP728"/>
      <c r="UQ728"/>
      <c r="UR728"/>
      <c r="US728"/>
      <c r="UT728"/>
      <c r="UU728"/>
      <c r="UV728"/>
      <c r="UW728"/>
      <c r="UX728"/>
      <c r="UY728"/>
      <c r="UZ728"/>
      <c r="VA728"/>
      <c r="VB728"/>
      <c r="VC728"/>
      <c r="VD728"/>
      <c r="VE728"/>
      <c r="VF728"/>
      <c r="VG728"/>
      <c r="VH728"/>
      <c r="VI728"/>
      <c r="VJ728"/>
      <c r="VK728"/>
      <c r="VL728"/>
      <c r="VM728"/>
      <c r="VN728"/>
      <c r="VO728"/>
      <c r="VP728"/>
      <c r="VQ728"/>
      <c r="VR728"/>
      <c r="VS728"/>
      <c r="VT728"/>
      <c r="VU728"/>
      <c r="VV728"/>
      <c r="VW728"/>
      <c r="VX728"/>
      <c r="VY728"/>
      <c r="VZ728"/>
      <c r="WA728"/>
      <c r="WB728"/>
      <c r="WC728"/>
      <c r="WD728"/>
      <c r="WE728"/>
      <c r="WF728"/>
      <c r="WG728"/>
      <c r="WH728"/>
      <c r="WI728"/>
      <c r="WJ728"/>
      <c r="WK728"/>
      <c r="WL728"/>
      <c r="WM728"/>
      <c r="WN728"/>
      <c r="WO728"/>
      <c r="WP728"/>
      <c r="WQ728"/>
      <c r="WR728"/>
      <c r="WS728"/>
      <c r="WT728"/>
      <c r="WU728"/>
      <c r="WV728"/>
      <c r="WW728"/>
      <c r="WX728"/>
      <c r="WY728"/>
      <c r="WZ728"/>
      <c r="XA728"/>
      <c r="XB728"/>
      <c r="XC728"/>
      <c r="XD728"/>
      <c r="XE728"/>
      <c r="XF728"/>
      <c r="XG728"/>
      <c r="XH728"/>
      <c r="XI728"/>
      <c r="XJ728"/>
      <c r="XK728"/>
      <c r="XL728"/>
      <c r="XM728"/>
      <c r="XN728"/>
      <c r="XO728"/>
      <c r="XP728"/>
      <c r="XQ728"/>
      <c r="XR728"/>
      <c r="XS728"/>
      <c r="XT728"/>
      <c r="XU728"/>
      <c r="XV728"/>
      <c r="XW728"/>
      <c r="XX728"/>
      <c r="XY728"/>
      <c r="XZ728"/>
      <c r="YA728"/>
      <c r="YB728"/>
      <c r="YC728"/>
      <c r="YD728"/>
      <c r="YE728"/>
      <c r="YF728"/>
      <c r="YG728"/>
      <c r="YH728"/>
      <c r="YI728"/>
      <c r="YJ728"/>
      <c r="YK728"/>
      <c r="YL728"/>
      <c r="YM728"/>
      <c r="YN728"/>
      <c r="YO728"/>
      <c r="YP728"/>
      <c r="YQ728"/>
      <c r="YR728"/>
      <c r="YS728"/>
      <c r="YT728"/>
      <c r="YU728"/>
      <c r="YV728"/>
      <c r="YW728"/>
      <c r="YX728"/>
      <c r="YY728"/>
      <c r="YZ728"/>
      <c r="ZA728"/>
      <c r="ZB728"/>
      <c r="ZC728"/>
      <c r="ZD728"/>
      <c r="ZE728"/>
      <c r="ZF728"/>
      <c r="ZG728"/>
      <c r="ZH728"/>
      <c r="ZI728"/>
      <c r="ZJ728"/>
      <c r="ZK728"/>
      <c r="ZL728"/>
      <c r="ZM728"/>
      <c r="ZN728"/>
      <c r="ZO728"/>
      <c r="ZP728"/>
      <c r="ZQ728"/>
      <c r="ZR728"/>
      <c r="ZS728"/>
      <c r="ZT728"/>
      <c r="ZU728"/>
      <c r="ZV728"/>
      <c r="ZW728"/>
      <c r="ZX728"/>
      <c r="ZY728"/>
      <c r="ZZ728"/>
      <c r="AAA728"/>
      <c r="AAB728"/>
      <c r="AAC728"/>
      <c r="AAD728"/>
      <c r="AAE728"/>
      <c r="AAF728"/>
      <c r="AAG728"/>
      <c r="AAH728"/>
      <c r="AAI728"/>
      <c r="AAJ728"/>
      <c r="AAK728"/>
      <c r="AAL728"/>
      <c r="AAM728"/>
      <c r="AAN728"/>
      <c r="AAO728"/>
      <c r="AAP728"/>
      <c r="AAQ728"/>
      <c r="AAR728"/>
      <c r="AAS728"/>
      <c r="AAT728"/>
      <c r="AAU728"/>
      <c r="AAV728"/>
      <c r="AAW728"/>
      <c r="AAX728"/>
      <c r="AAY728"/>
      <c r="AAZ728"/>
      <c r="ABA728"/>
      <c r="ABB728"/>
      <c r="ABC728"/>
      <c r="ABD728"/>
      <c r="ABE728"/>
      <c r="ABF728"/>
      <c r="ABG728"/>
      <c r="ABH728"/>
      <c r="ABI728"/>
      <c r="ABJ728"/>
      <c r="ABK728"/>
      <c r="ABL728"/>
      <c r="ABM728"/>
      <c r="ABN728"/>
      <c r="ABO728"/>
      <c r="ABP728"/>
      <c r="ABQ728"/>
      <c r="ABR728"/>
      <c r="ABS728"/>
      <c r="ABT728"/>
      <c r="ABU728"/>
      <c r="ABV728"/>
      <c r="ABW728"/>
      <c r="ABX728"/>
      <c r="ABY728"/>
      <c r="ABZ728"/>
      <c r="ACA728"/>
      <c r="ACB728"/>
      <c r="ACC728"/>
      <c r="ACD728"/>
      <c r="ACE728"/>
      <c r="ACF728"/>
      <c r="ACG728"/>
      <c r="ACH728"/>
      <c r="ACI728"/>
      <c r="ACJ728"/>
      <c r="ACK728"/>
      <c r="ACL728"/>
      <c r="ACM728"/>
      <c r="ACN728"/>
      <c r="ACO728"/>
      <c r="ACP728"/>
      <c r="ACQ728"/>
      <c r="ACR728"/>
      <c r="ACS728"/>
      <c r="ACT728"/>
      <c r="ACU728"/>
      <c r="ACV728"/>
      <c r="ACW728"/>
      <c r="ACX728"/>
      <c r="ACY728"/>
      <c r="ACZ728"/>
      <c r="ADA728"/>
      <c r="ADB728"/>
      <c r="ADC728"/>
      <c r="ADD728"/>
      <c r="ADE728"/>
      <c r="ADF728"/>
      <c r="ADG728"/>
      <c r="ADH728"/>
      <c r="ADI728"/>
      <c r="ADJ728"/>
      <c r="ADK728"/>
      <c r="ADL728"/>
      <c r="ADM728"/>
      <c r="ADN728"/>
      <c r="ADO728"/>
      <c r="ADP728"/>
      <c r="ADQ728"/>
      <c r="ADR728"/>
      <c r="ADS728"/>
      <c r="ADT728"/>
      <c r="ADU728"/>
      <c r="ADV728"/>
      <c r="ADW728"/>
      <c r="ADX728"/>
      <c r="ADY728"/>
      <c r="ADZ728"/>
      <c r="AEA728"/>
      <c r="AEB728"/>
      <c r="AEC728"/>
      <c r="AED728"/>
      <c r="AEE728"/>
      <c r="AEF728"/>
      <c r="AEG728"/>
      <c r="AEH728"/>
      <c r="AEI728"/>
      <c r="AEJ728"/>
      <c r="AEK728"/>
      <c r="AEL728"/>
      <c r="AEM728"/>
      <c r="AEN728"/>
      <c r="AEO728"/>
      <c r="AEP728"/>
      <c r="AEQ728"/>
      <c r="AER728"/>
      <c r="AES728"/>
      <c r="AET728"/>
      <c r="AEU728"/>
      <c r="AEV728"/>
      <c r="AEW728"/>
      <c r="AEX728"/>
      <c r="AEY728"/>
      <c r="AEZ728"/>
      <c r="AFA728"/>
      <c r="AFB728"/>
      <c r="AFC728"/>
      <c r="AFD728"/>
      <c r="AFE728"/>
      <c r="AFF728"/>
      <c r="AFG728"/>
      <c r="AFH728"/>
      <c r="AFI728"/>
      <c r="AFJ728"/>
      <c r="AFK728"/>
      <c r="AFL728"/>
      <c r="AFM728"/>
      <c r="AFN728"/>
      <c r="AFO728"/>
      <c r="AFP728"/>
      <c r="AFQ728"/>
      <c r="AFR728"/>
      <c r="AFS728"/>
      <c r="AFT728"/>
      <c r="AFU728"/>
      <c r="AFV728"/>
      <c r="AFW728"/>
      <c r="AFX728"/>
      <c r="AFY728"/>
      <c r="AFZ728"/>
      <c r="AGA728"/>
      <c r="AGB728"/>
      <c r="AGC728"/>
      <c r="AGD728"/>
      <c r="AGE728"/>
      <c r="AGF728"/>
      <c r="AGG728"/>
      <c r="AGH728"/>
      <c r="AGI728"/>
      <c r="AGJ728"/>
      <c r="AGK728"/>
      <c r="AGL728"/>
      <c r="AGM728"/>
      <c r="AGN728"/>
      <c r="AGO728"/>
      <c r="AGP728"/>
      <c r="AGQ728"/>
      <c r="AGR728"/>
      <c r="AGS728"/>
      <c r="AGT728"/>
      <c r="AGU728"/>
      <c r="AGV728"/>
      <c r="AGW728"/>
      <c r="AGX728"/>
      <c r="AGY728"/>
      <c r="AGZ728"/>
      <c r="AHA728"/>
      <c r="AHB728"/>
      <c r="AHC728"/>
      <c r="AHD728"/>
      <c r="AHE728"/>
      <c r="AHF728"/>
      <c r="AHG728"/>
      <c r="AHH728"/>
      <c r="AHI728"/>
      <c r="AHJ728"/>
      <c r="AHK728"/>
      <c r="AHL728"/>
      <c r="AHM728"/>
      <c r="AHN728"/>
      <c r="AHO728"/>
      <c r="AHP728"/>
      <c r="AHQ728"/>
      <c r="AHR728"/>
      <c r="AHS728"/>
      <c r="AHT728"/>
      <c r="AHU728"/>
      <c r="AHV728"/>
      <c r="AHW728"/>
      <c r="AHX728"/>
      <c r="AHY728"/>
      <c r="AHZ728"/>
      <c r="AIA728"/>
      <c r="AIB728"/>
      <c r="AIC728"/>
      <c r="AID728"/>
      <c r="AIE728"/>
      <c r="AIF728"/>
      <c r="AIG728"/>
      <c r="AIH728"/>
      <c r="AII728"/>
      <c r="AIJ728"/>
      <c r="AIK728"/>
      <c r="AIL728"/>
      <c r="AIM728"/>
      <c r="AIN728"/>
      <c r="AIO728"/>
      <c r="AIP728"/>
      <c r="AIQ728"/>
      <c r="AIR728"/>
      <c r="AIS728"/>
      <c r="AIT728"/>
      <c r="AIU728"/>
      <c r="AIV728"/>
      <c r="AIW728"/>
      <c r="AIX728"/>
      <c r="AIY728"/>
      <c r="AIZ728"/>
      <c r="AJA728"/>
      <c r="AJB728"/>
      <c r="AJC728"/>
      <c r="AJD728"/>
      <c r="AJE728"/>
      <c r="AJF728"/>
      <c r="AJG728"/>
      <c r="AJH728"/>
      <c r="AJI728"/>
      <c r="AJJ728"/>
      <c r="AJK728"/>
      <c r="AJL728"/>
      <c r="AJM728"/>
      <c r="AJN728"/>
      <c r="AJO728"/>
      <c r="AJP728"/>
      <c r="AJQ728"/>
      <c r="AJR728"/>
      <c r="AJS728"/>
      <c r="AJT728"/>
      <c r="AJU728"/>
      <c r="AJV728"/>
      <c r="AJW728"/>
      <c r="AJX728"/>
      <c r="AJY728"/>
      <c r="AJZ728"/>
      <c r="AKA728"/>
      <c r="AKB728"/>
      <c r="AKC728"/>
      <c r="AKD728"/>
      <c r="AKE728"/>
      <c r="AKF728"/>
      <c r="AKG728"/>
      <c r="AKH728"/>
      <c r="AKI728"/>
      <c r="AKJ728"/>
      <c r="AKK728"/>
      <c r="AKL728"/>
      <c r="AKM728"/>
      <c r="AKN728"/>
      <c r="AKO728"/>
      <c r="AKP728"/>
      <c r="AKQ728"/>
      <c r="AKR728"/>
      <c r="AKS728"/>
      <c r="AKT728"/>
      <c r="AKU728"/>
      <c r="AKV728"/>
      <c r="AKW728"/>
      <c r="AKX728"/>
      <c r="AKY728"/>
      <c r="AKZ728"/>
      <c r="ALA728"/>
      <c r="ALB728"/>
      <c r="ALC728"/>
      <c r="ALD728"/>
      <c r="ALE728"/>
      <c r="ALF728"/>
      <c r="ALG728"/>
      <c r="ALH728"/>
      <c r="ALI728"/>
      <c r="ALJ728"/>
      <c r="ALK728"/>
      <c r="ALL728"/>
      <c r="ALM728"/>
      <c r="ALN728"/>
      <c r="ALO728"/>
      <c r="ALP728"/>
      <c r="ALQ728"/>
      <c r="ALR728"/>
      <c r="ALS728"/>
      <c r="ALT728"/>
      <c r="ALU728"/>
      <c r="ALV728"/>
      <c r="ALW728"/>
      <c r="ALX728"/>
      <c r="ALY728"/>
      <c r="ALZ728"/>
      <c r="AMA728"/>
      <c r="AMB728"/>
      <c r="AMC728"/>
      <c r="AMD728"/>
      <c r="AME728"/>
      <c r="AMF728"/>
      <c r="AMG728"/>
      <c r="AMH728"/>
      <c r="AMI728"/>
      <c r="AMJ728"/>
      <c r="AMK728"/>
      <c r="AML728"/>
      <c r="AMM728"/>
      <c r="AMN728"/>
      <c r="AMO728"/>
      <c r="AMP728"/>
      <c r="AMQ728"/>
      <c r="AMR728"/>
      <c r="AMS728"/>
      <c r="AMT728"/>
      <c r="AMU728"/>
      <c r="AMV728"/>
      <c r="AMW728"/>
      <c r="AMX728"/>
      <c r="AMY728"/>
      <c r="AMZ728"/>
      <c r="ANA728"/>
      <c r="ANB728"/>
      <c r="ANC728"/>
      <c r="AND728"/>
      <c r="ANE728"/>
      <c r="ANF728"/>
      <c r="ANG728"/>
      <c r="ANH728"/>
      <c r="ANI728"/>
      <c r="ANJ728"/>
      <c r="ANK728"/>
      <c r="ANL728"/>
      <c r="ANM728"/>
      <c r="ANN728"/>
      <c r="ANO728"/>
      <c r="ANP728"/>
      <c r="ANQ728"/>
      <c r="ANR728"/>
      <c r="ANS728"/>
      <c r="ANT728"/>
      <c r="ANU728"/>
      <c r="ANV728"/>
      <c r="ANW728"/>
      <c r="ANX728"/>
      <c r="ANY728"/>
      <c r="ANZ728"/>
      <c r="AOA728"/>
      <c r="AOB728"/>
      <c r="AOC728"/>
      <c r="AOD728"/>
      <c r="AOE728"/>
      <c r="AOF728"/>
      <c r="AOG728"/>
      <c r="AOH728"/>
      <c r="AOI728"/>
      <c r="AOJ728"/>
      <c r="AOK728"/>
      <c r="AOL728"/>
      <c r="AOM728"/>
      <c r="AON728"/>
      <c r="AOO728"/>
      <c r="AOP728"/>
      <c r="AOQ728"/>
      <c r="AOR728"/>
      <c r="AOS728"/>
      <c r="AOT728"/>
      <c r="AOU728"/>
      <c r="AOV728"/>
      <c r="AOW728"/>
      <c r="AOX728"/>
      <c r="AOY728"/>
      <c r="AOZ728"/>
      <c r="APA728"/>
      <c r="APB728"/>
      <c r="APC728"/>
      <c r="APD728"/>
      <c r="APE728"/>
      <c r="APF728"/>
      <c r="APG728"/>
      <c r="APH728"/>
      <c r="API728"/>
      <c r="APJ728"/>
      <c r="APK728"/>
      <c r="APL728"/>
      <c r="APM728"/>
      <c r="APN728"/>
      <c r="APO728"/>
      <c r="APP728"/>
      <c r="APQ728"/>
      <c r="APR728"/>
      <c r="APS728"/>
      <c r="APT728"/>
      <c r="APU728"/>
      <c r="APV728"/>
      <c r="APW728"/>
      <c r="APX728"/>
      <c r="APY728"/>
      <c r="APZ728"/>
      <c r="AQA728"/>
      <c r="AQB728"/>
      <c r="AQC728"/>
      <c r="AQD728"/>
      <c r="AQE728"/>
      <c r="AQF728"/>
      <c r="AQG728"/>
      <c r="AQH728"/>
      <c r="AQI728"/>
      <c r="AQJ728"/>
      <c r="AQK728"/>
      <c r="AQL728"/>
      <c r="AQM728"/>
      <c r="AQN728"/>
      <c r="AQO728"/>
      <c r="AQP728"/>
      <c r="AQQ728"/>
      <c r="AQR728"/>
      <c r="AQS728"/>
      <c r="AQT728"/>
      <c r="AQU728"/>
      <c r="AQV728"/>
      <c r="AQW728"/>
      <c r="AQX728"/>
      <c r="AQY728"/>
      <c r="AQZ728"/>
      <c r="ARA728"/>
      <c r="ARB728"/>
      <c r="ARC728"/>
      <c r="ARD728"/>
      <c r="ARE728"/>
      <c r="ARF728"/>
      <c r="ARG728"/>
      <c r="ARH728"/>
      <c r="ARI728"/>
      <c r="ARJ728"/>
      <c r="ARK728"/>
      <c r="ARL728"/>
      <c r="ARM728"/>
      <c r="ARN728"/>
      <c r="ARO728"/>
      <c r="ARP728"/>
      <c r="ARQ728"/>
      <c r="ARR728"/>
      <c r="ARS728"/>
      <c r="ART728"/>
      <c r="ARU728"/>
      <c r="ARV728"/>
      <c r="ARW728"/>
      <c r="ARX728"/>
      <c r="ARY728"/>
      <c r="ARZ728"/>
      <c r="ASA728"/>
      <c r="ASB728"/>
      <c r="ASC728"/>
      <c r="ASD728"/>
      <c r="ASE728"/>
      <c r="ASF728"/>
      <c r="ASG728"/>
      <c r="ASH728"/>
      <c r="ASI728"/>
      <c r="ASJ728"/>
      <c r="ASK728"/>
      <c r="ASL728"/>
      <c r="ASM728"/>
      <c r="ASN728"/>
      <c r="ASO728"/>
      <c r="ASP728"/>
      <c r="ASQ728"/>
      <c r="ASR728"/>
      <c r="ASS728"/>
      <c r="AST728"/>
      <c r="ASU728"/>
      <c r="ASV728"/>
      <c r="ASW728"/>
      <c r="ASX728"/>
      <c r="ASY728"/>
      <c r="ASZ728"/>
      <c r="ATA728"/>
      <c r="ATB728"/>
      <c r="ATC728"/>
      <c r="ATD728"/>
      <c r="ATE728"/>
      <c r="ATF728"/>
      <c r="ATG728"/>
      <c r="ATH728"/>
      <c r="ATI728"/>
      <c r="ATJ728"/>
      <c r="ATK728"/>
      <c r="ATL728"/>
      <c r="ATM728"/>
      <c r="ATN728"/>
      <c r="ATO728"/>
      <c r="ATP728"/>
      <c r="ATQ728"/>
      <c r="ATR728"/>
      <c r="ATS728"/>
      <c r="ATT728"/>
      <c r="ATU728"/>
      <c r="ATV728"/>
      <c r="ATW728"/>
      <c r="ATX728"/>
      <c r="ATY728"/>
      <c r="ATZ728"/>
      <c r="AUA728"/>
      <c r="AUB728"/>
      <c r="AUC728"/>
      <c r="AUD728"/>
      <c r="AUE728"/>
      <c r="AUF728"/>
      <c r="AUG728"/>
      <c r="AUH728"/>
      <c r="AUI728"/>
      <c r="AUJ728"/>
      <c r="AUK728"/>
      <c r="AUL728"/>
      <c r="AUM728"/>
      <c r="AUN728"/>
      <c r="AUO728"/>
      <c r="AUP728"/>
      <c r="AUQ728"/>
      <c r="AUR728"/>
      <c r="AUS728"/>
      <c r="AUT728"/>
      <c r="AUU728"/>
      <c r="AUV728"/>
      <c r="AUW728"/>
      <c r="AUX728"/>
      <c r="AUY728"/>
      <c r="AUZ728"/>
      <c r="AVA728"/>
      <c r="AVB728"/>
      <c r="AVC728"/>
      <c r="AVD728"/>
      <c r="AVE728"/>
      <c r="AVF728"/>
      <c r="AVG728"/>
      <c r="AVH728"/>
      <c r="AVI728"/>
      <c r="AVJ728"/>
      <c r="AVK728"/>
      <c r="AVL728"/>
      <c r="AVM728"/>
      <c r="AVN728"/>
      <c r="AVO728"/>
      <c r="AVP728"/>
      <c r="AVQ728"/>
      <c r="AVR728"/>
      <c r="AVS728"/>
      <c r="AVT728"/>
      <c r="AVU728"/>
      <c r="AVV728"/>
      <c r="AVW728"/>
      <c r="AVX728"/>
      <c r="AVY728"/>
      <c r="AVZ728"/>
      <c r="AWA728"/>
      <c r="AWB728"/>
      <c r="AWC728"/>
      <c r="AWD728"/>
      <c r="AWE728"/>
      <c r="AWF728"/>
      <c r="AWG728"/>
      <c r="AWH728"/>
      <c r="AWI728"/>
      <c r="AWJ728"/>
      <c r="AWK728"/>
      <c r="AWL728"/>
      <c r="AWM728"/>
      <c r="AWN728"/>
      <c r="AWO728"/>
      <c r="AWP728"/>
      <c r="AWQ728"/>
      <c r="AWR728"/>
      <c r="AWS728"/>
      <c r="AWT728"/>
      <c r="AWU728"/>
      <c r="AWV728"/>
      <c r="AWW728"/>
      <c r="AWX728"/>
      <c r="AWY728"/>
      <c r="AWZ728"/>
      <c r="AXA728"/>
      <c r="AXB728"/>
      <c r="AXC728"/>
      <c r="AXD728"/>
      <c r="AXE728"/>
      <c r="AXF728"/>
      <c r="AXG728"/>
      <c r="AXH728"/>
      <c r="AXI728"/>
      <c r="AXJ728"/>
      <c r="AXK728"/>
      <c r="AXL728"/>
      <c r="AXM728"/>
      <c r="AXN728"/>
      <c r="AXO728"/>
      <c r="AXP728"/>
      <c r="AXQ728"/>
      <c r="AXR728"/>
      <c r="AXS728"/>
      <c r="AXT728"/>
      <c r="AXU728"/>
      <c r="AXV728"/>
      <c r="AXW728"/>
      <c r="AXX728"/>
      <c r="AXY728"/>
      <c r="AXZ728"/>
      <c r="AYA728"/>
      <c r="AYB728"/>
      <c r="AYC728"/>
      <c r="AYD728"/>
      <c r="AYE728"/>
      <c r="AYF728"/>
      <c r="AYG728"/>
      <c r="AYH728"/>
      <c r="AYI728"/>
      <c r="AYJ728"/>
      <c r="AYK728"/>
      <c r="AYL728"/>
      <c r="AYM728"/>
      <c r="AYN728"/>
      <c r="AYO728"/>
      <c r="AYP728"/>
      <c r="AYQ728"/>
      <c r="AYR728"/>
      <c r="AYS728"/>
      <c r="AYT728"/>
      <c r="AYU728"/>
      <c r="AYV728"/>
      <c r="AYW728"/>
      <c r="AYX728"/>
      <c r="AYY728"/>
      <c r="AYZ728"/>
      <c r="AZA728"/>
      <c r="AZB728"/>
      <c r="AZC728"/>
      <c r="AZD728"/>
      <c r="AZE728"/>
      <c r="AZF728"/>
      <c r="AZG728"/>
      <c r="AZH728"/>
      <c r="AZI728"/>
      <c r="AZJ728"/>
      <c r="AZK728"/>
      <c r="AZL728"/>
      <c r="AZM728"/>
      <c r="AZN728"/>
      <c r="AZO728"/>
      <c r="AZP728"/>
      <c r="AZQ728"/>
      <c r="AZR728"/>
      <c r="AZS728"/>
      <c r="AZT728"/>
      <c r="AZU728"/>
      <c r="AZV728"/>
      <c r="AZW728"/>
      <c r="AZX728"/>
      <c r="AZY728"/>
      <c r="AZZ728"/>
      <c r="BAA728"/>
      <c r="BAB728"/>
      <c r="BAC728"/>
      <c r="BAD728"/>
      <c r="BAE728"/>
      <c r="BAF728"/>
      <c r="BAG728"/>
      <c r="BAH728"/>
      <c r="BAI728"/>
      <c r="BAJ728"/>
      <c r="BAK728"/>
      <c r="BAL728"/>
      <c r="BAM728"/>
      <c r="BAN728"/>
      <c r="BAO728"/>
      <c r="BAP728"/>
      <c r="BAQ728"/>
      <c r="BAR728"/>
      <c r="BAS728"/>
      <c r="BAT728"/>
      <c r="BAU728"/>
      <c r="BAV728"/>
      <c r="BAW728"/>
      <c r="BAX728"/>
      <c r="BAY728"/>
      <c r="BAZ728"/>
      <c r="BBA728"/>
      <c r="BBB728"/>
      <c r="BBC728"/>
      <c r="BBD728"/>
      <c r="BBE728"/>
      <c r="BBF728"/>
      <c r="BBG728"/>
      <c r="BBH728"/>
      <c r="BBI728"/>
      <c r="BBJ728"/>
      <c r="BBK728"/>
      <c r="BBL728"/>
      <c r="BBM728"/>
      <c r="BBN728"/>
      <c r="BBO728"/>
      <c r="BBP728"/>
      <c r="BBQ728"/>
      <c r="BBR728"/>
      <c r="BBS728"/>
      <c r="BBT728"/>
      <c r="BBU728"/>
      <c r="BBV728"/>
      <c r="BBW728"/>
      <c r="BBX728"/>
      <c r="BBY728"/>
      <c r="BBZ728"/>
      <c r="BCA728"/>
      <c r="BCB728"/>
      <c r="BCC728"/>
      <c r="BCD728"/>
      <c r="BCE728"/>
      <c r="BCF728"/>
      <c r="BCG728"/>
      <c r="BCH728"/>
      <c r="BCI728"/>
      <c r="BCJ728"/>
      <c r="BCK728"/>
      <c r="BCL728"/>
      <c r="BCM728"/>
      <c r="BCN728"/>
      <c r="BCO728"/>
      <c r="BCP728"/>
      <c r="BCQ728"/>
      <c r="BCR728"/>
      <c r="BCS728"/>
      <c r="BCT728"/>
      <c r="BCU728"/>
      <c r="BCV728"/>
      <c r="BCW728"/>
      <c r="BCX728"/>
      <c r="BCY728"/>
      <c r="BCZ728"/>
      <c r="BDA728"/>
      <c r="BDB728"/>
      <c r="BDC728"/>
      <c r="BDD728"/>
      <c r="BDE728"/>
      <c r="BDF728"/>
      <c r="BDG728"/>
      <c r="BDH728"/>
      <c r="BDI728"/>
      <c r="BDJ728"/>
      <c r="BDK728"/>
      <c r="BDL728"/>
      <c r="BDM728"/>
      <c r="BDN728"/>
      <c r="BDO728"/>
      <c r="BDP728"/>
      <c r="BDQ728"/>
      <c r="BDR728"/>
      <c r="BDS728"/>
      <c r="BDT728"/>
      <c r="BDU728"/>
      <c r="BDV728"/>
      <c r="BDW728"/>
      <c r="BDX728"/>
      <c r="BDY728"/>
      <c r="BDZ728"/>
      <c r="BEA728"/>
      <c r="BEB728"/>
      <c r="BEC728"/>
      <c r="BED728"/>
      <c r="BEE728"/>
      <c r="BEF728"/>
      <c r="BEG728"/>
      <c r="BEH728"/>
      <c r="BEI728"/>
      <c r="BEJ728"/>
      <c r="BEK728"/>
      <c r="BEL728"/>
      <c r="BEM728"/>
      <c r="BEN728"/>
      <c r="BEO728"/>
      <c r="BEP728"/>
      <c r="BEQ728"/>
      <c r="BER728"/>
      <c r="BES728"/>
      <c r="BET728"/>
      <c r="BEU728"/>
      <c r="BEV728"/>
      <c r="BEW728"/>
      <c r="BEX728"/>
      <c r="BEY728"/>
      <c r="BEZ728"/>
      <c r="BFA728"/>
      <c r="BFB728"/>
      <c r="BFC728"/>
      <c r="BFD728"/>
      <c r="BFE728"/>
      <c r="BFF728"/>
      <c r="BFG728"/>
      <c r="BFH728"/>
      <c r="BFI728"/>
      <c r="BFJ728"/>
      <c r="BFK728"/>
      <c r="BFL728"/>
      <c r="BFM728"/>
      <c r="BFN728"/>
      <c r="BFO728"/>
      <c r="BFP728"/>
      <c r="BFQ728"/>
      <c r="BFR728"/>
      <c r="BFS728"/>
      <c r="BFT728"/>
      <c r="BFU728"/>
      <c r="BFV728"/>
      <c r="BFW728"/>
      <c r="BFX728"/>
      <c r="BFY728"/>
      <c r="BFZ728"/>
      <c r="BGA728"/>
      <c r="BGB728"/>
      <c r="BGC728"/>
      <c r="BGD728"/>
      <c r="BGE728"/>
      <c r="BGF728"/>
      <c r="BGG728"/>
      <c r="BGH728"/>
      <c r="BGI728"/>
      <c r="BGJ728"/>
      <c r="BGK728"/>
      <c r="BGL728"/>
      <c r="BGM728"/>
      <c r="BGN728"/>
      <c r="BGO728"/>
      <c r="BGP728"/>
      <c r="BGQ728"/>
      <c r="BGR728"/>
      <c r="BGS728"/>
      <c r="BGT728"/>
      <c r="BGU728"/>
      <c r="BGV728"/>
      <c r="BGW728"/>
      <c r="BGX728"/>
      <c r="BGY728"/>
      <c r="BGZ728"/>
      <c r="BHA728"/>
      <c r="BHB728"/>
      <c r="BHC728"/>
      <c r="BHD728"/>
      <c r="BHE728"/>
      <c r="BHF728"/>
      <c r="BHG728"/>
      <c r="BHH728"/>
      <c r="BHI728"/>
      <c r="BHJ728"/>
      <c r="BHK728"/>
      <c r="BHL728"/>
      <c r="BHM728"/>
      <c r="BHN728"/>
      <c r="BHO728"/>
      <c r="BHP728"/>
      <c r="BHQ728"/>
      <c r="BHR728"/>
      <c r="BHS728"/>
      <c r="BHT728"/>
      <c r="BHU728"/>
      <c r="BHV728"/>
      <c r="BHW728"/>
      <c r="BHX728"/>
      <c r="BHY728"/>
      <c r="BHZ728"/>
      <c r="BIA728"/>
      <c r="BIB728"/>
      <c r="BIC728"/>
      <c r="BID728"/>
      <c r="BIE728"/>
      <c r="BIF728"/>
      <c r="BIG728"/>
      <c r="BIH728"/>
      <c r="BII728"/>
      <c r="BIJ728"/>
      <c r="BIK728"/>
      <c r="BIL728"/>
      <c r="BIM728"/>
      <c r="BIN728"/>
      <c r="BIO728"/>
      <c r="BIP728"/>
      <c r="BIQ728"/>
      <c r="BIR728"/>
      <c r="BIS728"/>
      <c r="BIT728"/>
      <c r="BIU728"/>
      <c r="BIV728"/>
      <c r="BIW728"/>
      <c r="BIX728"/>
      <c r="BIY728"/>
      <c r="BIZ728"/>
      <c r="BJA728"/>
      <c r="BJB728"/>
      <c r="BJC728"/>
      <c r="BJD728"/>
      <c r="BJE728"/>
      <c r="BJF728"/>
      <c r="BJG728"/>
      <c r="BJH728"/>
      <c r="BJI728"/>
      <c r="BJJ728"/>
      <c r="BJK728"/>
      <c r="BJL728"/>
      <c r="BJM728"/>
      <c r="BJN728"/>
      <c r="BJO728"/>
      <c r="BJP728"/>
      <c r="BJQ728"/>
      <c r="BJR728"/>
      <c r="BJS728"/>
      <c r="BJT728"/>
      <c r="BJU728"/>
      <c r="BJV728"/>
      <c r="BJW728"/>
      <c r="BJX728"/>
      <c r="BJY728"/>
      <c r="BJZ728"/>
      <c r="BKA728"/>
      <c r="BKB728"/>
      <c r="BKC728"/>
      <c r="BKD728"/>
      <c r="BKE728"/>
      <c r="BKF728"/>
      <c r="BKG728"/>
      <c r="BKH728"/>
      <c r="BKI728"/>
      <c r="BKJ728"/>
      <c r="BKK728"/>
      <c r="BKL728"/>
      <c r="BKM728"/>
      <c r="BKN728"/>
      <c r="BKO728"/>
      <c r="BKP728"/>
      <c r="BKQ728"/>
      <c r="BKR728"/>
      <c r="BKS728"/>
      <c r="BKT728"/>
      <c r="BKU728"/>
      <c r="BKV728"/>
      <c r="BKW728"/>
      <c r="BKX728"/>
      <c r="BKY728"/>
      <c r="BKZ728"/>
      <c r="BLA728"/>
      <c r="BLB728"/>
      <c r="BLC728"/>
      <c r="BLD728"/>
      <c r="BLE728"/>
      <c r="BLF728"/>
      <c r="BLG728"/>
      <c r="BLH728"/>
      <c r="BLI728"/>
      <c r="BLJ728"/>
      <c r="BLK728"/>
      <c r="BLL728"/>
      <c r="BLM728"/>
      <c r="BLN728"/>
      <c r="BLO728"/>
      <c r="BLP728"/>
      <c r="BLQ728"/>
      <c r="BLR728"/>
      <c r="BLS728"/>
      <c r="BLT728"/>
      <c r="BLU728"/>
      <c r="BLV728"/>
      <c r="BLW728"/>
      <c r="BLX728"/>
      <c r="BLY728"/>
      <c r="BLZ728"/>
      <c r="BMA728"/>
      <c r="BMB728"/>
      <c r="BMC728"/>
      <c r="BMD728"/>
      <c r="BME728"/>
      <c r="BMF728"/>
      <c r="BMG728"/>
      <c r="BMH728"/>
      <c r="BMI728"/>
      <c r="BMJ728"/>
      <c r="BMK728"/>
      <c r="BML728"/>
      <c r="BMM728"/>
      <c r="BMN728"/>
      <c r="BMO728"/>
      <c r="BMP728"/>
      <c r="BMQ728"/>
      <c r="BMR728"/>
      <c r="BMS728"/>
      <c r="BMT728"/>
      <c r="BMU728"/>
      <c r="BMV728"/>
      <c r="BMW728"/>
      <c r="BMX728"/>
      <c r="BMY728"/>
      <c r="BMZ728"/>
      <c r="BNA728"/>
      <c r="BNB728"/>
      <c r="BNC728"/>
      <c r="BND728"/>
      <c r="BNE728"/>
      <c r="BNF728"/>
      <c r="BNG728"/>
      <c r="BNH728"/>
      <c r="BNI728"/>
      <c r="BNJ728"/>
      <c r="BNK728"/>
      <c r="BNL728"/>
      <c r="BNM728"/>
      <c r="BNN728"/>
      <c r="BNO728"/>
      <c r="BNP728"/>
      <c r="BNQ728"/>
      <c r="BNR728"/>
      <c r="BNS728"/>
      <c r="BNT728"/>
      <c r="BNU728"/>
      <c r="BNV728"/>
      <c r="BNW728"/>
      <c r="BNX728"/>
      <c r="BNY728"/>
      <c r="BNZ728"/>
      <c r="BOA728"/>
      <c r="BOB728"/>
      <c r="BOC728"/>
      <c r="BOD728"/>
      <c r="BOE728"/>
      <c r="BOF728"/>
      <c r="BOG728"/>
      <c r="BOH728"/>
      <c r="BOI728"/>
      <c r="BOJ728"/>
      <c r="BOK728"/>
      <c r="BOL728"/>
      <c r="BOM728"/>
      <c r="BON728"/>
      <c r="BOO728"/>
      <c r="BOP728"/>
      <c r="BOQ728"/>
      <c r="BOR728"/>
      <c r="BOS728"/>
      <c r="BOT728"/>
      <c r="BOU728"/>
      <c r="BOV728"/>
      <c r="BOW728"/>
      <c r="BOX728"/>
      <c r="BOY728"/>
      <c r="BOZ728"/>
      <c r="BPA728"/>
      <c r="BPB728"/>
      <c r="BPC728"/>
      <c r="BPD728"/>
      <c r="BPE728"/>
      <c r="BPF728"/>
      <c r="BPG728"/>
      <c r="BPH728"/>
      <c r="BPI728"/>
      <c r="BPJ728"/>
      <c r="BPK728"/>
      <c r="BPL728"/>
      <c r="BPM728"/>
      <c r="BPN728"/>
      <c r="BPO728"/>
      <c r="BPP728"/>
      <c r="BPQ728"/>
      <c r="BPR728"/>
      <c r="BPS728"/>
      <c r="BPT728"/>
      <c r="BPU728"/>
      <c r="BPV728"/>
      <c r="BPW728"/>
      <c r="BPX728"/>
      <c r="BPY728"/>
      <c r="BPZ728"/>
      <c r="BQA728"/>
      <c r="BQB728"/>
      <c r="BQC728"/>
      <c r="BQD728"/>
      <c r="BQE728"/>
      <c r="BQF728"/>
      <c r="BQG728"/>
      <c r="BQH728"/>
      <c r="BQI728"/>
      <c r="BQJ728"/>
      <c r="BQK728"/>
      <c r="BQL728"/>
      <c r="BQM728"/>
      <c r="BQN728"/>
      <c r="BQO728"/>
      <c r="BQP728"/>
      <c r="BQQ728"/>
      <c r="BQR728"/>
      <c r="BQS728"/>
      <c r="BQT728"/>
      <c r="BQU728"/>
      <c r="BQV728"/>
      <c r="BQW728"/>
      <c r="BQX728"/>
      <c r="BQY728"/>
      <c r="BQZ728"/>
      <c r="BRA728"/>
      <c r="BRB728"/>
      <c r="BRC728"/>
      <c r="BRD728"/>
      <c r="BRE728"/>
      <c r="BRF728"/>
      <c r="BRG728"/>
      <c r="BRH728"/>
      <c r="BRI728"/>
      <c r="BRJ728"/>
      <c r="BRK728"/>
      <c r="BRL728"/>
      <c r="BRM728"/>
      <c r="BRN728"/>
      <c r="BRO728"/>
      <c r="BRP728"/>
      <c r="BRQ728"/>
      <c r="BRR728"/>
      <c r="BRS728"/>
      <c r="BRT728"/>
      <c r="BRU728"/>
      <c r="BRV728"/>
      <c r="BRW728"/>
      <c r="BRX728"/>
      <c r="BRY728"/>
      <c r="BRZ728"/>
      <c r="BSA728"/>
      <c r="BSB728"/>
      <c r="BSC728"/>
      <c r="BSD728"/>
      <c r="BSE728"/>
      <c r="BSF728"/>
      <c r="BSG728"/>
      <c r="BSH728"/>
      <c r="BSI728"/>
      <c r="BSJ728"/>
      <c r="BSK728"/>
      <c r="BSL728"/>
      <c r="BSM728"/>
      <c r="BSN728"/>
      <c r="BSO728"/>
      <c r="BSP728"/>
      <c r="BSQ728"/>
      <c r="BSR728"/>
      <c r="BSS728"/>
      <c r="BST728"/>
      <c r="BSU728"/>
      <c r="BSV728"/>
      <c r="BSW728"/>
      <c r="BSX728"/>
      <c r="BSY728"/>
      <c r="BSZ728"/>
      <c r="BTA728"/>
      <c r="BTB728"/>
      <c r="BTC728"/>
      <c r="BTD728"/>
      <c r="BTE728"/>
      <c r="BTF728"/>
      <c r="BTG728"/>
      <c r="BTH728"/>
      <c r="BTI728"/>
      <c r="BTJ728"/>
      <c r="BTK728"/>
      <c r="BTL728"/>
      <c r="BTM728"/>
      <c r="BTN728"/>
      <c r="BTO728"/>
      <c r="BTP728"/>
      <c r="BTQ728"/>
      <c r="BTR728"/>
      <c r="BTS728"/>
      <c r="BTT728"/>
      <c r="BTU728"/>
      <c r="BTV728"/>
      <c r="BTW728"/>
      <c r="BTX728"/>
      <c r="BTY728"/>
      <c r="BTZ728"/>
      <c r="BUA728"/>
      <c r="BUB728"/>
      <c r="BUC728"/>
      <c r="BUD728"/>
      <c r="BUE728"/>
      <c r="BUF728"/>
      <c r="BUG728"/>
      <c r="BUH728"/>
      <c r="BUI728"/>
      <c r="BUJ728"/>
      <c r="BUK728"/>
      <c r="BUL728"/>
      <c r="BUM728"/>
      <c r="BUN728"/>
      <c r="BUO728"/>
      <c r="BUP728"/>
      <c r="BUQ728"/>
      <c r="BUR728"/>
      <c r="BUS728"/>
      <c r="BUT728"/>
      <c r="BUU728"/>
      <c r="BUV728"/>
      <c r="BUW728"/>
      <c r="BUX728"/>
      <c r="BUY728"/>
      <c r="BUZ728"/>
      <c r="BVA728"/>
      <c r="BVB728"/>
      <c r="BVC728"/>
      <c r="BVD728"/>
      <c r="BVE728"/>
      <c r="BVF728"/>
      <c r="BVG728"/>
      <c r="BVH728"/>
      <c r="BVI728"/>
      <c r="BVJ728"/>
      <c r="BVK728"/>
      <c r="BVL728"/>
      <c r="BVM728"/>
      <c r="BVN728"/>
      <c r="BVO728"/>
      <c r="BVP728"/>
      <c r="BVQ728"/>
      <c r="BVR728"/>
      <c r="BVS728"/>
      <c r="BVT728"/>
      <c r="BVU728"/>
      <c r="BVV728"/>
      <c r="BVW728"/>
      <c r="BVX728"/>
      <c r="BVY728"/>
      <c r="BVZ728"/>
      <c r="BWA728"/>
      <c r="BWB728"/>
      <c r="BWC728"/>
      <c r="BWD728"/>
      <c r="BWE728"/>
      <c r="BWF728"/>
      <c r="BWG728"/>
      <c r="BWH728"/>
      <c r="BWI728"/>
      <c r="BWJ728"/>
      <c r="BWK728"/>
      <c r="BWL728"/>
      <c r="BWM728"/>
      <c r="BWN728"/>
      <c r="BWO728"/>
      <c r="BWP728"/>
      <c r="BWQ728"/>
      <c r="BWR728"/>
      <c r="BWS728"/>
      <c r="BWT728"/>
      <c r="BWU728"/>
      <c r="BWV728"/>
      <c r="BWW728"/>
      <c r="BWX728"/>
      <c r="BWY728"/>
      <c r="BWZ728"/>
      <c r="BXA728"/>
      <c r="BXB728"/>
      <c r="BXC728"/>
      <c r="BXD728"/>
      <c r="BXE728"/>
      <c r="BXF728"/>
      <c r="BXG728"/>
      <c r="BXH728"/>
      <c r="BXI728"/>
      <c r="BXJ728"/>
      <c r="BXK728"/>
      <c r="BXL728"/>
      <c r="BXM728"/>
      <c r="BXN728"/>
      <c r="BXO728"/>
      <c r="BXP728"/>
      <c r="BXQ728"/>
      <c r="BXR728"/>
      <c r="BXS728"/>
      <c r="BXT728"/>
      <c r="BXU728"/>
      <c r="BXV728"/>
      <c r="BXW728"/>
      <c r="BXX728"/>
      <c r="BXY728"/>
      <c r="BXZ728"/>
      <c r="BYA728"/>
      <c r="BYB728"/>
      <c r="BYC728"/>
      <c r="BYD728"/>
      <c r="BYE728"/>
      <c r="BYF728"/>
      <c r="BYG728"/>
      <c r="BYH728"/>
      <c r="BYI728"/>
      <c r="BYJ728"/>
      <c r="BYK728"/>
      <c r="BYL728"/>
      <c r="BYM728"/>
      <c r="BYN728"/>
      <c r="BYO728"/>
      <c r="BYP728"/>
      <c r="BYQ728"/>
      <c r="BYR728"/>
      <c r="BYS728"/>
      <c r="BYT728"/>
      <c r="BYU728"/>
      <c r="BYV728"/>
      <c r="BYW728"/>
      <c r="BYX728"/>
      <c r="BYY728"/>
      <c r="BYZ728"/>
      <c r="BZA728"/>
      <c r="BZB728"/>
      <c r="BZC728"/>
      <c r="BZD728"/>
      <c r="BZE728"/>
      <c r="BZF728"/>
      <c r="BZG728"/>
      <c r="BZH728"/>
      <c r="BZI728"/>
      <c r="BZJ728"/>
      <c r="BZK728"/>
      <c r="BZL728"/>
      <c r="BZM728"/>
      <c r="BZN728"/>
      <c r="BZO728"/>
      <c r="BZP728"/>
      <c r="BZQ728"/>
      <c r="BZR728"/>
      <c r="BZS728"/>
      <c r="BZT728"/>
      <c r="BZU728"/>
      <c r="BZV728"/>
      <c r="BZW728"/>
      <c r="BZX728"/>
      <c r="BZY728"/>
      <c r="BZZ728"/>
      <c r="CAA728"/>
      <c r="CAB728"/>
      <c r="CAC728"/>
      <c r="CAD728"/>
      <c r="CAE728"/>
      <c r="CAF728"/>
      <c r="CAG728"/>
      <c r="CAH728"/>
      <c r="CAI728"/>
      <c r="CAJ728"/>
      <c r="CAK728"/>
      <c r="CAL728"/>
      <c r="CAM728"/>
      <c r="CAN728"/>
      <c r="CAO728"/>
      <c r="CAP728"/>
      <c r="CAQ728"/>
      <c r="CAR728"/>
      <c r="CAS728"/>
      <c r="CAT728"/>
      <c r="CAU728"/>
      <c r="CAV728"/>
      <c r="CAW728"/>
      <c r="CAX728"/>
      <c r="CAY728"/>
      <c r="CAZ728"/>
      <c r="CBA728"/>
      <c r="CBB728"/>
      <c r="CBC728"/>
      <c r="CBD728"/>
      <c r="CBE728"/>
      <c r="CBF728"/>
      <c r="CBG728"/>
      <c r="CBH728"/>
      <c r="CBI728"/>
      <c r="CBJ728"/>
      <c r="CBK728"/>
      <c r="CBL728"/>
      <c r="CBM728"/>
      <c r="CBN728"/>
      <c r="CBO728"/>
      <c r="CBP728"/>
      <c r="CBQ728"/>
      <c r="CBR728"/>
      <c r="CBS728"/>
      <c r="CBT728"/>
      <c r="CBU728"/>
      <c r="CBV728"/>
      <c r="CBW728"/>
      <c r="CBX728"/>
      <c r="CBY728"/>
      <c r="CBZ728"/>
      <c r="CCA728"/>
      <c r="CCB728"/>
      <c r="CCC728"/>
      <c r="CCD728"/>
      <c r="CCE728"/>
      <c r="CCF728"/>
      <c r="CCG728"/>
      <c r="CCH728"/>
      <c r="CCI728"/>
      <c r="CCJ728"/>
      <c r="CCK728"/>
      <c r="CCL728"/>
      <c r="CCM728"/>
      <c r="CCN728"/>
      <c r="CCO728"/>
      <c r="CCP728"/>
      <c r="CCQ728"/>
      <c r="CCR728"/>
      <c r="CCS728"/>
      <c r="CCT728"/>
      <c r="CCU728"/>
      <c r="CCV728"/>
      <c r="CCW728"/>
      <c r="CCX728"/>
      <c r="CCY728"/>
      <c r="CCZ728"/>
      <c r="CDA728"/>
      <c r="CDB728"/>
      <c r="CDC728"/>
      <c r="CDD728"/>
      <c r="CDE728"/>
      <c r="CDF728"/>
      <c r="CDG728"/>
      <c r="CDH728"/>
      <c r="CDI728"/>
      <c r="CDJ728"/>
      <c r="CDK728"/>
      <c r="CDL728"/>
      <c r="CDM728"/>
      <c r="CDN728"/>
      <c r="CDO728"/>
      <c r="CDP728"/>
      <c r="CDQ728"/>
      <c r="CDR728"/>
      <c r="CDS728"/>
      <c r="CDT728"/>
      <c r="CDU728"/>
      <c r="CDV728"/>
      <c r="CDW728"/>
      <c r="CDX728"/>
      <c r="CDY728"/>
      <c r="CDZ728"/>
      <c r="CEA728"/>
      <c r="CEB728"/>
      <c r="CEC728"/>
      <c r="CED728"/>
      <c r="CEE728"/>
      <c r="CEF728"/>
      <c r="CEG728"/>
      <c r="CEH728"/>
      <c r="CEI728"/>
      <c r="CEJ728"/>
      <c r="CEK728"/>
      <c r="CEL728"/>
      <c r="CEM728"/>
      <c r="CEN728"/>
      <c r="CEO728"/>
      <c r="CEP728"/>
      <c r="CEQ728"/>
      <c r="CER728"/>
      <c r="CES728"/>
      <c r="CET728"/>
      <c r="CEU728"/>
      <c r="CEV728"/>
      <c r="CEW728"/>
      <c r="CEX728"/>
      <c r="CEY728"/>
      <c r="CEZ728"/>
      <c r="CFA728"/>
      <c r="CFB728"/>
      <c r="CFC728"/>
      <c r="CFD728"/>
      <c r="CFE728"/>
      <c r="CFF728"/>
      <c r="CFG728"/>
      <c r="CFH728"/>
      <c r="CFI728"/>
      <c r="CFJ728"/>
      <c r="CFK728"/>
      <c r="CFL728"/>
      <c r="CFM728"/>
      <c r="CFN728"/>
      <c r="CFO728"/>
      <c r="CFP728"/>
      <c r="CFQ728"/>
      <c r="CFR728"/>
      <c r="CFS728"/>
      <c r="CFT728"/>
      <c r="CFU728"/>
      <c r="CFV728"/>
      <c r="CFW728"/>
      <c r="CFX728"/>
      <c r="CFY728"/>
      <c r="CFZ728"/>
      <c r="CGA728"/>
      <c r="CGB728"/>
      <c r="CGC728"/>
      <c r="CGD728"/>
      <c r="CGE728"/>
      <c r="CGF728"/>
      <c r="CGG728"/>
      <c r="CGH728"/>
      <c r="CGI728"/>
      <c r="CGJ728"/>
      <c r="CGK728"/>
      <c r="CGL728"/>
      <c r="CGM728"/>
      <c r="CGN728"/>
      <c r="CGO728"/>
      <c r="CGP728"/>
      <c r="CGQ728"/>
      <c r="CGR728"/>
      <c r="CGS728"/>
      <c r="CGT728"/>
      <c r="CGU728"/>
      <c r="CGV728"/>
      <c r="CGW728"/>
      <c r="CGX728"/>
      <c r="CGY728"/>
      <c r="CGZ728"/>
      <c r="CHA728"/>
      <c r="CHB728"/>
      <c r="CHC728"/>
      <c r="CHD728"/>
      <c r="CHE728"/>
      <c r="CHF728"/>
      <c r="CHG728"/>
      <c r="CHH728"/>
      <c r="CHI728"/>
      <c r="CHJ728"/>
      <c r="CHK728"/>
      <c r="CHL728"/>
      <c r="CHM728"/>
      <c r="CHN728"/>
      <c r="CHO728"/>
      <c r="CHP728"/>
      <c r="CHQ728"/>
      <c r="CHR728"/>
      <c r="CHS728"/>
      <c r="CHT728"/>
      <c r="CHU728"/>
      <c r="CHV728"/>
      <c r="CHW728"/>
      <c r="CHX728"/>
      <c r="CHY728"/>
      <c r="CHZ728"/>
      <c r="CIA728"/>
      <c r="CIB728"/>
      <c r="CIC728"/>
      <c r="CID728"/>
      <c r="CIE728"/>
      <c r="CIF728"/>
      <c r="CIG728"/>
      <c r="CIH728"/>
      <c r="CII728"/>
      <c r="CIJ728"/>
      <c r="CIK728"/>
      <c r="CIL728"/>
      <c r="CIM728"/>
      <c r="CIN728"/>
      <c r="CIO728"/>
      <c r="CIP728"/>
      <c r="CIQ728"/>
      <c r="CIR728"/>
      <c r="CIS728"/>
      <c r="CIT728"/>
      <c r="CIU728"/>
      <c r="CIV728"/>
      <c r="CIW728"/>
      <c r="CIX728"/>
      <c r="CIY728"/>
      <c r="CIZ728"/>
      <c r="CJA728"/>
      <c r="CJB728"/>
      <c r="CJC728"/>
      <c r="CJD728"/>
      <c r="CJE728"/>
      <c r="CJF728"/>
      <c r="CJG728"/>
      <c r="CJH728"/>
      <c r="CJI728"/>
      <c r="CJJ728"/>
      <c r="CJK728"/>
      <c r="CJL728"/>
      <c r="CJM728"/>
      <c r="CJN728"/>
      <c r="CJO728"/>
      <c r="CJP728"/>
      <c r="CJQ728"/>
      <c r="CJR728"/>
      <c r="CJS728"/>
      <c r="CJT728"/>
      <c r="CJU728"/>
      <c r="CJV728"/>
      <c r="CJW728"/>
      <c r="CJX728"/>
      <c r="CJY728"/>
      <c r="CJZ728"/>
      <c r="CKA728"/>
      <c r="CKB728"/>
      <c r="CKC728"/>
      <c r="CKD728"/>
      <c r="CKE728"/>
      <c r="CKF728"/>
      <c r="CKG728"/>
      <c r="CKH728"/>
      <c r="CKI728"/>
      <c r="CKJ728"/>
      <c r="CKK728"/>
      <c r="CKL728"/>
      <c r="CKM728"/>
      <c r="CKN728"/>
      <c r="CKO728"/>
      <c r="CKP728"/>
      <c r="CKQ728"/>
      <c r="CKR728"/>
      <c r="CKS728"/>
      <c r="CKT728"/>
      <c r="CKU728"/>
      <c r="CKV728"/>
      <c r="CKW728"/>
      <c r="CKX728"/>
      <c r="CKY728"/>
      <c r="CKZ728"/>
      <c r="CLA728"/>
      <c r="CLB728"/>
      <c r="CLC728"/>
      <c r="CLD728"/>
      <c r="CLE728"/>
      <c r="CLF728"/>
      <c r="CLG728"/>
      <c r="CLH728"/>
      <c r="CLI728"/>
      <c r="CLJ728"/>
      <c r="CLK728"/>
      <c r="CLL728"/>
      <c r="CLM728"/>
      <c r="CLN728"/>
      <c r="CLO728"/>
      <c r="CLP728"/>
      <c r="CLQ728"/>
      <c r="CLR728"/>
      <c r="CLS728"/>
      <c r="CLT728"/>
      <c r="CLU728"/>
      <c r="CLV728"/>
      <c r="CLW728"/>
      <c r="CLX728"/>
      <c r="CLY728"/>
      <c r="CLZ728"/>
      <c r="CMA728"/>
      <c r="CMB728"/>
      <c r="CMC728"/>
      <c r="CMD728"/>
      <c r="CME728"/>
      <c r="CMF728"/>
      <c r="CMG728"/>
      <c r="CMH728"/>
      <c r="CMI728"/>
      <c r="CMJ728"/>
      <c r="CMK728"/>
      <c r="CML728"/>
      <c r="CMM728"/>
      <c r="CMN728"/>
      <c r="CMO728"/>
      <c r="CMP728"/>
      <c r="CMQ728"/>
      <c r="CMR728"/>
      <c r="CMS728"/>
      <c r="CMT728"/>
      <c r="CMU728"/>
      <c r="CMV728"/>
      <c r="CMW728"/>
      <c r="CMX728"/>
      <c r="CMY728"/>
      <c r="CMZ728"/>
      <c r="CNA728"/>
      <c r="CNB728"/>
      <c r="CNC728"/>
      <c r="CND728"/>
      <c r="CNE728"/>
      <c r="CNF728"/>
      <c r="CNG728"/>
      <c r="CNH728"/>
      <c r="CNI728"/>
      <c r="CNJ728"/>
      <c r="CNK728"/>
      <c r="CNL728"/>
      <c r="CNM728"/>
      <c r="CNN728"/>
      <c r="CNO728"/>
      <c r="CNP728"/>
      <c r="CNQ728"/>
      <c r="CNR728"/>
      <c r="CNS728"/>
      <c r="CNT728"/>
      <c r="CNU728"/>
      <c r="CNV728"/>
      <c r="CNW728"/>
      <c r="CNX728"/>
      <c r="CNY728"/>
      <c r="CNZ728"/>
      <c r="COA728"/>
      <c r="COB728"/>
      <c r="COC728"/>
      <c r="COD728"/>
      <c r="COE728"/>
      <c r="COF728"/>
      <c r="COG728"/>
      <c r="COH728"/>
      <c r="COI728"/>
      <c r="COJ728"/>
      <c r="COK728"/>
      <c r="COL728"/>
      <c r="COM728"/>
      <c r="CON728"/>
      <c r="COO728"/>
      <c r="COP728"/>
      <c r="COQ728"/>
      <c r="COR728"/>
      <c r="COS728"/>
      <c r="COT728"/>
      <c r="COU728"/>
      <c r="COV728"/>
      <c r="COW728"/>
      <c r="COX728"/>
      <c r="COY728"/>
      <c r="COZ728"/>
      <c r="CPA728"/>
      <c r="CPB728"/>
      <c r="CPC728"/>
      <c r="CPD728"/>
      <c r="CPE728"/>
      <c r="CPF728"/>
      <c r="CPG728"/>
      <c r="CPH728"/>
      <c r="CPI728"/>
      <c r="CPJ728"/>
      <c r="CPK728"/>
      <c r="CPL728"/>
      <c r="CPM728"/>
      <c r="CPN728"/>
      <c r="CPO728"/>
      <c r="CPP728"/>
      <c r="CPQ728"/>
      <c r="CPR728"/>
      <c r="CPS728"/>
      <c r="CPT728"/>
      <c r="CPU728"/>
      <c r="CPV728"/>
      <c r="CPW728"/>
      <c r="CPX728"/>
      <c r="CPY728"/>
      <c r="CPZ728"/>
      <c r="CQA728"/>
      <c r="CQB728"/>
      <c r="CQC728"/>
      <c r="CQD728"/>
      <c r="CQE728"/>
      <c r="CQF728"/>
      <c r="CQG728"/>
      <c r="CQH728"/>
      <c r="CQI728"/>
      <c r="CQJ728"/>
      <c r="CQK728"/>
      <c r="CQL728"/>
      <c r="CQM728"/>
      <c r="CQN728"/>
      <c r="CQO728"/>
      <c r="CQP728"/>
      <c r="CQQ728"/>
      <c r="CQR728"/>
      <c r="CQS728"/>
      <c r="CQT728"/>
      <c r="CQU728"/>
      <c r="CQV728"/>
      <c r="CQW728"/>
      <c r="CQX728"/>
      <c r="CQY728"/>
      <c r="CQZ728"/>
      <c r="CRA728"/>
      <c r="CRB728"/>
      <c r="CRC728"/>
      <c r="CRD728"/>
      <c r="CRE728"/>
      <c r="CRF728"/>
      <c r="CRG728"/>
      <c r="CRH728"/>
      <c r="CRI728"/>
      <c r="CRJ728"/>
      <c r="CRK728"/>
      <c r="CRL728"/>
      <c r="CRM728"/>
      <c r="CRN728"/>
      <c r="CRO728"/>
      <c r="CRP728"/>
      <c r="CRQ728"/>
      <c r="CRR728"/>
      <c r="CRS728"/>
      <c r="CRT728"/>
      <c r="CRU728"/>
      <c r="CRV728"/>
      <c r="CRW728"/>
      <c r="CRX728"/>
      <c r="CRY728"/>
      <c r="CRZ728"/>
      <c r="CSA728"/>
      <c r="CSB728"/>
      <c r="CSC728"/>
      <c r="CSD728"/>
      <c r="CSE728"/>
      <c r="CSF728"/>
      <c r="CSG728"/>
      <c r="CSH728"/>
      <c r="CSI728"/>
      <c r="CSJ728"/>
      <c r="CSK728"/>
      <c r="CSL728"/>
      <c r="CSM728"/>
      <c r="CSN728"/>
      <c r="CSO728"/>
      <c r="CSP728"/>
      <c r="CSQ728"/>
      <c r="CSR728"/>
      <c r="CSS728"/>
      <c r="CST728"/>
      <c r="CSU728"/>
      <c r="CSV728"/>
      <c r="CSW728"/>
      <c r="CSX728"/>
      <c r="CSY728"/>
      <c r="CSZ728"/>
      <c r="CTA728"/>
      <c r="CTB728"/>
      <c r="CTC728"/>
      <c r="CTD728"/>
      <c r="CTE728"/>
      <c r="CTF728"/>
      <c r="CTG728"/>
      <c r="CTH728"/>
      <c r="CTI728"/>
      <c r="CTJ728"/>
      <c r="CTK728"/>
      <c r="CTL728"/>
      <c r="CTM728"/>
      <c r="CTN728"/>
      <c r="CTO728"/>
      <c r="CTP728"/>
      <c r="CTQ728"/>
      <c r="CTR728"/>
      <c r="CTS728"/>
      <c r="CTT728"/>
      <c r="CTU728"/>
      <c r="CTV728"/>
      <c r="CTW728"/>
      <c r="CTX728"/>
      <c r="CTY728"/>
      <c r="CTZ728"/>
      <c r="CUA728"/>
      <c r="CUB728"/>
      <c r="CUC728"/>
      <c r="CUD728"/>
      <c r="CUE728"/>
      <c r="CUF728"/>
      <c r="CUG728"/>
      <c r="CUH728"/>
      <c r="CUI728"/>
      <c r="CUJ728"/>
      <c r="CUK728"/>
      <c r="CUL728"/>
      <c r="CUM728"/>
      <c r="CUN728"/>
      <c r="CUO728"/>
      <c r="CUP728"/>
      <c r="CUQ728"/>
      <c r="CUR728"/>
      <c r="CUS728"/>
      <c r="CUT728"/>
      <c r="CUU728"/>
      <c r="CUV728"/>
      <c r="CUW728"/>
      <c r="CUX728"/>
      <c r="CUY728"/>
      <c r="CUZ728"/>
      <c r="CVA728"/>
      <c r="CVB728"/>
      <c r="CVC728"/>
      <c r="CVD728"/>
      <c r="CVE728"/>
      <c r="CVF728"/>
      <c r="CVG728"/>
      <c r="CVH728"/>
      <c r="CVI728"/>
      <c r="CVJ728"/>
      <c r="CVK728"/>
      <c r="CVL728"/>
      <c r="CVM728"/>
      <c r="CVN728"/>
      <c r="CVO728"/>
      <c r="CVP728"/>
      <c r="CVQ728"/>
      <c r="CVR728"/>
      <c r="CVS728"/>
      <c r="CVT728"/>
      <c r="CVU728"/>
      <c r="CVV728"/>
      <c r="CVW728"/>
      <c r="CVX728"/>
      <c r="CVY728"/>
      <c r="CVZ728"/>
      <c r="CWA728"/>
      <c r="CWB728"/>
      <c r="CWC728"/>
      <c r="CWD728"/>
      <c r="CWE728"/>
      <c r="CWF728"/>
      <c r="CWG728"/>
      <c r="CWH728"/>
      <c r="CWI728"/>
      <c r="CWJ728"/>
      <c r="CWK728"/>
      <c r="CWL728"/>
      <c r="CWM728"/>
      <c r="CWN728"/>
      <c r="CWO728"/>
      <c r="CWP728"/>
      <c r="CWQ728"/>
      <c r="CWR728"/>
      <c r="CWS728"/>
      <c r="CWT728"/>
      <c r="CWU728"/>
      <c r="CWV728"/>
      <c r="CWW728"/>
      <c r="CWX728"/>
      <c r="CWY728"/>
      <c r="CWZ728"/>
      <c r="CXA728"/>
      <c r="CXB728"/>
      <c r="CXC728"/>
      <c r="CXD728"/>
      <c r="CXE728"/>
      <c r="CXF728"/>
      <c r="CXG728"/>
      <c r="CXH728"/>
      <c r="CXI728"/>
      <c r="CXJ728"/>
      <c r="CXK728"/>
      <c r="CXL728"/>
      <c r="CXM728"/>
      <c r="CXN728"/>
      <c r="CXO728"/>
      <c r="CXP728"/>
      <c r="CXQ728"/>
      <c r="CXR728"/>
      <c r="CXS728"/>
      <c r="CXT728"/>
      <c r="CXU728"/>
      <c r="CXV728"/>
      <c r="CXW728"/>
      <c r="CXX728"/>
      <c r="CXY728"/>
      <c r="CXZ728"/>
      <c r="CYA728"/>
      <c r="CYB728"/>
      <c r="CYC728"/>
      <c r="CYD728"/>
      <c r="CYE728"/>
      <c r="CYF728"/>
      <c r="CYG728"/>
      <c r="CYH728"/>
      <c r="CYI728"/>
      <c r="CYJ728"/>
      <c r="CYK728"/>
      <c r="CYL728"/>
      <c r="CYM728"/>
      <c r="CYN728"/>
      <c r="CYO728"/>
      <c r="CYP728"/>
      <c r="CYQ728"/>
      <c r="CYR728"/>
      <c r="CYS728"/>
      <c r="CYT728"/>
      <c r="CYU728"/>
      <c r="CYV728"/>
      <c r="CYW728"/>
      <c r="CYX728"/>
      <c r="CYY728"/>
      <c r="CYZ728"/>
      <c r="CZA728"/>
      <c r="CZB728"/>
      <c r="CZC728"/>
      <c r="CZD728"/>
      <c r="CZE728"/>
      <c r="CZF728"/>
      <c r="CZG728"/>
      <c r="CZH728"/>
      <c r="CZI728"/>
      <c r="CZJ728"/>
      <c r="CZK728"/>
      <c r="CZL728"/>
      <c r="CZM728"/>
      <c r="CZN728"/>
      <c r="CZO728"/>
      <c r="CZP728"/>
      <c r="CZQ728"/>
      <c r="CZR728"/>
      <c r="CZS728"/>
      <c r="CZT728"/>
      <c r="CZU728"/>
      <c r="CZV728"/>
      <c r="CZW728"/>
      <c r="CZX728"/>
      <c r="CZY728"/>
      <c r="CZZ728"/>
      <c r="DAA728"/>
      <c r="DAB728"/>
      <c r="DAC728"/>
      <c r="DAD728"/>
      <c r="DAE728"/>
      <c r="DAF728"/>
      <c r="DAG728"/>
      <c r="DAH728"/>
      <c r="DAI728"/>
      <c r="DAJ728"/>
      <c r="DAK728"/>
      <c r="DAL728"/>
      <c r="DAM728"/>
      <c r="DAN728"/>
      <c r="DAO728"/>
      <c r="DAP728"/>
      <c r="DAQ728"/>
      <c r="DAR728"/>
      <c r="DAS728"/>
      <c r="DAT728"/>
      <c r="DAU728"/>
      <c r="DAV728"/>
      <c r="DAW728"/>
      <c r="DAX728"/>
      <c r="DAY728"/>
      <c r="DAZ728"/>
      <c r="DBA728"/>
      <c r="DBB728"/>
      <c r="DBC728"/>
      <c r="DBD728"/>
      <c r="DBE728"/>
      <c r="DBF728"/>
      <c r="DBG728"/>
      <c r="DBH728"/>
      <c r="DBI728"/>
      <c r="DBJ728"/>
      <c r="DBK728"/>
      <c r="DBL728"/>
      <c r="DBM728"/>
      <c r="DBN728"/>
      <c r="DBO728"/>
      <c r="DBP728"/>
      <c r="DBQ728"/>
      <c r="DBR728"/>
      <c r="DBS728"/>
      <c r="DBT728"/>
      <c r="DBU728"/>
      <c r="DBV728"/>
      <c r="DBW728"/>
      <c r="DBX728"/>
      <c r="DBY728"/>
      <c r="DBZ728"/>
      <c r="DCA728"/>
      <c r="DCB728"/>
      <c r="DCC728"/>
      <c r="DCD728"/>
      <c r="DCE728"/>
      <c r="DCF728"/>
      <c r="DCG728"/>
      <c r="DCH728"/>
      <c r="DCI728"/>
      <c r="DCJ728"/>
      <c r="DCK728"/>
      <c r="DCL728"/>
      <c r="DCM728"/>
      <c r="DCN728"/>
      <c r="DCO728"/>
      <c r="DCP728"/>
      <c r="DCQ728"/>
      <c r="DCR728"/>
      <c r="DCS728"/>
      <c r="DCT728"/>
      <c r="DCU728"/>
      <c r="DCV728"/>
      <c r="DCW728"/>
      <c r="DCX728"/>
      <c r="DCY728"/>
      <c r="DCZ728"/>
      <c r="DDA728"/>
      <c r="DDB728"/>
      <c r="DDC728"/>
      <c r="DDD728"/>
      <c r="DDE728"/>
      <c r="DDF728"/>
      <c r="DDG728"/>
      <c r="DDH728"/>
      <c r="DDI728"/>
      <c r="DDJ728"/>
      <c r="DDK728"/>
      <c r="DDL728"/>
      <c r="DDM728"/>
      <c r="DDN728"/>
      <c r="DDO728"/>
      <c r="DDP728"/>
      <c r="DDQ728"/>
      <c r="DDR728"/>
      <c r="DDS728"/>
      <c r="DDT728"/>
      <c r="DDU728"/>
      <c r="DDV728"/>
      <c r="DDW728"/>
      <c r="DDX728"/>
      <c r="DDY728"/>
      <c r="DDZ728"/>
      <c r="DEA728"/>
      <c r="DEB728"/>
      <c r="DEC728"/>
      <c r="DED728"/>
      <c r="DEE728"/>
      <c r="DEF728"/>
      <c r="DEG728"/>
      <c r="DEH728"/>
      <c r="DEI728"/>
      <c r="DEJ728"/>
      <c r="DEK728"/>
      <c r="DEL728"/>
      <c r="DEM728"/>
      <c r="DEN728"/>
      <c r="DEO728"/>
      <c r="DEP728"/>
      <c r="DEQ728"/>
      <c r="DER728"/>
      <c r="DES728"/>
      <c r="DET728"/>
      <c r="DEU728"/>
      <c r="DEV728"/>
      <c r="DEW728"/>
      <c r="DEX728"/>
      <c r="DEY728"/>
      <c r="DEZ728"/>
      <c r="DFA728"/>
      <c r="DFB728"/>
      <c r="DFC728"/>
      <c r="DFD728"/>
      <c r="DFE728"/>
      <c r="DFF728"/>
      <c r="DFG728"/>
      <c r="DFH728"/>
      <c r="DFI728"/>
      <c r="DFJ728"/>
      <c r="DFK728"/>
      <c r="DFL728"/>
      <c r="DFM728"/>
      <c r="DFN728"/>
      <c r="DFO728"/>
      <c r="DFP728"/>
      <c r="DFQ728"/>
      <c r="DFR728"/>
      <c r="DFS728"/>
      <c r="DFT728"/>
      <c r="DFU728"/>
      <c r="DFV728"/>
      <c r="DFW728"/>
      <c r="DFX728"/>
      <c r="DFY728"/>
      <c r="DFZ728"/>
      <c r="DGA728"/>
      <c r="DGB728"/>
      <c r="DGC728"/>
      <c r="DGD728"/>
      <c r="DGE728"/>
      <c r="DGF728"/>
      <c r="DGG728"/>
      <c r="DGH728"/>
      <c r="DGI728"/>
      <c r="DGJ728"/>
      <c r="DGK728"/>
      <c r="DGL728"/>
      <c r="DGM728"/>
      <c r="DGN728"/>
      <c r="DGO728"/>
      <c r="DGP728"/>
      <c r="DGQ728"/>
      <c r="DGR728"/>
      <c r="DGS728"/>
      <c r="DGT728"/>
      <c r="DGU728"/>
      <c r="DGV728"/>
      <c r="DGW728"/>
      <c r="DGX728"/>
      <c r="DGY728"/>
      <c r="DGZ728"/>
      <c r="DHA728"/>
      <c r="DHB728"/>
      <c r="DHC728"/>
      <c r="DHD728"/>
      <c r="DHE728"/>
      <c r="DHF728"/>
      <c r="DHG728"/>
      <c r="DHH728"/>
      <c r="DHI728"/>
      <c r="DHJ728"/>
      <c r="DHK728"/>
      <c r="DHL728"/>
      <c r="DHM728"/>
      <c r="DHN728"/>
      <c r="DHO728"/>
      <c r="DHP728"/>
      <c r="DHQ728"/>
      <c r="DHR728"/>
      <c r="DHS728"/>
      <c r="DHT728"/>
      <c r="DHU728"/>
      <c r="DHV728"/>
      <c r="DHW728"/>
      <c r="DHX728"/>
      <c r="DHY728"/>
      <c r="DHZ728"/>
      <c r="DIA728"/>
      <c r="DIB728"/>
      <c r="DIC728"/>
      <c r="DID728"/>
      <c r="DIE728"/>
      <c r="DIF728"/>
      <c r="DIG728"/>
      <c r="DIH728"/>
      <c r="DII728"/>
      <c r="DIJ728"/>
      <c r="DIK728"/>
      <c r="DIL728"/>
      <c r="DIM728"/>
      <c r="DIN728"/>
      <c r="DIO728"/>
      <c r="DIP728"/>
      <c r="DIQ728"/>
      <c r="DIR728"/>
      <c r="DIS728"/>
      <c r="DIT728"/>
      <c r="DIU728"/>
      <c r="DIV728"/>
      <c r="DIW728"/>
      <c r="DIX728"/>
      <c r="DIY728"/>
      <c r="DIZ728"/>
      <c r="DJA728"/>
      <c r="DJB728"/>
      <c r="DJC728"/>
      <c r="DJD728"/>
      <c r="DJE728"/>
      <c r="DJF728"/>
      <c r="DJG728"/>
      <c r="DJH728"/>
      <c r="DJI728"/>
      <c r="DJJ728"/>
      <c r="DJK728"/>
      <c r="DJL728"/>
      <c r="DJM728"/>
      <c r="DJN728"/>
      <c r="DJO728"/>
      <c r="DJP728"/>
      <c r="DJQ728"/>
      <c r="DJR728"/>
      <c r="DJS728"/>
      <c r="DJT728"/>
      <c r="DJU728"/>
      <c r="DJV728"/>
      <c r="DJW728"/>
      <c r="DJX728"/>
      <c r="DJY728"/>
      <c r="DJZ728"/>
      <c r="DKA728"/>
      <c r="DKB728"/>
      <c r="DKC728"/>
      <c r="DKD728"/>
      <c r="DKE728"/>
      <c r="DKF728"/>
      <c r="DKG728"/>
      <c r="DKH728"/>
      <c r="DKI728"/>
      <c r="DKJ728"/>
      <c r="DKK728"/>
      <c r="DKL728"/>
      <c r="DKM728"/>
      <c r="DKN728"/>
      <c r="DKO728"/>
      <c r="DKP728"/>
      <c r="DKQ728"/>
      <c r="DKR728"/>
      <c r="DKS728"/>
      <c r="DKT728"/>
      <c r="DKU728"/>
      <c r="DKV728"/>
      <c r="DKW728"/>
      <c r="DKX728"/>
      <c r="DKY728"/>
      <c r="DKZ728"/>
      <c r="DLA728"/>
      <c r="DLB728"/>
      <c r="DLC728"/>
      <c r="DLD728"/>
      <c r="DLE728"/>
      <c r="DLF728"/>
      <c r="DLG728"/>
      <c r="DLH728"/>
      <c r="DLI728"/>
      <c r="DLJ728"/>
      <c r="DLK728"/>
      <c r="DLL728"/>
      <c r="DLM728"/>
      <c r="DLN728"/>
      <c r="DLO728"/>
      <c r="DLP728"/>
      <c r="DLQ728"/>
      <c r="DLR728"/>
      <c r="DLS728"/>
      <c r="DLT728"/>
      <c r="DLU728"/>
      <c r="DLV728"/>
      <c r="DLW728"/>
      <c r="DLX728"/>
      <c r="DLY728"/>
      <c r="DLZ728"/>
      <c r="DMA728"/>
      <c r="DMB728"/>
      <c r="DMC728"/>
      <c r="DMD728"/>
      <c r="DME728"/>
      <c r="DMF728"/>
      <c r="DMG728"/>
      <c r="DMH728"/>
      <c r="DMI728"/>
      <c r="DMJ728"/>
      <c r="DMK728"/>
      <c r="DML728"/>
      <c r="DMM728"/>
      <c r="DMN728"/>
      <c r="DMO728"/>
      <c r="DMP728"/>
      <c r="DMQ728"/>
      <c r="DMR728"/>
      <c r="DMS728"/>
      <c r="DMT728"/>
      <c r="DMU728"/>
      <c r="DMV728"/>
      <c r="DMW728"/>
      <c r="DMX728"/>
      <c r="DMY728"/>
      <c r="DMZ728"/>
      <c r="DNA728"/>
      <c r="DNB728"/>
      <c r="DNC728"/>
      <c r="DND728"/>
      <c r="DNE728"/>
      <c r="DNF728"/>
      <c r="DNG728"/>
      <c r="DNH728"/>
      <c r="DNI728"/>
      <c r="DNJ728"/>
      <c r="DNK728"/>
      <c r="DNL728"/>
      <c r="DNM728"/>
      <c r="DNN728"/>
      <c r="DNO728"/>
      <c r="DNP728"/>
      <c r="DNQ728"/>
      <c r="DNR728"/>
      <c r="DNS728"/>
      <c r="DNT728"/>
      <c r="DNU728"/>
      <c r="DNV728"/>
      <c r="DNW728"/>
      <c r="DNX728"/>
      <c r="DNY728"/>
      <c r="DNZ728"/>
      <c r="DOA728"/>
      <c r="DOB728"/>
      <c r="DOC728"/>
      <c r="DOD728"/>
      <c r="DOE728"/>
      <c r="DOF728"/>
      <c r="DOG728"/>
      <c r="DOH728"/>
      <c r="DOI728"/>
      <c r="DOJ728"/>
      <c r="DOK728"/>
      <c r="DOL728"/>
      <c r="DOM728"/>
      <c r="DON728"/>
      <c r="DOO728"/>
      <c r="DOP728"/>
      <c r="DOQ728"/>
      <c r="DOR728"/>
      <c r="DOS728"/>
      <c r="DOT728"/>
      <c r="DOU728"/>
      <c r="DOV728"/>
      <c r="DOW728"/>
      <c r="DOX728"/>
      <c r="DOY728"/>
      <c r="DOZ728"/>
      <c r="DPA728"/>
      <c r="DPB728"/>
      <c r="DPC728"/>
      <c r="DPD728"/>
      <c r="DPE728"/>
      <c r="DPF728"/>
      <c r="DPG728"/>
      <c r="DPH728"/>
      <c r="DPI728"/>
      <c r="DPJ728"/>
      <c r="DPK728"/>
      <c r="DPL728"/>
      <c r="DPM728"/>
      <c r="DPN728"/>
      <c r="DPO728"/>
      <c r="DPP728"/>
      <c r="DPQ728"/>
      <c r="DPR728"/>
      <c r="DPS728"/>
      <c r="DPT728"/>
      <c r="DPU728"/>
      <c r="DPV728"/>
      <c r="DPW728"/>
      <c r="DPX728"/>
      <c r="DPY728"/>
      <c r="DPZ728"/>
      <c r="DQA728"/>
      <c r="DQB728"/>
      <c r="DQC728"/>
      <c r="DQD728"/>
      <c r="DQE728"/>
      <c r="DQF728"/>
      <c r="DQG728"/>
      <c r="DQH728"/>
      <c r="DQI728"/>
      <c r="DQJ728"/>
      <c r="DQK728"/>
      <c r="DQL728"/>
      <c r="DQM728"/>
      <c r="DQN728"/>
      <c r="DQO728"/>
      <c r="DQP728"/>
      <c r="DQQ728"/>
      <c r="DQR728"/>
      <c r="DQS728"/>
      <c r="DQT728"/>
      <c r="DQU728"/>
      <c r="DQV728"/>
      <c r="DQW728"/>
      <c r="DQX728"/>
      <c r="DQY728"/>
      <c r="DQZ728"/>
      <c r="DRA728"/>
      <c r="DRB728"/>
      <c r="DRC728"/>
      <c r="DRD728"/>
      <c r="DRE728"/>
      <c r="DRF728"/>
      <c r="DRG728"/>
      <c r="DRH728"/>
      <c r="DRI728"/>
      <c r="DRJ728"/>
      <c r="DRK728"/>
      <c r="DRL728"/>
      <c r="DRM728"/>
      <c r="DRN728"/>
      <c r="DRO728"/>
      <c r="DRP728"/>
      <c r="DRQ728"/>
      <c r="DRR728"/>
      <c r="DRS728"/>
      <c r="DRT728"/>
      <c r="DRU728"/>
      <c r="DRV728"/>
      <c r="DRW728"/>
      <c r="DRX728"/>
      <c r="DRY728"/>
      <c r="DRZ728"/>
      <c r="DSA728"/>
      <c r="DSB728"/>
      <c r="DSC728"/>
      <c r="DSD728"/>
      <c r="DSE728"/>
      <c r="DSF728"/>
      <c r="DSG728"/>
      <c r="DSH728"/>
      <c r="DSI728"/>
      <c r="DSJ728"/>
      <c r="DSK728"/>
      <c r="DSL728"/>
      <c r="DSM728"/>
      <c r="DSN728"/>
      <c r="DSO728"/>
      <c r="DSP728"/>
      <c r="DSQ728"/>
      <c r="DSR728"/>
      <c r="DSS728"/>
      <c r="DST728"/>
      <c r="DSU728"/>
      <c r="DSV728"/>
      <c r="DSW728"/>
      <c r="DSX728"/>
      <c r="DSY728"/>
      <c r="DSZ728"/>
      <c r="DTA728"/>
      <c r="DTB728"/>
      <c r="DTC728"/>
      <c r="DTD728"/>
      <c r="DTE728"/>
      <c r="DTF728"/>
      <c r="DTG728"/>
      <c r="DTH728"/>
      <c r="DTI728"/>
      <c r="DTJ728"/>
      <c r="DTK728"/>
      <c r="DTL728"/>
      <c r="DTM728"/>
      <c r="DTN728"/>
      <c r="DTO728"/>
      <c r="DTP728"/>
      <c r="DTQ728"/>
      <c r="DTR728"/>
      <c r="DTS728"/>
      <c r="DTT728"/>
      <c r="DTU728"/>
      <c r="DTV728"/>
      <c r="DTW728"/>
      <c r="DTX728"/>
      <c r="DTY728"/>
      <c r="DTZ728"/>
      <c r="DUA728"/>
      <c r="DUB728"/>
      <c r="DUC728"/>
      <c r="DUD728"/>
      <c r="DUE728"/>
      <c r="DUF728"/>
      <c r="DUG728"/>
      <c r="DUH728"/>
      <c r="DUI728"/>
      <c r="DUJ728"/>
      <c r="DUK728"/>
      <c r="DUL728"/>
      <c r="DUM728"/>
      <c r="DUN728"/>
      <c r="DUO728"/>
      <c r="DUP728"/>
      <c r="DUQ728"/>
      <c r="DUR728"/>
      <c r="DUS728"/>
      <c r="DUT728"/>
      <c r="DUU728"/>
      <c r="DUV728"/>
      <c r="DUW728"/>
      <c r="DUX728"/>
      <c r="DUY728"/>
      <c r="DUZ728"/>
      <c r="DVA728"/>
      <c r="DVB728"/>
      <c r="DVC728"/>
      <c r="DVD728"/>
      <c r="DVE728"/>
      <c r="DVF728"/>
      <c r="DVG728"/>
      <c r="DVH728"/>
      <c r="DVI728"/>
      <c r="DVJ728"/>
      <c r="DVK728"/>
      <c r="DVL728"/>
      <c r="DVM728"/>
      <c r="DVN728"/>
      <c r="DVO728"/>
      <c r="DVP728"/>
      <c r="DVQ728"/>
      <c r="DVR728"/>
      <c r="DVS728"/>
      <c r="DVT728"/>
      <c r="DVU728"/>
      <c r="DVV728"/>
      <c r="DVW728"/>
      <c r="DVX728"/>
      <c r="DVY728"/>
      <c r="DVZ728"/>
      <c r="DWA728"/>
      <c r="DWB728"/>
      <c r="DWC728"/>
      <c r="DWD728"/>
      <c r="DWE728"/>
      <c r="DWF728"/>
      <c r="DWG728"/>
      <c r="DWH728"/>
      <c r="DWI728"/>
      <c r="DWJ728"/>
      <c r="DWK728"/>
      <c r="DWL728"/>
      <c r="DWM728"/>
      <c r="DWN728"/>
      <c r="DWO728"/>
      <c r="DWP728"/>
      <c r="DWQ728"/>
      <c r="DWR728"/>
      <c r="DWS728"/>
      <c r="DWT728"/>
      <c r="DWU728"/>
      <c r="DWV728"/>
      <c r="DWW728"/>
      <c r="DWX728"/>
      <c r="DWY728"/>
      <c r="DWZ728"/>
      <c r="DXA728"/>
      <c r="DXB728"/>
      <c r="DXC728"/>
      <c r="DXD728"/>
      <c r="DXE728"/>
      <c r="DXF728"/>
      <c r="DXG728"/>
      <c r="DXH728"/>
      <c r="DXI728"/>
      <c r="DXJ728"/>
      <c r="DXK728"/>
      <c r="DXL728"/>
      <c r="DXM728"/>
      <c r="DXN728"/>
      <c r="DXO728"/>
      <c r="DXP728"/>
      <c r="DXQ728"/>
      <c r="DXR728"/>
      <c r="DXS728"/>
      <c r="DXT728"/>
      <c r="DXU728"/>
      <c r="DXV728"/>
      <c r="DXW728"/>
      <c r="DXX728"/>
      <c r="DXY728"/>
      <c r="DXZ728"/>
      <c r="DYA728"/>
      <c r="DYB728"/>
      <c r="DYC728"/>
      <c r="DYD728"/>
      <c r="DYE728"/>
      <c r="DYF728"/>
      <c r="DYG728"/>
      <c r="DYH728"/>
      <c r="DYI728"/>
      <c r="DYJ728"/>
      <c r="DYK728"/>
      <c r="DYL728"/>
      <c r="DYM728"/>
      <c r="DYN728"/>
      <c r="DYO728"/>
      <c r="DYP728"/>
      <c r="DYQ728"/>
      <c r="DYR728"/>
      <c r="DYS728"/>
      <c r="DYT728"/>
      <c r="DYU728"/>
      <c r="DYV728"/>
      <c r="DYW728"/>
      <c r="DYX728"/>
      <c r="DYY728"/>
      <c r="DYZ728"/>
      <c r="DZA728"/>
      <c r="DZB728"/>
      <c r="DZC728"/>
      <c r="DZD728"/>
      <c r="DZE728"/>
      <c r="DZF728"/>
      <c r="DZG728"/>
      <c r="DZH728"/>
      <c r="DZI728"/>
      <c r="DZJ728"/>
      <c r="DZK728"/>
      <c r="DZL728"/>
      <c r="DZM728"/>
      <c r="DZN728"/>
      <c r="DZO728"/>
      <c r="DZP728"/>
      <c r="DZQ728"/>
      <c r="DZR728"/>
      <c r="DZS728"/>
      <c r="DZT728"/>
      <c r="DZU728"/>
      <c r="DZV728"/>
      <c r="DZW728"/>
      <c r="DZX728"/>
      <c r="DZY728"/>
      <c r="DZZ728"/>
      <c r="EAA728"/>
      <c r="EAB728"/>
      <c r="EAC728"/>
      <c r="EAD728"/>
      <c r="EAE728"/>
      <c r="EAF728"/>
      <c r="EAG728"/>
      <c r="EAH728"/>
      <c r="EAI728"/>
      <c r="EAJ728"/>
      <c r="EAK728"/>
      <c r="EAL728"/>
      <c r="EAM728"/>
      <c r="EAN728"/>
      <c r="EAO728"/>
      <c r="EAP728"/>
      <c r="EAQ728"/>
      <c r="EAR728"/>
      <c r="EAS728"/>
      <c r="EAT728"/>
      <c r="EAU728"/>
      <c r="EAV728"/>
      <c r="EAW728"/>
      <c r="EAX728"/>
      <c r="EAY728"/>
      <c r="EAZ728"/>
      <c r="EBA728"/>
      <c r="EBB728"/>
      <c r="EBC728"/>
      <c r="EBD728"/>
      <c r="EBE728"/>
      <c r="EBF728"/>
      <c r="EBG728"/>
      <c r="EBH728"/>
      <c r="EBI728"/>
      <c r="EBJ728"/>
      <c r="EBK728"/>
      <c r="EBL728"/>
      <c r="EBM728"/>
      <c r="EBN728"/>
      <c r="EBO728"/>
      <c r="EBP728"/>
      <c r="EBQ728"/>
      <c r="EBR728"/>
      <c r="EBS728"/>
      <c r="EBT728"/>
      <c r="EBU728"/>
      <c r="EBV728"/>
      <c r="EBW728"/>
      <c r="EBX728"/>
      <c r="EBY728"/>
      <c r="EBZ728"/>
      <c r="ECA728"/>
      <c r="ECB728"/>
      <c r="ECC728"/>
      <c r="ECD728"/>
      <c r="ECE728"/>
      <c r="ECF728"/>
      <c r="ECG728"/>
      <c r="ECH728"/>
      <c r="ECI728"/>
      <c r="ECJ728"/>
      <c r="ECK728"/>
      <c r="ECL728"/>
      <c r="ECM728"/>
      <c r="ECN728"/>
      <c r="ECO728"/>
      <c r="ECP728"/>
      <c r="ECQ728"/>
      <c r="ECR728"/>
      <c r="ECS728"/>
      <c r="ECT728"/>
      <c r="ECU728"/>
      <c r="ECV728"/>
      <c r="ECW728"/>
      <c r="ECX728"/>
      <c r="ECY728"/>
      <c r="ECZ728"/>
      <c r="EDA728"/>
      <c r="EDB728"/>
      <c r="EDC728"/>
      <c r="EDD728"/>
      <c r="EDE728"/>
      <c r="EDF728"/>
      <c r="EDG728"/>
      <c r="EDH728"/>
      <c r="EDI728"/>
      <c r="EDJ728"/>
      <c r="EDK728"/>
      <c r="EDL728"/>
      <c r="EDM728"/>
      <c r="EDN728"/>
      <c r="EDO728"/>
      <c r="EDP728"/>
      <c r="EDQ728"/>
      <c r="EDR728"/>
      <c r="EDS728"/>
      <c r="EDT728"/>
      <c r="EDU728"/>
      <c r="EDV728"/>
      <c r="EDW728"/>
      <c r="EDX728"/>
      <c r="EDY728"/>
      <c r="EDZ728"/>
      <c r="EEA728"/>
      <c r="EEB728"/>
      <c r="EEC728"/>
      <c r="EED728"/>
      <c r="EEE728"/>
      <c r="EEF728"/>
      <c r="EEG728"/>
      <c r="EEH728"/>
      <c r="EEI728"/>
      <c r="EEJ728"/>
      <c r="EEK728"/>
      <c r="EEL728"/>
      <c r="EEM728"/>
      <c r="EEN728"/>
      <c r="EEO728"/>
      <c r="EEP728"/>
      <c r="EEQ728"/>
      <c r="EER728"/>
      <c r="EES728"/>
      <c r="EET728"/>
      <c r="EEU728"/>
      <c r="EEV728"/>
      <c r="EEW728"/>
      <c r="EEX728"/>
      <c r="EEY728"/>
      <c r="EEZ728"/>
      <c r="EFA728"/>
      <c r="EFB728"/>
      <c r="EFC728"/>
      <c r="EFD728"/>
      <c r="EFE728"/>
      <c r="EFF728"/>
      <c r="EFG728"/>
      <c r="EFH728"/>
      <c r="EFI728"/>
      <c r="EFJ728"/>
      <c r="EFK728"/>
      <c r="EFL728"/>
      <c r="EFM728"/>
      <c r="EFN728"/>
      <c r="EFO728"/>
      <c r="EFP728"/>
      <c r="EFQ728"/>
      <c r="EFR728"/>
      <c r="EFS728"/>
      <c r="EFT728"/>
      <c r="EFU728"/>
      <c r="EFV728"/>
      <c r="EFW728"/>
      <c r="EFX728"/>
      <c r="EFY728"/>
      <c r="EFZ728"/>
      <c r="EGA728"/>
      <c r="EGB728"/>
      <c r="EGC728"/>
      <c r="EGD728"/>
      <c r="EGE728"/>
      <c r="EGF728"/>
      <c r="EGG728"/>
      <c r="EGH728"/>
      <c r="EGI728"/>
      <c r="EGJ728"/>
      <c r="EGK728"/>
      <c r="EGL728"/>
      <c r="EGM728"/>
      <c r="EGN728"/>
      <c r="EGO728"/>
      <c r="EGP728"/>
      <c r="EGQ728"/>
      <c r="EGR728"/>
      <c r="EGS728"/>
      <c r="EGT728"/>
      <c r="EGU728"/>
      <c r="EGV728"/>
      <c r="EGW728"/>
      <c r="EGX728"/>
      <c r="EGY728"/>
      <c r="EGZ728"/>
      <c r="EHA728"/>
      <c r="EHB728"/>
      <c r="EHC728"/>
      <c r="EHD728"/>
      <c r="EHE728"/>
      <c r="EHF728"/>
      <c r="EHG728"/>
      <c r="EHH728"/>
      <c r="EHI728"/>
      <c r="EHJ728"/>
      <c r="EHK728"/>
      <c r="EHL728"/>
      <c r="EHM728"/>
      <c r="EHN728"/>
      <c r="EHO728"/>
      <c r="EHP728"/>
      <c r="EHQ728"/>
      <c r="EHR728"/>
      <c r="EHS728"/>
      <c r="EHT728"/>
      <c r="EHU728"/>
      <c r="EHV728"/>
      <c r="EHW728"/>
      <c r="EHX728"/>
      <c r="EHY728"/>
      <c r="EHZ728"/>
      <c r="EIA728"/>
      <c r="EIB728"/>
      <c r="EIC728"/>
      <c r="EID728"/>
      <c r="EIE728"/>
      <c r="EIF728"/>
      <c r="EIG728"/>
      <c r="EIH728"/>
      <c r="EII728"/>
      <c r="EIJ728"/>
      <c r="EIK728"/>
      <c r="EIL728"/>
      <c r="EIM728"/>
      <c r="EIN728"/>
      <c r="EIO728"/>
      <c r="EIP728"/>
      <c r="EIQ728"/>
      <c r="EIR728"/>
      <c r="EIS728"/>
      <c r="EIT728"/>
      <c r="EIU728"/>
      <c r="EIV728"/>
      <c r="EIW728"/>
      <c r="EIX728"/>
      <c r="EIY728"/>
      <c r="EIZ728"/>
      <c r="EJA728"/>
      <c r="EJB728"/>
      <c r="EJC728"/>
      <c r="EJD728"/>
      <c r="EJE728"/>
      <c r="EJF728"/>
      <c r="EJG728"/>
      <c r="EJH728"/>
      <c r="EJI728"/>
      <c r="EJJ728"/>
      <c r="EJK728"/>
      <c r="EJL728"/>
      <c r="EJM728"/>
      <c r="EJN728"/>
      <c r="EJO728"/>
      <c r="EJP728"/>
      <c r="EJQ728"/>
      <c r="EJR728"/>
      <c r="EJS728"/>
      <c r="EJT728"/>
      <c r="EJU728"/>
      <c r="EJV728"/>
      <c r="EJW728"/>
      <c r="EJX728"/>
      <c r="EJY728"/>
      <c r="EJZ728"/>
      <c r="EKA728"/>
      <c r="EKB728"/>
      <c r="EKC728"/>
      <c r="EKD728"/>
      <c r="EKE728"/>
      <c r="EKF728"/>
      <c r="EKG728"/>
      <c r="EKH728"/>
      <c r="EKI728"/>
      <c r="EKJ728"/>
      <c r="EKK728"/>
      <c r="EKL728"/>
      <c r="EKM728"/>
      <c r="EKN728"/>
      <c r="EKO728"/>
      <c r="EKP728"/>
      <c r="EKQ728"/>
      <c r="EKR728"/>
      <c r="EKS728"/>
      <c r="EKT728"/>
      <c r="EKU728"/>
      <c r="EKV728"/>
      <c r="EKW728"/>
      <c r="EKX728"/>
      <c r="EKY728"/>
      <c r="EKZ728"/>
      <c r="ELA728"/>
      <c r="ELB728"/>
      <c r="ELC728"/>
      <c r="ELD728"/>
      <c r="ELE728"/>
      <c r="ELF728"/>
      <c r="ELG728"/>
      <c r="ELH728"/>
      <c r="ELI728"/>
      <c r="ELJ728"/>
      <c r="ELK728"/>
      <c r="ELL728"/>
      <c r="ELM728"/>
      <c r="ELN728"/>
      <c r="ELO728"/>
      <c r="ELP728"/>
      <c r="ELQ728"/>
      <c r="ELR728"/>
      <c r="ELS728"/>
      <c r="ELT728"/>
      <c r="ELU728"/>
      <c r="ELV728"/>
      <c r="ELW728"/>
      <c r="ELX728"/>
      <c r="ELY728"/>
      <c r="ELZ728"/>
      <c r="EMA728"/>
      <c r="EMB728"/>
      <c r="EMC728"/>
      <c r="EMD728"/>
      <c r="EME728"/>
      <c r="EMF728"/>
      <c r="EMG728"/>
      <c r="EMH728"/>
      <c r="EMI728"/>
      <c r="EMJ728"/>
      <c r="EMK728"/>
      <c r="EML728"/>
      <c r="EMM728"/>
      <c r="EMN728"/>
      <c r="EMO728"/>
      <c r="EMP728"/>
      <c r="EMQ728"/>
      <c r="EMR728"/>
      <c r="EMS728"/>
      <c r="EMT728"/>
      <c r="EMU728"/>
      <c r="EMV728"/>
      <c r="EMW728"/>
      <c r="EMX728"/>
      <c r="EMY728"/>
      <c r="EMZ728"/>
      <c r="ENA728"/>
      <c r="ENB728"/>
      <c r="ENC728"/>
      <c r="END728"/>
      <c r="ENE728"/>
      <c r="ENF728"/>
      <c r="ENG728"/>
      <c r="ENH728"/>
      <c r="ENI728"/>
      <c r="ENJ728"/>
      <c r="ENK728"/>
      <c r="ENL728"/>
      <c r="ENM728"/>
      <c r="ENN728"/>
      <c r="ENO728"/>
      <c r="ENP728"/>
      <c r="ENQ728"/>
      <c r="ENR728"/>
      <c r="ENS728"/>
      <c r="ENT728"/>
      <c r="ENU728"/>
      <c r="ENV728"/>
      <c r="ENW728"/>
      <c r="ENX728"/>
      <c r="ENY728"/>
      <c r="ENZ728"/>
      <c r="EOA728"/>
      <c r="EOB728"/>
      <c r="EOC728"/>
      <c r="EOD728"/>
      <c r="EOE728"/>
      <c r="EOF728"/>
      <c r="EOG728"/>
      <c r="EOH728"/>
      <c r="EOI728"/>
      <c r="EOJ728"/>
      <c r="EOK728"/>
      <c r="EOL728"/>
      <c r="EOM728"/>
      <c r="EON728"/>
      <c r="EOO728"/>
      <c r="EOP728"/>
      <c r="EOQ728"/>
      <c r="EOR728"/>
      <c r="EOS728"/>
      <c r="EOT728"/>
      <c r="EOU728"/>
      <c r="EOV728"/>
      <c r="EOW728"/>
      <c r="EOX728"/>
      <c r="EOY728"/>
      <c r="EOZ728"/>
      <c r="EPA728"/>
      <c r="EPB728"/>
      <c r="EPC728"/>
      <c r="EPD728"/>
      <c r="EPE728"/>
      <c r="EPF728"/>
      <c r="EPG728"/>
      <c r="EPH728"/>
      <c r="EPI728"/>
      <c r="EPJ728"/>
      <c r="EPK728"/>
      <c r="EPL728"/>
      <c r="EPM728"/>
      <c r="EPN728"/>
      <c r="EPO728"/>
      <c r="EPP728"/>
      <c r="EPQ728"/>
      <c r="EPR728"/>
      <c r="EPS728"/>
      <c r="EPT728"/>
      <c r="EPU728"/>
      <c r="EPV728"/>
      <c r="EPW728"/>
      <c r="EPX728"/>
      <c r="EPY728"/>
      <c r="EPZ728"/>
      <c r="EQA728"/>
      <c r="EQB728"/>
      <c r="EQC728"/>
      <c r="EQD728"/>
      <c r="EQE728"/>
      <c r="EQF728"/>
      <c r="EQG728"/>
      <c r="EQH728"/>
      <c r="EQI728"/>
      <c r="EQJ728"/>
      <c r="EQK728"/>
      <c r="EQL728"/>
      <c r="EQM728"/>
      <c r="EQN728"/>
      <c r="EQO728"/>
      <c r="EQP728"/>
      <c r="EQQ728"/>
      <c r="EQR728"/>
      <c r="EQS728"/>
      <c r="EQT728"/>
      <c r="EQU728"/>
      <c r="EQV728"/>
      <c r="EQW728"/>
      <c r="EQX728"/>
      <c r="EQY728"/>
      <c r="EQZ728"/>
      <c r="ERA728"/>
      <c r="ERB728"/>
      <c r="ERC728"/>
      <c r="ERD728"/>
      <c r="ERE728"/>
      <c r="ERF728"/>
      <c r="ERG728"/>
      <c r="ERH728"/>
      <c r="ERI728"/>
      <c r="ERJ728"/>
      <c r="ERK728"/>
      <c r="ERL728"/>
      <c r="ERM728"/>
      <c r="ERN728"/>
      <c r="ERO728"/>
      <c r="ERP728"/>
      <c r="ERQ728"/>
      <c r="ERR728"/>
      <c r="ERS728"/>
      <c r="ERT728"/>
      <c r="ERU728"/>
      <c r="ERV728"/>
      <c r="ERW728"/>
      <c r="ERX728"/>
      <c r="ERY728"/>
      <c r="ERZ728"/>
      <c r="ESA728"/>
      <c r="ESB728"/>
      <c r="ESC728"/>
      <c r="ESD728"/>
      <c r="ESE728"/>
      <c r="ESF728"/>
      <c r="ESG728"/>
      <c r="ESH728"/>
      <c r="ESI728"/>
      <c r="ESJ728"/>
      <c r="ESK728"/>
      <c r="ESL728"/>
      <c r="ESM728"/>
      <c r="ESN728"/>
      <c r="ESO728"/>
      <c r="ESP728"/>
      <c r="ESQ728"/>
      <c r="ESR728"/>
      <c r="ESS728"/>
      <c r="EST728"/>
      <c r="ESU728"/>
      <c r="ESV728"/>
      <c r="ESW728"/>
      <c r="ESX728"/>
      <c r="ESY728"/>
      <c r="ESZ728"/>
      <c r="ETA728"/>
      <c r="ETB728"/>
      <c r="ETC728"/>
      <c r="ETD728"/>
      <c r="ETE728"/>
      <c r="ETF728"/>
      <c r="ETG728"/>
      <c r="ETH728"/>
      <c r="ETI728"/>
      <c r="ETJ728"/>
      <c r="ETK728"/>
      <c r="ETL728"/>
      <c r="ETM728"/>
      <c r="ETN728"/>
      <c r="ETO728"/>
      <c r="ETP728"/>
      <c r="ETQ728"/>
      <c r="ETR728"/>
      <c r="ETS728"/>
      <c r="ETT728"/>
      <c r="ETU728"/>
      <c r="ETV728"/>
      <c r="ETW728"/>
      <c r="ETX728"/>
      <c r="ETY728"/>
      <c r="ETZ728"/>
      <c r="EUA728"/>
      <c r="EUB728"/>
      <c r="EUC728"/>
      <c r="EUD728"/>
      <c r="EUE728"/>
      <c r="EUF728"/>
      <c r="EUG728"/>
      <c r="EUH728"/>
      <c r="EUI728"/>
      <c r="EUJ728"/>
      <c r="EUK728"/>
      <c r="EUL728"/>
      <c r="EUM728"/>
      <c r="EUN728"/>
      <c r="EUO728"/>
      <c r="EUP728"/>
      <c r="EUQ728"/>
      <c r="EUR728"/>
      <c r="EUS728"/>
      <c r="EUT728"/>
      <c r="EUU728"/>
      <c r="EUV728"/>
      <c r="EUW728"/>
      <c r="EUX728"/>
      <c r="EUY728"/>
      <c r="EUZ728"/>
      <c r="EVA728"/>
      <c r="EVB728"/>
      <c r="EVC728"/>
      <c r="EVD728"/>
      <c r="EVE728"/>
      <c r="EVF728"/>
      <c r="EVG728"/>
      <c r="EVH728"/>
      <c r="EVI728"/>
      <c r="EVJ728"/>
      <c r="EVK728"/>
      <c r="EVL728"/>
      <c r="EVM728"/>
      <c r="EVN728"/>
      <c r="EVO728"/>
      <c r="EVP728"/>
      <c r="EVQ728"/>
      <c r="EVR728"/>
      <c r="EVS728"/>
      <c r="EVT728"/>
      <c r="EVU728"/>
      <c r="EVV728"/>
      <c r="EVW728"/>
      <c r="EVX728"/>
      <c r="EVY728"/>
      <c r="EVZ728"/>
      <c r="EWA728"/>
      <c r="EWB728"/>
      <c r="EWC728"/>
      <c r="EWD728"/>
      <c r="EWE728"/>
      <c r="EWF728"/>
      <c r="EWG728"/>
      <c r="EWH728"/>
      <c r="EWI728"/>
      <c r="EWJ728"/>
      <c r="EWK728"/>
      <c r="EWL728"/>
      <c r="EWM728"/>
      <c r="EWN728"/>
      <c r="EWO728"/>
      <c r="EWP728"/>
      <c r="EWQ728"/>
      <c r="EWR728"/>
      <c r="EWS728"/>
      <c r="EWT728"/>
      <c r="EWU728"/>
      <c r="EWV728"/>
      <c r="EWW728"/>
      <c r="EWX728"/>
      <c r="EWY728"/>
      <c r="EWZ728"/>
      <c r="EXA728"/>
      <c r="EXB728"/>
      <c r="EXC728"/>
      <c r="EXD728"/>
      <c r="EXE728"/>
      <c r="EXF728"/>
      <c r="EXG728"/>
      <c r="EXH728"/>
      <c r="EXI728"/>
      <c r="EXJ728"/>
      <c r="EXK728"/>
      <c r="EXL728"/>
      <c r="EXM728"/>
      <c r="EXN728"/>
      <c r="EXO728"/>
      <c r="EXP728"/>
      <c r="EXQ728"/>
      <c r="EXR728"/>
      <c r="EXS728"/>
      <c r="EXT728"/>
      <c r="EXU728"/>
      <c r="EXV728"/>
      <c r="EXW728"/>
      <c r="EXX728"/>
      <c r="EXY728"/>
      <c r="EXZ728"/>
      <c r="EYA728"/>
      <c r="EYB728"/>
      <c r="EYC728"/>
      <c r="EYD728"/>
      <c r="EYE728"/>
      <c r="EYF728"/>
      <c r="EYG728"/>
      <c r="EYH728"/>
      <c r="EYI728"/>
      <c r="EYJ728"/>
      <c r="EYK728"/>
      <c r="EYL728"/>
      <c r="EYM728"/>
      <c r="EYN728"/>
      <c r="EYO728"/>
      <c r="EYP728"/>
      <c r="EYQ728"/>
      <c r="EYR728"/>
      <c r="EYS728"/>
      <c r="EYT728"/>
      <c r="EYU728"/>
      <c r="EYV728"/>
      <c r="EYW728"/>
      <c r="EYX728"/>
      <c r="EYY728"/>
      <c r="EYZ728"/>
      <c r="EZA728"/>
      <c r="EZB728"/>
      <c r="EZC728"/>
      <c r="EZD728"/>
      <c r="EZE728"/>
      <c r="EZF728"/>
      <c r="EZG728"/>
      <c r="EZH728"/>
      <c r="EZI728"/>
      <c r="EZJ728"/>
      <c r="EZK728"/>
      <c r="EZL728"/>
      <c r="EZM728"/>
      <c r="EZN728"/>
      <c r="EZO728"/>
      <c r="EZP728"/>
      <c r="EZQ728"/>
      <c r="EZR728"/>
      <c r="EZS728"/>
      <c r="EZT728"/>
      <c r="EZU728"/>
      <c r="EZV728"/>
      <c r="EZW728"/>
      <c r="EZX728"/>
      <c r="EZY728"/>
      <c r="EZZ728"/>
      <c r="FAA728"/>
      <c r="FAB728"/>
      <c r="FAC728"/>
      <c r="FAD728"/>
      <c r="FAE728"/>
      <c r="FAF728"/>
      <c r="FAG728"/>
      <c r="FAH728"/>
      <c r="FAI728"/>
      <c r="FAJ728"/>
      <c r="FAK728"/>
      <c r="FAL728"/>
      <c r="FAM728"/>
      <c r="FAN728"/>
      <c r="FAO728"/>
      <c r="FAP728"/>
      <c r="FAQ728"/>
      <c r="FAR728"/>
      <c r="FAS728"/>
      <c r="FAT728"/>
      <c r="FAU728"/>
      <c r="FAV728"/>
      <c r="FAW728"/>
      <c r="FAX728"/>
      <c r="FAY728"/>
      <c r="FAZ728"/>
      <c r="FBA728"/>
      <c r="FBB728"/>
      <c r="FBC728"/>
      <c r="FBD728"/>
      <c r="FBE728"/>
      <c r="FBF728"/>
      <c r="FBG728"/>
      <c r="FBH728"/>
      <c r="FBI728"/>
      <c r="FBJ728"/>
      <c r="FBK728"/>
      <c r="FBL728"/>
      <c r="FBM728"/>
      <c r="FBN728"/>
      <c r="FBO728"/>
      <c r="FBP728"/>
      <c r="FBQ728"/>
      <c r="FBR728"/>
      <c r="FBS728"/>
      <c r="FBT728"/>
      <c r="FBU728"/>
      <c r="FBV728"/>
      <c r="FBW728"/>
      <c r="FBX728"/>
      <c r="FBY728"/>
      <c r="FBZ728"/>
      <c r="FCA728"/>
      <c r="FCB728"/>
      <c r="FCC728"/>
      <c r="FCD728"/>
      <c r="FCE728"/>
      <c r="FCF728"/>
      <c r="FCG728"/>
      <c r="FCH728"/>
      <c r="FCI728"/>
      <c r="FCJ728"/>
      <c r="FCK728"/>
      <c r="FCL728"/>
      <c r="FCM728"/>
      <c r="FCN728"/>
      <c r="FCO728"/>
      <c r="FCP728"/>
      <c r="FCQ728"/>
      <c r="FCR728"/>
      <c r="FCS728"/>
      <c r="FCT728"/>
      <c r="FCU728"/>
      <c r="FCV728"/>
      <c r="FCW728"/>
      <c r="FCX728"/>
      <c r="FCY728"/>
      <c r="FCZ728"/>
      <c r="FDA728"/>
      <c r="FDB728"/>
      <c r="FDC728"/>
      <c r="FDD728"/>
      <c r="FDE728"/>
      <c r="FDF728"/>
      <c r="FDG728"/>
      <c r="FDH728"/>
      <c r="FDI728"/>
      <c r="FDJ728"/>
      <c r="FDK728"/>
      <c r="FDL728"/>
      <c r="FDM728"/>
      <c r="FDN728"/>
      <c r="FDO728"/>
      <c r="FDP728"/>
      <c r="FDQ728"/>
      <c r="FDR728"/>
      <c r="FDS728"/>
      <c r="FDT728"/>
      <c r="FDU728"/>
      <c r="FDV728"/>
      <c r="FDW728"/>
      <c r="FDX728"/>
      <c r="FDY728"/>
      <c r="FDZ728"/>
      <c r="FEA728"/>
      <c r="FEB728"/>
      <c r="FEC728"/>
      <c r="FED728"/>
      <c r="FEE728"/>
      <c r="FEF728"/>
      <c r="FEG728"/>
      <c r="FEH728"/>
      <c r="FEI728"/>
      <c r="FEJ728"/>
      <c r="FEK728"/>
      <c r="FEL728"/>
      <c r="FEM728"/>
      <c r="FEN728"/>
      <c r="FEO728"/>
      <c r="FEP728"/>
      <c r="FEQ728"/>
      <c r="FER728"/>
      <c r="FES728"/>
      <c r="FET728"/>
      <c r="FEU728"/>
      <c r="FEV728"/>
      <c r="FEW728"/>
      <c r="FEX728"/>
      <c r="FEY728"/>
      <c r="FEZ728"/>
      <c r="FFA728"/>
      <c r="FFB728"/>
      <c r="FFC728"/>
      <c r="FFD728"/>
      <c r="FFE728"/>
      <c r="FFF728"/>
      <c r="FFG728"/>
      <c r="FFH728"/>
      <c r="FFI728"/>
      <c r="FFJ728"/>
      <c r="FFK728"/>
      <c r="FFL728"/>
      <c r="FFM728"/>
      <c r="FFN728"/>
      <c r="FFO728"/>
      <c r="FFP728"/>
      <c r="FFQ728"/>
      <c r="FFR728"/>
      <c r="FFS728"/>
      <c r="FFT728"/>
      <c r="FFU728"/>
      <c r="FFV728"/>
      <c r="FFW728"/>
      <c r="FFX728"/>
      <c r="FFY728"/>
      <c r="FFZ728"/>
      <c r="FGA728"/>
      <c r="FGB728"/>
      <c r="FGC728"/>
      <c r="FGD728"/>
      <c r="FGE728"/>
      <c r="FGF728"/>
      <c r="FGG728"/>
      <c r="FGH728"/>
      <c r="FGI728"/>
      <c r="FGJ728"/>
      <c r="FGK728"/>
      <c r="FGL728"/>
      <c r="FGM728"/>
      <c r="FGN728"/>
      <c r="FGO728"/>
      <c r="FGP728"/>
      <c r="FGQ728"/>
      <c r="FGR728"/>
      <c r="FGS728"/>
      <c r="FGT728"/>
      <c r="FGU728"/>
      <c r="FGV728"/>
      <c r="FGW728"/>
      <c r="FGX728"/>
      <c r="FGY728"/>
      <c r="FGZ728"/>
      <c r="FHA728"/>
      <c r="FHB728"/>
      <c r="FHC728"/>
      <c r="FHD728"/>
      <c r="FHE728"/>
      <c r="FHF728"/>
      <c r="FHG728"/>
      <c r="FHH728"/>
      <c r="FHI728"/>
      <c r="FHJ728"/>
      <c r="FHK728"/>
      <c r="FHL728"/>
      <c r="FHM728"/>
      <c r="FHN728"/>
      <c r="FHO728"/>
      <c r="FHP728"/>
      <c r="FHQ728"/>
      <c r="FHR728"/>
      <c r="FHS728"/>
      <c r="FHT728"/>
      <c r="FHU728"/>
      <c r="FHV728"/>
      <c r="FHW728"/>
      <c r="FHX728"/>
      <c r="FHY728"/>
      <c r="FHZ728"/>
      <c r="FIA728"/>
      <c r="FIB728"/>
      <c r="FIC728"/>
      <c r="FID728"/>
      <c r="FIE728"/>
      <c r="FIF728"/>
      <c r="FIG728"/>
      <c r="FIH728"/>
      <c r="FII728"/>
      <c r="FIJ728"/>
      <c r="FIK728"/>
      <c r="FIL728"/>
      <c r="FIM728"/>
      <c r="FIN728"/>
      <c r="FIO728"/>
      <c r="FIP728"/>
      <c r="FIQ728"/>
      <c r="FIR728"/>
      <c r="FIS728"/>
      <c r="FIT728"/>
      <c r="FIU728"/>
      <c r="FIV728"/>
      <c r="FIW728"/>
      <c r="FIX728"/>
      <c r="FIY728"/>
      <c r="FIZ728"/>
      <c r="FJA728"/>
      <c r="FJB728"/>
      <c r="FJC728"/>
      <c r="FJD728"/>
      <c r="FJE728"/>
      <c r="FJF728"/>
      <c r="FJG728"/>
      <c r="FJH728"/>
      <c r="FJI728"/>
      <c r="FJJ728"/>
      <c r="FJK728"/>
      <c r="FJL728"/>
      <c r="FJM728"/>
      <c r="FJN728"/>
      <c r="FJO728"/>
      <c r="FJP728"/>
      <c r="FJQ728"/>
      <c r="FJR728"/>
      <c r="FJS728"/>
      <c r="FJT728"/>
      <c r="FJU728"/>
      <c r="FJV728"/>
      <c r="FJW728"/>
      <c r="FJX728"/>
      <c r="FJY728"/>
      <c r="FJZ728"/>
      <c r="FKA728"/>
      <c r="FKB728"/>
      <c r="FKC728"/>
      <c r="FKD728"/>
      <c r="FKE728"/>
      <c r="FKF728"/>
      <c r="FKG728"/>
      <c r="FKH728"/>
      <c r="FKI728"/>
      <c r="FKJ728"/>
      <c r="FKK728"/>
      <c r="FKL728"/>
      <c r="FKM728"/>
      <c r="FKN728"/>
      <c r="FKO728"/>
      <c r="FKP728"/>
      <c r="FKQ728"/>
      <c r="FKR728"/>
      <c r="FKS728"/>
      <c r="FKT728"/>
      <c r="FKU728"/>
      <c r="FKV728"/>
      <c r="FKW728"/>
      <c r="FKX728"/>
      <c r="FKY728"/>
      <c r="FKZ728"/>
      <c r="FLA728"/>
      <c r="FLB728"/>
      <c r="FLC728"/>
      <c r="FLD728"/>
      <c r="FLE728"/>
      <c r="FLF728"/>
      <c r="FLG728"/>
      <c r="FLH728"/>
      <c r="FLI728"/>
      <c r="FLJ728"/>
      <c r="FLK728"/>
      <c r="FLL728"/>
      <c r="FLM728"/>
      <c r="FLN728"/>
      <c r="FLO728"/>
      <c r="FLP728"/>
      <c r="FLQ728"/>
      <c r="FLR728"/>
      <c r="FLS728"/>
      <c r="FLT728"/>
      <c r="FLU728"/>
      <c r="FLV728"/>
      <c r="FLW728"/>
      <c r="FLX728"/>
      <c r="FLY728"/>
      <c r="FLZ728"/>
      <c r="FMA728"/>
      <c r="FMB728"/>
      <c r="FMC728"/>
      <c r="FMD728"/>
      <c r="FME728"/>
      <c r="FMF728"/>
      <c r="FMG728"/>
      <c r="FMH728"/>
      <c r="FMI728"/>
      <c r="FMJ728"/>
      <c r="FMK728"/>
      <c r="FML728"/>
      <c r="FMM728"/>
      <c r="FMN728"/>
      <c r="FMO728"/>
      <c r="FMP728"/>
      <c r="FMQ728"/>
      <c r="FMR728"/>
      <c r="FMS728"/>
      <c r="FMT728"/>
      <c r="FMU728"/>
      <c r="FMV728"/>
      <c r="FMW728"/>
      <c r="FMX728"/>
      <c r="FMY728"/>
      <c r="FMZ728"/>
      <c r="FNA728"/>
      <c r="FNB728"/>
      <c r="FNC728"/>
      <c r="FND728"/>
      <c r="FNE728"/>
      <c r="FNF728"/>
      <c r="FNG728"/>
      <c r="FNH728"/>
      <c r="FNI728"/>
      <c r="FNJ728"/>
      <c r="FNK728"/>
      <c r="FNL728"/>
      <c r="FNM728"/>
      <c r="FNN728"/>
      <c r="FNO728"/>
      <c r="FNP728"/>
      <c r="FNQ728"/>
      <c r="FNR728"/>
      <c r="FNS728"/>
      <c r="FNT728"/>
      <c r="FNU728"/>
      <c r="FNV728"/>
      <c r="FNW728"/>
      <c r="FNX728"/>
      <c r="FNY728"/>
      <c r="FNZ728"/>
      <c r="FOA728"/>
      <c r="FOB728"/>
      <c r="FOC728"/>
      <c r="FOD728"/>
      <c r="FOE728"/>
      <c r="FOF728"/>
      <c r="FOG728"/>
      <c r="FOH728"/>
      <c r="FOI728"/>
      <c r="FOJ728"/>
      <c r="FOK728"/>
      <c r="FOL728"/>
      <c r="FOM728"/>
      <c r="FON728"/>
      <c r="FOO728"/>
      <c r="FOP728"/>
      <c r="FOQ728"/>
      <c r="FOR728"/>
      <c r="FOS728"/>
      <c r="FOT728"/>
      <c r="FOU728"/>
      <c r="FOV728"/>
      <c r="FOW728"/>
      <c r="FOX728"/>
      <c r="FOY728"/>
      <c r="FOZ728"/>
      <c r="FPA728"/>
      <c r="FPB728"/>
      <c r="FPC728"/>
      <c r="FPD728"/>
      <c r="FPE728"/>
      <c r="FPF728"/>
      <c r="FPG728"/>
      <c r="FPH728"/>
      <c r="FPI728"/>
      <c r="FPJ728"/>
      <c r="FPK728"/>
      <c r="FPL728"/>
      <c r="FPM728"/>
      <c r="FPN728"/>
      <c r="FPO728"/>
      <c r="FPP728"/>
      <c r="FPQ728"/>
      <c r="FPR728"/>
      <c r="FPS728"/>
      <c r="FPT728"/>
      <c r="FPU728"/>
      <c r="FPV728"/>
      <c r="FPW728"/>
      <c r="FPX728"/>
      <c r="FPY728"/>
      <c r="FPZ728"/>
      <c r="FQA728"/>
      <c r="FQB728"/>
      <c r="FQC728"/>
      <c r="FQD728"/>
      <c r="FQE728"/>
      <c r="FQF728"/>
      <c r="FQG728"/>
      <c r="FQH728"/>
      <c r="FQI728"/>
      <c r="FQJ728"/>
      <c r="FQK728"/>
      <c r="FQL728"/>
      <c r="FQM728"/>
      <c r="FQN728"/>
      <c r="FQO728"/>
      <c r="FQP728"/>
      <c r="FQQ728"/>
      <c r="FQR728"/>
      <c r="FQS728"/>
      <c r="FQT728"/>
      <c r="FQU728"/>
      <c r="FQV728"/>
      <c r="FQW728"/>
      <c r="FQX728"/>
      <c r="FQY728"/>
      <c r="FQZ728"/>
      <c r="FRA728"/>
      <c r="FRB728"/>
      <c r="FRC728"/>
      <c r="FRD728"/>
      <c r="FRE728"/>
      <c r="FRF728"/>
      <c r="FRG728"/>
      <c r="FRH728"/>
      <c r="FRI728"/>
      <c r="FRJ728"/>
      <c r="FRK728"/>
      <c r="FRL728"/>
      <c r="FRM728"/>
      <c r="FRN728"/>
      <c r="FRO728"/>
      <c r="FRP728"/>
      <c r="FRQ728"/>
      <c r="FRR728"/>
      <c r="FRS728"/>
      <c r="FRT728"/>
      <c r="FRU728"/>
      <c r="FRV728"/>
      <c r="FRW728"/>
      <c r="FRX728"/>
      <c r="FRY728"/>
      <c r="FRZ728"/>
      <c r="FSA728"/>
      <c r="FSB728"/>
      <c r="FSC728"/>
      <c r="FSD728"/>
      <c r="FSE728"/>
      <c r="FSF728"/>
      <c r="FSG728"/>
      <c r="FSH728"/>
      <c r="FSI728"/>
      <c r="FSJ728"/>
      <c r="FSK728"/>
      <c r="FSL728"/>
      <c r="FSM728"/>
      <c r="FSN728"/>
      <c r="FSO728"/>
      <c r="FSP728"/>
      <c r="FSQ728"/>
      <c r="FSR728"/>
      <c r="FSS728"/>
      <c r="FST728"/>
      <c r="FSU728"/>
      <c r="FSV728"/>
      <c r="FSW728"/>
      <c r="FSX728"/>
      <c r="FSY728"/>
      <c r="FSZ728"/>
      <c r="FTA728"/>
      <c r="FTB728"/>
      <c r="FTC728"/>
      <c r="FTD728"/>
      <c r="FTE728"/>
      <c r="FTF728"/>
      <c r="FTG728"/>
      <c r="FTH728"/>
      <c r="FTI728"/>
      <c r="FTJ728"/>
      <c r="FTK728"/>
      <c r="FTL728"/>
      <c r="FTM728"/>
      <c r="FTN728"/>
      <c r="FTO728"/>
      <c r="FTP728"/>
      <c r="FTQ728"/>
      <c r="FTR728"/>
      <c r="FTS728"/>
      <c r="FTT728"/>
      <c r="FTU728"/>
      <c r="FTV728"/>
      <c r="FTW728"/>
      <c r="FTX728"/>
      <c r="FTY728"/>
      <c r="FTZ728"/>
      <c r="FUA728"/>
      <c r="FUB728"/>
      <c r="FUC728"/>
      <c r="FUD728"/>
      <c r="FUE728"/>
      <c r="FUF728"/>
      <c r="FUG728"/>
      <c r="FUH728"/>
      <c r="FUI728"/>
      <c r="FUJ728"/>
      <c r="FUK728"/>
      <c r="FUL728"/>
      <c r="FUM728"/>
      <c r="FUN728"/>
      <c r="FUO728"/>
      <c r="FUP728"/>
      <c r="FUQ728"/>
      <c r="FUR728"/>
      <c r="FUS728"/>
      <c r="FUT728"/>
      <c r="FUU728"/>
      <c r="FUV728"/>
      <c r="FUW728"/>
      <c r="FUX728"/>
      <c r="FUY728"/>
      <c r="FUZ728"/>
      <c r="FVA728"/>
      <c r="FVB728"/>
      <c r="FVC728"/>
      <c r="FVD728"/>
      <c r="FVE728"/>
      <c r="FVF728"/>
      <c r="FVG728"/>
      <c r="FVH728"/>
      <c r="FVI728"/>
      <c r="FVJ728"/>
      <c r="FVK728"/>
      <c r="FVL728"/>
      <c r="FVM728"/>
      <c r="FVN728"/>
      <c r="FVO728"/>
      <c r="FVP728"/>
      <c r="FVQ728"/>
      <c r="FVR728"/>
      <c r="FVS728"/>
      <c r="FVT728"/>
      <c r="FVU728"/>
      <c r="FVV728"/>
      <c r="FVW728"/>
      <c r="FVX728"/>
      <c r="FVY728"/>
      <c r="FVZ728"/>
      <c r="FWA728"/>
      <c r="FWB728"/>
      <c r="FWC728"/>
      <c r="FWD728"/>
      <c r="FWE728"/>
      <c r="FWF728"/>
      <c r="FWG728"/>
      <c r="FWH728"/>
      <c r="FWI728"/>
      <c r="FWJ728"/>
      <c r="FWK728"/>
      <c r="FWL728"/>
      <c r="FWM728"/>
      <c r="FWN728"/>
      <c r="FWO728"/>
      <c r="FWP728"/>
      <c r="FWQ728"/>
      <c r="FWR728"/>
      <c r="FWS728"/>
      <c r="FWT728"/>
      <c r="FWU728"/>
      <c r="FWV728"/>
      <c r="FWW728"/>
      <c r="FWX728"/>
      <c r="FWY728"/>
      <c r="FWZ728"/>
      <c r="FXA728"/>
      <c r="FXB728"/>
      <c r="FXC728"/>
      <c r="FXD728"/>
      <c r="FXE728"/>
      <c r="FXF728"/>
      <c r="FXG728"/>
      <c r="FXH728"/>
      <c r="FXI728"/>
      <c r="FXJ728"/>
      <c r="FXK728"/>
      <c r="FXL728"/>
      <c r="FXM728"/>
      <c r="FXN728"/>
      <c r="FXO728"/>
      <c r="FXP728"/>
      <c r="FXQ728"/>
      <c r="FXR728"/>
      <c r="FXS728"/>
      <c r="FXT728"/>
      <c r="FXU728"/>
      <c r="FXV728"/>
      <c r="FXW728"/>
      <c r="FXX728"/>
      <c r="FXY728"/>
      <c r="FXZ728"/>
      <c r="FYA728"/>
      <c r="FYB728"/>
      <c r="FYC728"/>
      <c r="FYD728"/>
      <c r="FYE728"/>
      <c r="FYF728"/>
      <c r="FYG728"/>
      <c r="FYH728"/>
      <c r="FYI728"/>
      <c r="FYJ728"/>
      <c r="FYK728"/>
      <c r="FYL728"/>
      <c r="FYM728"/>
      <c r="FYN728"/>
      <c r="FYO728"/>
      <c r="FYP728"/>
      <c r="FYQ728"/>
      <c r="FYR728"/>
      <c r="FYS728"/>
      <c r="FYT728"/>
      <c r="FYU728"/>
      <c r="FYV728"/>
      <c r="FYW728"/>
      <c r="FYX728"/>
      <c r="FYY728"/>
      <c r="FYZ728"/>
      <c r="FZA728"/>
      <c r="FZB728"/>
      <c r="FZC728"/>
      <c r="FZD728"/>
      <c r="FZE728"/>
      <c r="FZF728"/>
      <c r="FZG728"/>
      <c r="FZH728"/>
      <c r="FZI728"/>
      <c r="FZJ728"/>
      <c r="FZK728"/>
      <c r="FZL728"/>
      <c r="FZM728"/>
      <c r="FZN728"/>
      <c r="FZO728"/>
      <c r="FZP728"/>
      <c r="FZQ728"/>
      <c r="FZR728"/>
      <c r="FZS728"/>
      <c r="FZT728"/>
      <c r="FZU728"/>
      <c r="FZV728"/>
      <c r="FZW728"/>
      <c r="FZX728"/>
      <c r="FZY728"/>
      <c r="FZZ728"/>
      <c r="GAA728"/>
      <c r="GAB728"/>
      <c r="GAC728"/>
      <c r="GAD728"/>
      <c r="GAE728"/>
      <c r="GAF728"/>
      <c r="GAG728"/>
      <c r="GAH728"/>
      <c r="GAI728"/>
      <c r="GAJ728"/>
      <c r="GAK728"/>
      <c r="GAL728"/>
      <c r="GAM728"/>
      <c r="GAN728"/>
      <c r="GAO728"/>
      <c r="GAP728"/>
      <c r="GAQ728"/>
      <c r="GAR728"/>
      <c r="GAS728"/>
      <c r="GAT728"/>
      <c r="GAU728"/>
      <c r="GAV728"/>
      <c r="GAW728"/>
      <c r="GAX728"/>
      <c r="GAY728"/>
      <c r="GAZ728"/>
      <c r="GBA728"/>
      <c r="GBB728"/>
      <c r="GBC728"/>
      <c r="GBD728"/>
      <c r="GBE728"/>
      <c r="GBF728"/>
      <c r="GBG728"/>
      <c r="GBH728"/>
      <c r="GBI728"/>
      <c r="GBJ728"/>
      <c r="GBK728"/>
      <c r="GBL728"/>
      <c r="GBM728"/>
      <c r="GBN728"/>
      <c r="GBO728"/>
      <c r="GBP728"/>
      <c r="GBQ728"/>
      <c r="GBR728"/>
      <c r="GBS728"/>
      <c r="GBT728"/>
      <c r="GBU728"/>
      <c r="GBV728"/>
      <c r="GBW728"/>
      <c r="GBX728"/>
      <c r="GBY728"/>
      <c r="GBZ728"/>
      <c r="GCA728"/>
      <c r="GCB728"/>
      <c r="GCC728"/>
      <c r="GCD728"/>
      <c r="GCE728"/>
      <c r="GCF728"/>
      <c r="GCG728"/>
      <c r="GCH728"/>
      <c r="GCI728"/>
      <c r="GCJ728"/>
      <c r="GCK728"/>
      <c r="GCL728"/>
      <c r="GCM728"/>
      <c r="GCN728"/>
      <c r="GCO728"/>
      <c r="GCP728"/>
      <c r="GCQ728"/>
      <c r="GCR728"/>
      <c r="GCS728"/>
      <c r="GCT728"/>
      <c r="GCU728"/>
      <c r="GCV728"/>
      <c r="GCW728"/>
      <c r="GCX728"/>
      <c r="GCY728"/>
      <c r="GCZ728"/>
      <c r="GDA728"/>
      <c r="GDB728"/>
      <c r="GDC728"/>
      <c r="GDD728"/>
      <c r="GDE728"/>
      <c r="GDF728"/>
      <c r="GDG728"/>
      <c r="GDH728"/>
      <c r="GDI728"/>
      <c r="GDJ728"/>
      <c r="GDK728"/>
      <c r="GDL728"/>
      <c r="GDM728"/>
      <c r="GDN728"/>
      <c r="GDO728"/>
      <c r="GDP728"/>
      <c r="GDQ728"/>
      <c r="GDR728"/>
      <c r="GDS728"/>
      <c r="GDT728"/>
      <c r="GDU728"/>
      <c r="GDV728"/>
      <c r="GDW728"/>
      <c r="GDX728"/>
      <c r="GDY728"/>
      <c r="GDZ728"/>
      <c r="GEA728"/>
      <c r="GEB728"/>
      <c r="GEC728"/>
      <c r="GED728"/>
      <c r="GEE728"/>
      <c r="GEF728"/>
      <c r="GEG728"/>
      <c r="GEH728"/>
      <c r="GEI728"/>
      <c r="GEJ728"/>
      <c r="GEK728"/>
      <c r="GEL728"/>
      <c r="GEM728"/>
      <c r="GEN728"/>
      <c r="GEO728"/>
      <c r="GEP728"/>
      <c r="GEQ728"/>
      <c r="GER728"/>
      <c r="GES728"/>
      <c r="GET728"/>
      <c r="GEU728"/>
      <c r="GEV728"/>
      <c r="GEW728"/>
      <c r="GEX728"/>
      <c r="GEY728"/>
      <c r="GEZ728"/>
      <c r="GFA728"/>
      <c r="GFB728"/>
      <c r="GFC728"/>
      <c r="GFD728"/>
      <c r="GFE728"/>
      <c r="GFF728"/>
      <c r="GFG728"/>
      <c r="GFH728"/>
      <c r="GFI728"/>
      <c r="GFJ728"/>
      <c r="GFK728"/>
      <c r="GFL728"/>
      <c r="GFM728"/>
      <c r="GFN728"/>
      <c r="GFO728"/>
      <c r="GFP728"/>
      <c r="GFQ728"/>
      <c r="GFR728"/>
      <c r="GFS728"/>
      <c r="GFT728"/>
      <c r="GFU728"/>
      <c r="GFV728"/>
      <c r="GFW728"/>
      <c r="GFX728"/>
      <c r="GFY728"/>
      <c r="GFZ728"/>
      <c r="GGA728"/>
      <c r="GGB728"/>
      <c r="GGC728"/>
      <c r="GGD728"/>
      <c r="GGE728"/>
      <c r="GGF728"/>
      <c r="GGG728"/>
      <c r="GGH728"/>
      <c r="GGI728"/>
      <c r="GGJ728"/>
      <c r="GGK728"/>
      <c r="GGL728"/>
      <c r="GGM728"/>
      <c r="GGN728"/>
      <c r="GGO728"/>
      <c r="GGP728"/>
      <c r="GGQ728"/>
      <c r="GGR728"/>
      <c r="GGS728"/>
      <c r="GGT728"/>
      <c r="GGU728"/>
      <c r="GGV728"/>
      <c r="GGW728"/>
      <c r="GGX728"/>
      <c r="GGY728"/>
      <c r="GGZ728"/>
      <c r="GHA728"/>
      <c r="GHB728"/>
      <c r="GHC728"/>
      <c r="GHD728"/>
      <c r="GHE728"/>
      <c r="GHF728"/>
      <c r="GHG728"/>
      <c r="GHH728"/>
      <c r="GHI728"/>
      <c r="GHJ728"/>
      <c r="GHK728"/>
      <c r="GHL728"/>
      <c r="GHM728"/>
      <c r="GHN728"/>
      <c r="GHO728"/>
      <c r="GHP728"/>
      <c r="GHQ728"/>
      <c r="GHR728"/>
      <c r="GHS728"/>
      <c r="GHT728"/>
      <c r="GHU728"/>
      <c r="GHV728"/>
      <c r="GHW728"/>
      <c r="GHX728"/>
      <c r="GHY728"/>
      <c r="GHZ728"/>
      <c r="GIA728"/>
      <c r="GIB728"/>
      <c r="GIC728"/>
      <c r="GID728"/>
      <c r="GIE728"/>
      <c r="GIF728"/>
      <c r="GIG728"/>
      <c r="GIH728"/>
      <c r="GII728"/>
      <c r="GIJ728"/>
      <c r="GIK728"/>
      <c r="GIL728"/>
      <c r="GIM728"/>
      <c r="GIN728"/>
      <c r="GIO728"/>
      <c r="GIP728"/>
      <c r="GIQ728"/>
      <c r="GIR728"/>
      <c r="GIS728"/>
      <c r="GIT728"/>
      <c r="GIU728"/>
      <c r="GIV728"/>
      <c r="GIW728"/>
      <c r="GIX728"/>
      <c r="GIY728"/>
      <c r="GIZ728"/>
      <c r="GJA728"/>
      <c r="GJB728"/>
      <c r="GJC728"/>
      <c r="GJD728"/>
      <c r="GJE728"/>
      <c r="GJF728"/>
      <c r="GJG728"/>
      <c r="GJH728"/>
      <c r="GJI728"/>
      <c r="GJJ728"/>
      <c r="GJK728"/>
      <c r="GJL728"/>
      <c r="GJM728"/>
      <c r="GJN728"/>
      <c r="GJO728"/>
      <c r="GJP728"/>
      <c r="GJQ728"/>
      <c r="GJR728"/>
      <c r="GJS728"/>
      <c r="GJT728"/>
      <c r="GJU728"/>
      <c r="GJV728"/>
      <c r="GJW728"/>
      <c r="GJX728"/>
      <c r="GJY728"/>
      <c r="GJZ728"/>
      <c r="GKA728"/>
      <c r="GKB728"/>
      <c r="GKC728"/>
      <c r="GKD728"/>
      <c r="GKE728"/>
      <c r="GKF728"/>
      <c r="GKG728"/>
      <c r="GKH728"/>
      <c r="GKI728"/>
      <c r="GKJ728"/>
      <c r="GKK728"/>
      <c r="GKL728"/>
      <c r="GKM728"/>
      <c r="GKN728"/>
      <c r="GKO728"/>
      <c r="GKP728"/>
      <c r="GKQ728"/>
      <c r="GKR728"/>
      <c r="GKS728"/>
      <c r="GKT728"/>
      <c r="GKU728"/>
      <c r="GKV728"/>
      <c r="GKW728"/>
      <c r="GKX728"/>
      <c r="GKY728"/>
      <c r="GKZ728"/>
      <c r="GLA728"/>
      <c r="GLB728"/>
      <c r="GLC728"/>
      <c r="GLD728"/>
      <c r="GLE728"/>
      <c r="GLF728"/>
      <c r="GLG728"/>
      <c r="GLH728"/>
      <c r="GLI728"/>
      <c r="GLJ728"/>
      <c r="GLK728"/>
      <c r="GLL728"/>
      <c r="GLM728"/>
      <c r="GLN728"/>
      <c r="GLO728"/>
      <c r="GLP728"/>
      <c r="GLQ728"/>
      <c r="GLR728"/>
      <c r="GLS728"/>
      <c r="GLT728"/>
      <c r="GLU728"/>
      <c r="GLV728"/>
      <c r="GLW728"/>
      <c r="GLX728"/>
      <c r="GLY728"/>
      <c r="GLZ728"/>
      <c r="GMA728"/>
      <c r="GMB728"/>
      <c r="GMC728"/>
      <c r="GMD728"/>
      <c r="GME728"/>
      <c r="GMF728"/>
      <c r="GMG728"/>
      <c r="GMH728"/>
      <c r="GMI728"/>
      <c r="GMJ728"/>
      <c r="GMK728"/>
      <c r="GML728"/>
      <c r="GMM728"/>
      <c r="GMN728"/>
      <c r="GMO728"/>
      <c r="GMP728"/>
      <c r="GMQ728"/>
      <c r="GMR728"/>
      <c r="GMS728"/>
      <c r="GMT728"/>
      <c r="GMU728"/>
      <c r="GMV728"/>
      <c r="GMW728"/>
      <c r="GMX728"/>
      <c r="GMY728"/>
      <c r="GMZ728"/>
      <c r="GNA728"/>
      <c r="GNB728"/>
      <c r="GNC728"/>
      <c r="GND728"/>
      <c r="GNE728"/>
      <c r="GNF728"/>
      <c r="GNG728"/>
      <c r="GNH728"/>
      <c r="GNI728"/>
      <c r="GNJ728"/>
      <c r="GNK728"/>
      <c r="GNL728"/>
      <c r="GNM728"/>
      <c r="GNN728"/>
      <c r="GNO728"/>
      <c r="GNP728"/>
      <c r="GNQ728"/>
      <c r="GNR728"/>
      <c r="GNS728"/>
      <c r="GNT728"/>
      <c r="GNU728"/>
      <c r="GNV728"/>
      <c r="GNW728"/>
      <c r="GNX728"/>
      <c r="GNY728"/>
      <c r="GNZ728"/>
      <c r="GOA728"/>
      <c r="GOB728"/>
      <c r="GOC728"/>
      <c r="GOD728"/>
      <c r="GOE728"/>
      <c r="GOF728"/>
      <c r="GOG728"/>
      <c r="GOH728"/>
      <c r="GOI728"/>
      <c r="GOJ728"/>
      <c r="GOK728"/>
      <c r="GOL728"/>
      <c r="GOM728"/>
      <c r="GON728"/>
      <c r="GOO728"/>
      <c r="GOP728"/>
      <c r="GOQ728"/>
      <c r="GOR728"/>
      <c r="GOS728"/>
      <c r="GOT728"/>
      <c r="GOU728"/>
      <c r="GOV728"/>
      <c r="GOW728"/>
      <c r="GOX728"/>
      <c r="GOY728"/>
      <c r="GOZ728"/>
      <c r="GPA728"/>
      <c r="GPB728"/>
      <c r="GPC728"/>
      <c r="GPD728"/>
      <c r="GPE728"/>
      <c r="GPF728"/>
      <c r="GPG728"/>
      <c r="GPH728"/>
      <c r="GPI728"/>
      <c r="GPJ728"/>
      <c r="GPK728"/>
      <c r="GPL728"/>
      <c r="GPM728"/>
      <c r="GPN728"/>
      <c r="GPO728"/>
      <c r="GPP728"/>
      <c r="GPQ728"/>
      <c r="GPR728"/>
      <c r="GPS728"/>
      <c r="GPT728"/>
      <c r="GPU728"/>
      <c r="GPV728"/>
      <c r="GPW728"/>
      <c r="GPX728"/>
      <c r="GPY728"/>
      <c r="GPZ728"/>
      <c r="GQA728"/>
      <c r="GQB728"/>
      <c r="GQC728"/>
      <c r="GQD728"/>
      <c r="GQE728"/>
      <c r="GQF728"/>
      <c r="GQG728"/>
      <c r="GQH728"/>
      <c r="GQI728"/>
      <c r="GQJ728"/>
      <c r="GQK728"/>
      <c r="GQL728"/>
      <c r="GQM728"/>
      <c r="GQN728"/>
      <c r="GQO728"/>
      <c r="GQP728"/>
      <c r="GQQ728"/>
      <c r="GQR728"/>
      <c r="GQS728"/>
      <c r="GQT728"/>
      <c r="GQU728"/>
      <c r="GQV728"/>
      <c r="GQW728"/>
      <c r="GQX728"/>
      <c r="GQY728"/>
      <c r="GQZ728"/>
      <c r="GRA728"/>
      <c r="GRB728"/>
      <c r="GRC728"/>
      <c r="GRD728"/>
      <c r="GRE728"/>
      <c r="GRF728"/>
      <c r="GRG728"/>
      <c r="GRH728"/>
      <c r="GRI728"/>
      <c r="GRJ728"/>
      <c r="GRK728"/>
      <c r="GRL728"/>
      <c r="GRM728"/>
      <c r="GRN728"/>
      <c r="GRO728"/>
      <c r="GRP728"/>
      <c r="GRQ728"/>
      <c r="GRR728"/>
      <c r="GRS728"/>
      <c r="GRT728"/>
      <c r="GRU728"/>
      <c r="GRV728"/>
      <c r="GRW728"/>
      <c r="GRX728"/>
      <c r="GRY728"/>
      <c r="GRZ728"/>
      <c r="GSA728"/>
      <c r="GSB728"/>
      <c r="GSC728"/>
      <c r="GSD728"/>
      <c r="GSE728"/>
      <c r="GSF728"/>
      <c r="GSG728"/>
      <c r="GSH728"/>
      <c r="GSI728"/>
      <c r="GSJ728"/>
      <c r="GSK728"/>
      <c r="GSL728"/>
      <c r="GSM728"/>
      <c r="GSN728"/>
      <c r="GSO728"/>
      <c r="GSP728"/>
      <c r="GSQ728"/>
      <c r="GSR728"/>
      <c r="GSS728"/>
      <c r="GST728"/>
      <c r="GSU728"/>
      <c r="GSV728"/>
      <c r="GSW728"/>
      <c r="GSX728"/>
      <c r="GSY728"/>
      <c r="GSZ728"/>
      <c r="GTA728"/>
      <c r="GTB728"/>
      <c r="GTC728"/>
      <c r="GTD728"/>
      <c r="GTE728"/>
      <c r="GTF728"/>
      <c r="GTG728"/>
      <c r="GTH728"/>
      <c r="GTI728"/>
      <c r="GTJ728"/>
      <c r="GTK728"/>
      <c r="GTL728"/>
      <c r="GTM728"/>
      <c r="GTN728"/>
      <c r="GTO728"/>
      <c r="GTP728"/>
      <c r="GTQ728"/>
      <c r="GTR728"/>
      <c r="GTS728"/>
      <c r="GTT728"/>
      <c r="GTU728"/>
      <c r="GTV728"/>
      <c r="GTW728"/>
      <c r="GTX728"/>
      <c r="GTY728"/>
      <c r="GTZ728"/>
      <c r="GUA728"/>
      <c r="GUB728"/>
      <c r="GUC728"/>
      <c r="GUD728"/>
      <c r="GUE728"/>
      <c r="GUF728"/>
      <c r="GUG728"/>
      <c r="GUH728"/>
      <c r="GUI728"/>
      <c r="GUJ728"/>
      <c r="GUK728"/>
      <c r="GUL728"/>
      <c r="GUM728"/>
      <c r="GUN728"/>
      <c r="GUO728"/>
      <c r="GUP728"/>
      <c r="GUQ728"/>
      <c r="GUR728"/>
      <c r="GUS728"/>
      <c r="GUT728"/>
      <c r="GUU728"/>
      <c r="GUV728"/>
      <c r="GUW728"/>
      <c r="GUX728"/>
      <c r="GUY728"/>
      <c r="GUZ728"/>
      <c r="GVA728"/>
      <c r="GVB728"/>
      <c r="GVC728"/>
      <c r="GVD728"/>
      <c r="GVE728"/>
      <c r="GVF728"/>
      <c r="GVG728"/>
      <c r="GVH728"/>
      <c r="GVI728"/>
      <c r="GVJ728"/>
      <c r="GVK728"/>
      <c r="GVL728"/>
      <c r="GVM728"/>
      <c r="GVN728"/>
      <c r="GVO728"/>
      <c r="GVP728"/>
      <c r="GVQ728"/>
      <c r="GVR728"/>
      <c r="GVS728"/>
      <c r="GVT728"/>
      <c r="GVU728"/>
      <c r="GVV728"/>
      <c r="GVW728"/>
      <c r="GVX728"/>
      <c r="GVY728"/>
      <c r="GVZ728"/>
      <c r="GWA728"/>
      <c r="GWB728"/>
      <c r="GWC728"/>
      <c r="GWD728"/>
      <c r="GWE728"/>
      <c r="GWF728"/>
      <c r="GWG728"/>
      <c r="GWH728"/>
      <c r="GWI728"/>
      <c r="GWJ728"/>
      <c r="GWK728"/>
      <c r="GWL728"/>
      <c r="GWM728"/>
      <c r="GWN728"/>
      <c r="GWO728"/>
      <c r="GWP728"/>
      <c r="GWQ728"/>
      <c r="GWR728"/>
      <c r="GWS728"/>
      <c r="GWT728"/>
      <c r="GWU728"/>
      <c r="GWV728"/>
      <c r="GWW728"/>
      <c r="GWX728"/>
      <c r="GWY728"/>
      <c r="GWZ728"/>
      <c r="GXA728"/>
      <c r="GXB728"/>
      <c r="GXC728"/>
      <c r="GXD728"/>
      <c r="GXE728"/>
      <c r="GXF728"/>
      <c r="GXG728"/>
      <c r="GXH728"/>
      <c r="GXI728"/>
      <c r="GXJ728"/>
      <c r="GXK728"/>
      <c r="GXL728"/>
      <c r="GXM728"/>
      <c r="GXN728"/>
      <c r="GXO728"/>
      <c r="GXP728"/>
      <c r="GXQ728"/>
      <c r="GXR728"/>
      <c r="GXS728"/>
      <c r="GXT728"/>
      <c r="GXU728"/>
      <c r="GXV728"/>
      <c r="GXW728"/>
      <c r="GXX728"/>
      <c r="GXY728"/>
      <c r="GXZ728"/>
      <c r="GYA728"/>
      <c r="GYB728"/>
      <c r="GYC728"/>
      <c r="GYD728"/>
      <c r="GYE728"/>
      <c r="GYF728"/>
      <c r="GYG728"/>
      <c r="GYH728"/>
      <c r="GYI728"/>
      <c r="GYJ728"/>
      <c r="GYK728"/>
      <c r="GYL728"/>
      <c r="GYM728"/>
      <c r="GYN728"/>
      <c r="GYO728"/>
      <c r="GYP728"/>
      <c r="GYQ728"/>
      <c r="GYR728"/>
      <c r="GYS728"/>
      <c r="GYT728"/>
      <c r="GYU728"/>
      <c r="GYV728"/>
      <c r="GYW728"/>
      <c r="GYX728"/>
      <c r="GYY728"/>
      <c r="GYZ728"/>
      <c r="GZA728"/>
      <c r="GZB728"/>
      <c r="GZC728"/>
      <c r="GZD728"/>
      <c r="GZE728"/>
      <c r="GZF728"/>
      <c r="GZG728"/>
      <c r="GZH728"/>
      <c r="GZI728"/>
      <c r="GZJ728"/>
      <c r="GZK728"/>
      <c r="GZL728"/>
      <c r="GZM728"/>
      <c r="GZN728"/>
      <c r="GZO728"/>
      <c r="GZP728"/>
      <c r="GZQ728"/>
      <c r="GZR728"/>
      <c r="GZS728"/>
      <c r="GZT728"/>
      <c r="GZU728"/>
      <c r="GZV728"/>
      <c r="GZW728"/>
      <c r="GZX728"/>
      <c r="GZY728"/>
      <c r="GZZ728"/>
      <c r="HAA728"/>
      <c r="HAB728"/>
      <c r="HAC728"/>
      <c r="HAD728"/>
      <c r="HAE728"/>
      <c r="HAF728"/>
      <c r="HAG728"/>
      <c r="HAH728"/>
      <c r="HAI728"/>
      <c r="HAJ728"/>
      <c r="HAK728"/>
      <c r="HAL728"/>
      <c r="HAM728"/>
      <c r="HAN728"/>
      <c r="HAO728"/>
      <c r="HAP728"/>
      <c r="HAQ728"/>
      <c r="HAR728"/>
      <c r="HAS728"/>
      <c r="HAT728"/>
      <c r="HAU728"/>
      <c r="HAV728"/>
      <c r="HAW728"/>
      <c r="HAX728"/>
      <c r="HAY728"/>
      <c r="HAZ728"/>
      <c r="HBA728"/>
      <c r="HBB728"/>
      <c r="HBC728"/>
      <c r="HBD728"/>
      <c r="HBE728"/>
      <c r="HBF728"/>
      <c r="HBG728"/>
      <c r="HBH728"/>
      <c r="HBI728"/>
      <c r="HBJ728"/>
      <c r="HBK728"/>
      <c r="HBL728"/>
      <c r="HBM728"/>
      <c r="HBN728"/>
      <c r="HBO728"/>
      <c r="HBP728"/>
      <c r="HBQ728"/>
      <c r="HBR728"/>
      <c r="HBS728"/>
      <c r="HBT728"/>
      <c r="HBU728"/>
      <c r="HBV728"/>
      <c r="HBW728"/>
      <c r="HBX728"/>
      <c r="HBY728"/>
      <c r="HBZ728"/>
      <c r="HCA728"/>
      <c r="HCB728"/>
      <c r="HCC728"/>
      <c r="HCD728"/>
      <c r="HCE728"/>
      <c r="HCF728"/>
      <c r="HCG728"/>
      <c r="HCH728"/>
      <c r="HCI728"/>
      <c r="HCJ728"/>
      <c r="HCK728"/>
      <c r="HCL728"/>
      <c r="HCM728"/>
      <c r="HCN728"/>
      <c r="HCO728"/>
      <c r="HCP728"/>
      <c r="HCQ728"/>
      <c r="HCR728"/>
      <c r="HCS728"/>
      <c r="HCT728"/>
      <c r="HCU728"/>
      <c r="HCV728"/>
      <c r="HCW728"/>
      <c r="HCX728"/>
      <c r="HCY728"/>
      <c r="HCZ728"/>
      <c r="HDA728"/>
      <c r="HDB728"/>
      <c r="HDC728"/>
      <c r="HDD728"/>
      <c r="HDE728"/>
      <c r="HDF728"/>
      <c r="HDG728"/>
      <c r="HDH728"/>
      <c r="HDI728"/>
      <c r="HDJ728"/>
      <c r="HDK728"/>
      <c r="HDL728"/>
      <c r="HDM728"/>
      <c r="HDN728"/>
      <c r="HDO728"/>
      <c r="HDP728"/>
      <c r="HDQ728"/>
      <c r="HDR728"/>
      <c r="HDS728"/>
      <c r="HDT728"/>
      <c r="HDU728"/>
      <c r="HDV728"/>
      <c r="HDW728"/>
      <c r="HDX728"/>
      <c r="HDY728"/>
      <c r="HDZ728"/>
      <c r="HEA728"/>
      <c r="HEB728"/>
      <c r="HEC728"/>
      <c r="HED728"/>
      <c r="HEE728"/>
      <c r="HEF728"/>
      <c r="HEG728"/>
      <c r="HEH728"/>
      <c r="HEI728"/>
      <c r="HEJ728"/>
      <c r="HEK728"/>
      <c r="HEL728"/>
      <c r="HEM728"/>
      <c r="HEN728"/>
      <c r="HEO728"/>
      <c r="HEP728"/>
      <c r="HEQ728"/>
      <c r="HER728"/>
      <c r="HES728"/>
      <c r="HET728"/>
      <c r="HEU728"/>
      <c r="HEV728"/>
      <c r="HEW728"/>
      <c r="HEX728"/>
      <c r="HEY728"/>
      <c r="HEZ728"/>
      <c r="HFA728"/>
      <c r="HFB728"/>
      <c r="HFC728"/>
      <c r="HFD728"/>
      <c r="HFE728"/>
      <c r="HFF728"/>
      <c r="HFG728"/>
      <c r="HFH728"/>
      <c r="HFI728"/>
      <c r="HFJ728"/>
      <c r="HFK728"/>
      <c r="HFL728"/>
      <c r="HFM728"/>
      <c r="HFN728"/>
      <c r="HFO728"/>
      <c r="HFP728"/>
      <c r="HFQ728"/>
      <c r="HFR728"/>
      <c r="HFS728"/>
      <c r="HFT728"/>
      <c r="HFU728"/>
      <c r="HFV728"/>
      <c r="HFW728"/>
      <c r="HFX728"/>
      <c r="HFY728"/>
      <c r="HFZ728"/>
      <c r="HGA728"/>
      <c r="HGB728"/>
      <c r="HGC728"/>
      <c r="HGD728"/>
      <c r="HGE728"/>
      <c r="HGF728"/>
      <c r="HGG728"/>
      <c r="HGH728"/>
      <c r="HGI728"/>
      <c r="HGJ728"/>
      <c r="HGK728"/>
      <c r="HGL728"/>
      <c r="HGM728"/>
      <c r="HGN728"/>
      <c r="HGO728"/>
      <c r="HGP728"/>
      <c r="HGQ728"/>
      <c r="HGR728"/>
      <c r="HGS728"/>
      <c r="HGT728"/>
      <c r="HGU728"/>
      <c r="HGV728"/>
      <c r="HGW728"/>
      <c r="HGX728"/>
      <c r="HGY728"/>
      <c r="HGZ728"/>
      <c r="HHA728"/>
      <c r="HHB728"/>
      <c r="HHC728"/>
      <c r="HHD728"/>
      <c r="HHE728"/>
      <c r="HHF728"/>
      <c r="HHG728"/>
      <c r="HHH728"/>
      <c r="HHI728"/>
      <c r="HHJ728"/>
      <c r="HHK728"/>
      <c r="HHL728"/>
      <c r="HHM728"/>
      <c r="HHN728"/>
      <c r="HHO728"/>
      <c r="HHP728"/>
      <c r="HHQ728"/>
      <c r="HHR728"/>
      <c r="HHS728"/>
      <c r="HHT728"/>
      <c r="HHU728"/>
      <c r="HHV728"/>
      <c r="HHW728"/>
      <c r="HHX728"/>
      <c r="HHY728"/>
      <c r="HHZ728"/>
      <c r="HIA728"/>
      <c r="HIB728"/>
      <c r="HIC728"/>
      <c r="HID728"/>
      <c r="HIE728"/>
      <c r="HIF728"/>
      <c r="HIG728"/>
      <c r="HIH728"/>
      <c r="HII728"/>
      <c r="HIJ728"/>
      <c r="HIK728"/>
      <c r="HIL728"/>
      <c r="HIM728"/>
      <c r="HIN728"/>
      <c r="HIO728"/>
      <c r="HIP728"/>
      <c r="HIQ728"/>
      <c r="HIR728"/>
      <c r="HIS728"/>
      <c r="HIT728"/>
      <c r="HIU728"/>
      <c r="HIV728"/>
      <c r="HIW728"/>
      <c r="HIX728"/>
      <c r="HIY728"/>
      <c r="HIZ728"/>
      <c r="HJA728"/>
      <c r="HJB728"/>
      <c r="HJC728"/>
      <c r="HJD728"/>
      <c r="HJE728"/>
      <c r="HJF728"/>
      <c r="HJG728"/>
      <c r="HJH728"/>
      <c r="HJI728"/>
      <c r="HJJ728"/>
      <c r="HJK728"/>
      <c r="HJL728"/>
      <c r="HJM728"/>
      <c r="HJN728"/>
      <c r="HJO728"/>
      <c r="HJP728"/>
      <c r="HJQ728"/>
      <c r="HJR728"/>
      <c r="HJS728"/>
      <c r="HJT728"/>
      <c r="HJU728"/>
      <c r="HJV728"/>
      <c r="HJW728"/>
      <c r="HJX728"/>
      <c r="HJY728"/>
      <c r="HJZ728"/>
      <c r="HKA728"/>
      <c r="HKB728"/>
      <c r="HKC728"/>
      <c r="HKD728"/>
      <c r="HKE728"/>
      <c r="HKF728"/>
      <c r="HKG728"/>
      <c r="HKH728"/>
      <c r="HKI728"/>
      <c r="HKJ728"/>
      <c r="HKK728"/>
      <c r="HKL728"/>
      <c r="HKM728"/>
      <c r="HKN728"/>
      <c r="HKO728"/>
      <c r="HKP728"/>
      <c r="HKQ728"/>
      <c r="HKR728"/>
      <c r="HKS728"/>
      <c r="HKT728"/>
      <c r="HKU728"/>
      <c r="HKV728"/>
      <c r="HKW728"/>
      <c r="HKX728"/>
      <c r="HKY728"/>
      <c r="HKZ728"/>
      <c r="HLA728"/>
      <c r="HLB728"/>
      <c r="HLC728"/>
      <c r="HLD728"/>
      <c r="HLE728"/>
      <c r="HLF728"/>
      <c r="HLG728"/>
      <c r="HLH728"/>
      <c r="HLI728"/>
      <c r="HLJ728"/>
      <c r="HLK728"/>
      <c r="HLL728"/>
      <c r="HLM728"/>
      <c r="HLN728"/>
      <c r="HLO728"/>
      <c r="HLP728"/>
      <c r="HLQ728"/>
      <c r="HLR728"/>
      <c r="HLS728"/>
      <c r="HLT728"/>
      <c r="HLU728"/>
      <c r="HLV728"/>
      <c r="HLW728"/>
      <c r="HLX728"/>
      <c r="HLY728"/>
      <c r="HLZ728"/>
      <c r="HMA728"/>
      <c r="HMB728"/>
      <c r="HMC728"/>
      <c r="HMD728"/>
      <c r="HME728"/>
      <c r="HMF728"/>
      <c r="HMG728"/>
      <c r="HMH728"/>
      <c r="HMI728"/>
      <c r="HMJ728"/>
      <c r="HMK728"/>
      <c r="HML728"/>
      <c r="HMM728"/>
      <c r="HMN728"/>
      <c r="HMO728"/>
      <c r="HMP728"/>
      <c r="HMQ728"/>
      <c r="HMR728"/>
      <c r="HMS728"/>
      <c r="HMT728"/>
      <c r="HMU728"/>
      <c r="HMV728"/>
      <c r="HMW728"/>
      <c r="HMX728"/>
      <c r="HMY728"/>
      <c r="HMZ728"/>
      <c r="HNA728"/>
      <c r="HNB728"/>
      <c r="HNC728"/>
      <c r="HND728"/>
      <c r="HNE728"/>
      <c r="HNF728"/>
      <c r="HNG728"/>
      <c r="HNH728"/>
      <c r="HNI728"/>
      <c r="HNJ728"/>
      <c r="HNK728"/>
      <c r="HNL728"/>
      <c r="HNM728"/>
      <c r="HNN728"/>
      <c r="HNO728"/>
      <c r="HNP728"/>
      <c r="HNQ728"/>
      <c r="HNR728"/>
      <c r="HNS728"/>
      <c r="HNT728"/>
      <c r="HNU728"/>
      <c r="HNV728"/>
      <c r="HNW728"/>
      <c r="HNX728"/>
      <c r="HNY728"/>
      <c r="HNZ728"/>
      <c r="HOA728"/>
      <c r="HOB728"/>
      <c r="HOC728"/>
      <c r="HOD728"/>
      <c r="HOE728"/>
      <c r="HOF728"/>
      <c r="HOG728"/>
      <c r="HOH728"/>
      <c r="HOI728"/>
      <c r="HOJ728"/>
      <c r="HOK728"/>
      <c r="HOL728"/>
      <c r="HOM728"/>
      <c r="HON728"/>
      <c r="HOO728"/>
      <c r="HOP728"/>
      <c r="HOQ728"/>
      <c r="HOR728"/>
      <c r="HOS728"/>
      <c r="HOT728"/>
      <c r="HOU728"/>
      <c r="HOV728"/>
      <c r="HOW728"/>
      <c r="HOX728"/>
      <c r="HOY728"/>
      <c r="HOZ728"/>
      <c r="HPA728"/>
      <c r="HPB728"/>
      <c r="HPC728"/>
      <c r="HPD728"/>
      <c r="HPE728"/>
      <c r="HPF728"/>
      <c r="HPG728"/>
      <c r="HPH728"/>
      <c r="HPI728"/>
      <c r="HPJ728"/>
      <c r="HPK728"/>
      <c r="HPL728"/>
      <c r="HPM728"/>
      <c r="HPN728"/>
      <c r="HPO728"/>
      <c r="HPP728"/>
      <c r="HPQ728"/>
      <c r="HPR728"/>
      <c r="HPS728"/>
      <c r="HPT728"/>
      <c r="HPU728"/>
      <c r="HPV728"/>
      <c r="HPW728"/>
      <c r="HPX728"/>
      <c r="HPY728"/>
      <c r="HPZ728"/>
      <c r="HQA728"/>
      <c r="HQB728"/>
      <c r="HQC728"/>
      <c r="HQD728"/>
      <c r="HQE728"/>
      <c r="HQF728"/>
      <c r="HQG728"/>
      <c r="HQH728"/>
      <c r="HQI728"/>
      <c r="HQJ728"/>
      <c r="HQK728"/>
      <c r="HQL728"/>
      <c r="HQM728"/>
      <c r="HQN728"/>
      <c r="HQO728"/>
      <c r="HQP728"/>
      <c r="HQQ728"/>
      <c r="HQR728"/>
      <c r="HQS728"/>
      <c r="HQT728"/>
      <c r="HQU728"/>
      <c r="HQV728"/>
      <c r="HQW728"/>
      <c r="HQX728"/>
      <c r="HQY728"/>
      <c r="HQZ728"/>
      <c r="HRA728"/>
      <c r="HRB728"/>
      <c r="HRC728"/>
      <c r="HRD728"/>
      <c r="HRE728"/>
      <c r="HRF728"/>
      <c r="HRG728"/>
      <c r="HRH728"/>
      <c r="HRI728"/>
      <c r="HRJ728"/>
      <c r="HRK728"/>
      <c r="HRL728"/>
      <c r="HRM728"/>
      <c r="HRN728"/>
      <c r="HRO728"/>
      <c r="HRP728"/>
      <c r="HRQ728"/>
      <c r="HRR728"/>
      <c r="HRS728"/>
      <c r="HRT728"/>
      <c r="HRU728"/>
      <c r="HRV728"/>
      <c r="HRW728"/>
      <c r="HRX728"/>
      <c r="HRY728"/>
      <c r="HRZ728"/>
      <c r="HSA728"/>
      <c r="HSB728"/>
      <c r="HSC728"/>
      <c r="HSD728"/>
      <c r="HSE728"/>
      <c r="HSF728"/>
      <c r="HSG728"/>
      <c r="HSH728"/>
      <c r="HSI728"/>
      <c r="HSJ728"/>
      <c r="HSK728"/>
      <c r="HSL728"/>
      <c r="HSM728"/>
      <c r="HSN728"/>
      <c r="HSO728"/>
      <c r="HSP728"/>
      <c r="HSQ728"/>
      <c r="HSR728"/>
      <c r="HSS728"/>
      <c r="HST728"/>
      <c r="HSU728"/>
      <c r="HSV728"/>
      <c r="HSW728"/>
      <c r="HSX728"/>
      <c r="HSY728"/>
      <c r="HSZ728"/>
      <c r="HTA728"/>
      <c r="HTB728"/>
      <c r="HTC728"/>
      <c r="HTD728"/>
      <c r="HTE728"/>
      <c r="HTF728"/>
      <c r="HTG728"/>
      <c r="HTH728"/>
      <c r="HTI728"/>
      <c r="HTJ728"/>
      <c r="HTK728"/>
      <c r="HTL728"/>
      <c r="HTM728"/>
      <c r="HTN728"/>
      <c r="HTO728"/>
      <c r="HTP728"/>
      <c r="HTQ728"/>
      <c r="HTR728"/>
      <c r="HTS728"/>
      <c r="HTT728"/>
      <c r="HTU728"/>
      <c r="HTV728"/>
      <c r="HTW728"/>
      <c r="HTX728"/>
      <c r="HTY728"/>
      <c r="HTZ728"/>
      <c r="HUA728"/>
      <c r="HUB728"/>
      <c r="HUC728"/>
      <c r="HUD728"/>
      <c r="HUE728"/>
      <c r="HUF728"/>
      <c r="HUG728"/>
      <c r="HUH728"/>
      <c r="HUI728"/>
      <c r="HUJ728"/>
      <c r="HUK728"/>
      <c r="HUL728"/>
      <c r="HUM728"/>
      <c r="HUN728"/>
      <c r="HUO728"/>
      <c r="HUP728"/>
      <c r="HUQ728"/>
      <c r="HUR728"/>
      <c r="HUS728"/>
      <c r="HUT728"/>
      <c r="HUU728"/>
      <c r="HUV728"/>
      <c r="HUW728"/>
      <c r="HUX728"/>
      <c r="HUY728"/>
      <c r="HUZ728"/>
      <c r="HVA728"/>
      <c r="HVB728"/>
      <c r="HVC728"/>
      <c r="HVD728"/>
      <c r="HVE728"/>
      <c r="HVF728"/>
      <c r="HVG728"/>
      <c r="HVH728"/>
      <c r="HVI728"/>
      <c r="HVJ728"/>
      <c r="HVK728"/>
      <c r="HVL728"/>
      <c r="HVM728"/>
      <c r="HVN728"/>
      <c r="HVO728"/>
      <c r="HVP728"/>
      <c r="HVQ728"/>
      <c r="HVR728"/>
      <c r="HVS728"/>
      <c r="HVT728"/>
      <c r="HVU728"/>
      <c r="HVV728"/>
      <c r="HVW728"/>
      <c r="HVX728"/>
      <c r="HVY728"/>
      <c r="HVZ728"/>
      <c r="HWA728"/>
      <c r="HWB728"/>
      <c r="HWC728"/>
      <c r="HWD728"/>
      <c r="HWE728"/>
      <c r="HWF728"/>
      <c r="HWG728"/>
      <c r="HWH728"/>
      <c r="HWI728"/>
      <c r="HWJ728"/>
      <c r="HWK728"/>
      <c r="HWL728"/>
      <c r="HWM728"/>
      <c r="HWN728"/>
      <c r="HWO728"/>
      <c r="HWP728"/>
      <c r="HWQ728"/>
      <c r="HWR728"/>
      <c r="HWS728"/>
      <c r="HWT728"/>
      <c r="HWU728"/>
      <c r="HWV728"/>
      <c r="HWW728"/>
      <c r="HWX728"/>
      <c r="HWY728"/>
      <c r="HWZ728"/>
      <c r="HXA728"/>
      <c r="HXB728"/>
      <c r="HXC728"/>
      <c r="HXD728"/>
      <c r="HXE728"/>
      <c r="HXF728"/>
      <c r="HXG728"/>
      <c r="HXH728"/>
      <c r="HXI728"/>
      <c r="HXJ728"/>
      <c r="HXK728"/>
      <c r="HXL728"/>
      <c r="HXM728"/>
      <c r="HXN728"/>
      <c r="HXO728"/>
      <c r="HXP728"/>
      <c r="HXQ728"/>
      <c r="HXR728"/>
      <c r="HXS728"/>
      <c r="HXT728"/>
      <c r="HXU728"/>
      <c r="HXV728"/>
      <c r="HXW728"/>
      <c r="HXX728"/>
      <c r="HXY728"/>
      <c r="HXZ728"/>
      <c r="HYA728"/>
      <c r="HYB728"/>
      <c r="HYC728"/>
      <c r="HYD728"/>
      <c r="HYE728"/>
      <c r="HYF728"/>
      <c r="HYG728"/>
      <c r="HYH728"/>
      <c r="HYI728"/>
      <c r="HYJ728"/>
      <c r="HYK728"/>
      <c r="HYL728"/>
      <c r="HYM728"/>
      <c r="HYN728"/>
      <c r="HYO728"/>
      <c r="HYP728"/>
      <c r="HYQ728"/>
      <c r="HYR728"/>
      <c r="HYS728"/>
      <c r="HYT728"/>
      <c r="HYU728"/>
      <c r="HYV728"/>
      <c r="HYW728"/>
      <c r="HYX728"/>
      <c r="HYY728"/>
      <c r="HYZ728"/>
      <c r="HZA728"/>
      <c r="HZB728"/>
      <c r="HZC728"/>
      <c r="HZD728"/>
      <c r="HZE728"/>
      <c r="HZF728"/>
      <c r="HZG728"/>
      <c r="HZH728"/>
      <c r="HZI728"/>
      <c r="HZJ728"/>
      <c r="HZK728"/>
      <c r="HZL728"/>
      <c r="HZM728"/>
      <c r="HZN728"/>
      <c r="HZO728"/>
      <c r="HZP728"/>
      <c r="HZQ728"/>
      <c r="HZR728"/>
      <c r="HZS728"/>
      <c r="HZT728"/>
      <c r="HZU728"/>
      <c r="HZV728"/>
      <c r="HZW728"/>
      <c r="HZX728"/>
      <c r="HZY728"/>
      <c r="HZZ728"/>
      <c r="IAA728"/>
      <c r="IAB728"/>
      <c r="IAC728"/>
      <c r="IAD728"/>
      <c r="IAE728"/>
      <c r="IAF728"/>
      <c r="IAG728"/>
      <c r="IAH728"/>
      <c r="IAI728"/>
      <c r="IAJ728"/>
      <c r="IAK728"/>
      <c r="IAL728"/>
      <c r="IAM728"/>
      <c r="IAN728"/>
      <c r="IAO728"/>
      <c r="IAP728"/>
      <c r="IAQ728"/>
      <c r="IAR728"/>
      <c r="IAS728"/>
      <c r="IAT728"/>
      <c r="IAU728"/>
      <c r="IAV728"/>
      <c r="IAW728"/>
      <c r="IAX728"/>
      <c r="IAY728"/>
      <c r="IAZ728"/>
      <c r="IBA728"/>
      <c r="IBB728"/>
      <c r="IBC728"/>
      <c r="IBD728"/>
      <c r="IBE728"/>
      <c r="IBF728"/>
      <c r="IBG728"/>
      <c r="IBH728"/>
      <c r="IBI728"/>
      <c r="IBJ728"/>
      <c r="IBK728"/>
      <c r="IBL728"/>
      <c r="IBM728"/>
      <c r="IBN728"/>
      <c r="IBO728"/>
      <c r="IBP728"/>
      <c r="IBQ728"/>
      <c r="IBR728"/>
      <c r="IBS728"/>
      <c r="IBT728"/>
      <c r="IBU728"/>
      <c r="IBV728"/>
      <c r="IBW728"/>
      <c r="IBX728"/>
      <c r="IBY728"/>
      <c r="IBZ728"/>
      <c r="ICA728"/>
      <c r="ICB728"/>
      <c r="ICC728"/>
      <c r="ICD728"/>
      <c r="ICE728"/>
      <c r="ICF728"/>
      <c r="ICG728"/>
      <c r="ICH728"/>
      <c r="ICI728"/>
      <c r="ICJ728"/>
      <c r="ICK728"/>
      <c r="ICL728"/>
      <c r="ICM728"/>
      <c r="ICN728"/>
      <c r="ICO728"/>
      <c r="ICP728"/>
      <c r="ICQ728"/>
      <c r="ICR728"/>
      <c r="ICS728"/>
      <c r="ICT728"/>
      <c r="ICU728"/>
      <c r="ICV728"/>
      <c r="ICW728"/>
      <c r="ICX728"/>
      <c r="ICY728"/>
      <c r="ICZ728"/>
      <c r="IDA728"/>
      <c r="IDB728"/>
      <c r="IDC728"/>
      <c r="IDD728"/>
      <c r="IDE728"/>
      <c r="IDF728"/>
      <c r="IDG728"/>
      <c r="IDH728"/>
      <c r="IDI728"/>
      <c r="IDJ728"/>
      <c r="IDK728"/>
      <c r="IDL728"/>
      <c r="IDM728"/>
      <c r="IDN728"/>
      <c r="IDO728"/>
      <c r="IDP728"/>
      <c r="IDQ728"/>
      <c r="IDR728"/>
      <c r="IDS728"/>
      <c r="IDT728"/>
      <c r="IDU728"/>
      <c r="IDV728"/>
      <c r="IDW728"/>
      <c r="IDX728"/>
      <c r="IDY728"/>
      <c r="IDZ728"/>
      <c r="IEA728"/>
      <c r="IEB728"/>
      <c r="IEC728"/>
      <c r="IED728"/>
      <c r="IEE728"/>
      <c r="IEF728"/>
      <c r="IEG728"/>
      <c r="IEH728"/>
      <c r="IEI728"/>
      <c r="IEJ728"/>
      <c r="IEK728"/>
      <c r="IEL728"/>
      <c r="IEM728"/>
      <c r="IEN728"/>
      <c r="IEO728"/>
      <c r="IEP728"/>
      <c r="IEQ728"/>
      <c r="IER728"/>
      <c r="IES728"/>
      <c r="IET728"/>
      <c r="IEU728"/>
      <c r="IEV728"/>
      <c r="IEW728"/>
      <c r="IEX728"/>
      <c r="IEY728"/>
      <c r="IEZ728"/>
      <c r="IFA728"/>
      <c r="IFB728"/>
      <c r="IFC728"/>
      <c r="IFD728"/>
      <c r="IFE728"/>
      <c r="IFF728"/>
      <c r="IFG728"/>
      <c r="IFH728"/>
      <c r="IFI728"/>
      <c r="IFJ728"/>
      <c r="IFK728"/>
      <c r="IFL728"/>
      <c r="IFM728"/>
      <c r="IFN728"/>
      <c r="IFO728"/>
      <c r="IFP728"/>
      <c r="IFQ728"/>
      <c r="IFR728"/>
      <c r="IFS728"/>
      <c r="IFT728"/>
      <c r="IFU728"/>
      <c r="IFV728"/>
      <c r="IFW728"/>
      <c r="IFX728"/>
      <c r="IFY728"/>
      <c r="IFZ728"/>
      <c r="IGA728"/>
      <c r="IGB728"/>
      <c r="IGC728"/>
      <c r="IGD728"/>
      <c r="IGE728"/>
      <c r="IGF728"/>
      <c r="IGG728"/>
      <c r="IGH728"/>
      <c r="IGI728"/>
      <c r="IGJ728"/>
      <c r="IGK728"/>
      <c r="IGL728"/>
      <c r="IGM728"/>
      <c r="IGN728"/>
      <c r="IGO728"/>
      <c r="IGP728"/>
      <c r="IGQ728"/>
      <c r="IGR728"/>
      <c r="IGS728"/>
      <c r="IGT728"/>
      <c r="IGU728"/>
      <c r="IGV728"/>
      <c r="IGW728"/>
      <c r="IGX728"/>
      <c r="IGY728"/>
      <c r="IGZ728"/>
      <c r="IHA728"/>
      <c r="IHB728"/>
      <c r="IHC728"/>
      <c r="IHD728"/>
      <c r="IHE728"/>
      <c r="IHF728"/>
      <c r="IHG728"/>
      <c r="IHH728"/>
      <c r="IHI728"/>
      <c r="IHJ728"/>
      <c r="IHK728"/>
      <c r="IHL728"/>
      <c r="IHM728"/>
      <c r="IHN728"/>
      <c r="IHO728"/>
      <c r="IHP728"/>
      <c r="IHQ728"/>
      <c r="IHR728"/>
      <c r="IHS728"/>
      <c r="IHT728"/>
      <c r="IHU728"/>
      <c r="IHV728"/>
      <c r="IHW728"/>
      <c r="IHX728"/>
      <c r="IHY728"/>
      <c r="IHZ728"/>
      <c r="IIA728"/>
      <c r="IIB728"/>
      <c r="IIC728"/>
      <c r="IID728"/>
      <c r="IIE728"/>
      <c r="IIF728"/>
      <c r="IIG728"/>
      <c r="IIH728"/>
      <c r="III728"/>
      <c r="IIJ728"/>
      <c r="IIK728"/>
      <c r="IIL728"/>
      <c r="IIM728"/>
      <c r="IIN728"/>
      <c r="IIO728"/>
      <c r="IIP728"/>
      <c r="IIQ728"/>
      <c r="IIR728"/>
      <c r="IIS728"/>
      <c r="IIT728"/>
      <c r="IIU728"/>
      <c r="IIV728"/>
      <c r="IIW728"/>
      <c r="IIX728"/>
      <c r="IIY728"/>
      <c r="IIZ728"/>
      <c r="IJA728"/>
      <c r="IJB728"/>
      <c r="IJC728"/>
      <c r="IJD728"/>
      <c r="IJE728"/>
      <c r="IJF728"/>
      <c r="IJG728"/>
      <c r="IJH728"/>
      <c r="IJI728"/>
      <c r="IJJ728"/>
      <c r="IJK728"/>
      <c r="IJL728"/>
      <c r="IJM728"/>
      <c r="IJN728"/>
      <c r="IJO728"/>
      <c r="IJP728"/>
      <c r="IJQ728"/>
      <c r="IJR728"/>
      <c r="IJS728"/>
      <c r="IJT728"/>
      <c r="IJU728"/>
      <c r="IJV728"/>
      <c r="IJW728"/>
      <c r="IJX728"/>
      <c r="IJY728"/>
      <c r="IJZ728"/>
      <c r="IKA728"/>
      <c r="IKB728"/>
      <c r="IKC728"/>
      <c r="IKD728"/>
      <c r="IKE728"/>
      <c r="IKF728"/>
      <c r="IKG728"/>
      <c r="IKH728"/>
      <c r="IKI728"/>
      <c r="IKJ728"/>
      <c r="IKK728"/>
      <c r="IKL728"/>
      <c r="IKM728"/>
      <c r="IKN728"/>
      <c r="IKO728"/>
      <c r="IKP728"/>
      <c r="IKQ728"/>
      <c r="IKR728"/>
      <c r="IKS728"/>
      <c r="IKT728"/>
      <c r="IKU728"/>
      <c r="IKV728"/>
      <c r="IKW728"/>
      <c r="IKX728"/>
      <c r="IKY728"/>
      <c r="IKZ728"/>
      <c r="ILA728"/>
      <c r="ILB728"/>
      <c r="ILC728"/>
      <c r="ILD728"/>
      <c r="ILE728"/>
      <c r="ILF728"/>
      <c r="ILG728"/>
      <c r="ILH728"/>
      <c r="ILI728"/>
      <c r="ILJ728"/>
      <c r="ILK728"/>
      <c r="ILL728"/>
      <c r="ILM728"/>
      <c r="ILN728"/>
      <c r="ILO728"/>
      <c r="ILP728"/>
      <c r="ILQ728"/>
      <c r="ILR728"/>
      <c r="ILS728"/>
      <c r="ILT728"/>
      <c r="ILU728"/>
      <c r="ILV728"/>
      <c r="ILW728"/>
      <c r="ILX728"/>
      <c r="ILY728"/>
      <c r="ILZ728"/>
      <c r="IMA728"/>
      <c r="IMB728"/>
      <c r="IMC728"/>
      <c r="IMD728"/>
      <c r="IME728"/>
      <c r="IMF728"/>
      <c r="IMG728"/>
      <c r="IMH728"/>
      <c r="IMI728"/>
      <c r="IMJ728"/>
      <c r="IMK728"/>
      <c r="IML728"/>
      <c r="IMM728"/>
      <c r="IMN728"/>
      <c r="IMO728"/>
      <c r="IMP728"/>
      <c r="IMQ728"/>
      <c r="IMR728"/>
      <c r="IMS728"/>
      <c r="IMT728"/>
      <c r="IMU728"/>
      <c r="IMV728"/>
      <c r="IMW728"/>
      <c r="IMX728"/>
      <c r="IMY728"/>
      <c r="IMZ728"/>
      <c r="INA728"/>
      <c r="INB728"/>
      <c r="INC728"/>
      <c r="IND728"/>
      <c r="INE728"/>
      <c r="INF728"/>
      <c r="ING728"/>
      <c r="INH728"/>
      <c r="INI728"/>
      <c r="INJ728"/>
      <c r="INK728"/>
      <c r="INL728"/>
      <c r="INM728"/>
      <c r="INN728"/>
      <c r="INO728"/>
      <c r="INP728"/>
      <c r="INQ728"/>
      <c r="INR728"/>
      <c r="INS728"/>
      <c r="INT728"/>
      <c r="INU728"/>
      <c r="INV728"/>
      <c r="INW728"/>
      <c r="INX728"/>
      <c r="INY728"/>
      <c r="INZ728"/>
      <c r="IOA728"/>
      <c r="IOB728"/>
      <c r="IOC728"/>
      <c r="IOD728"/>
      <c r="IOE728"/>
      <c r="IOF728"/>
      <c r="IOG728"/>
      <c r="IOH728"/>
      <c r="IOI728"/>
      <c r="IOJ728"/>
      <c r="IOK728"/>
      <c r="IOL728"/>
      <c r="IOM728"/>
      <c r="ION728"/>
      <c r="IOO728"/>
      <c r="IOP728"/>
      <c r="IOQ728"/>
      <c r="IOR728"/>
      <c r="IOS728"/>
      <c r="IOT728"/>
      <c r="IOU728"/>
      <c r="IOV728"/>
      <c r="IOW728"/>
      <c r="IOX728"/>
      <c r="IOY728"/>
      <c r="IOZ728"/>
      <c r="IPA728"/>
      <c r="IPB728"/>
      <c r="IPC728"/>
      <c r="IPD728"/>
      <c r="IPE728"/>
      <c r="IPF728"/>
      <c r="IPG728"/>
      <c r="IPH728"/>
      <c r="IPI728"/>
      <c r="IPJ728"/>
      <c r="IPK728"/>
      <c r="IPL728"/>
      <c r="IPM728"/>
      <c r="IPN728"/>
      <c r="IPO728"/>
      <c r="IPP728"/>
      <c r="IPQ728"/>
      <c r="IPR728"/>
      <c r="IPS728"/>
      <c r="IPT728"/>
      <c r="IPU728"/>
      <c r="IPV728"/>
      <c r="IPW728"/>
      <c r="IPX728"/>
      <c r="IPY728"/>
      <c r="IPZ728"/>
      <c r="IQA728"/>
      <c r="IQB728"/>
      <c r="IQC728"/>
      <c r="IQD728"/>
      <c r="IQE728"/>
      <c r="IQF728"/>
      <c r="IQG728"/>
      <c r="IQH728"/>
      <c r="IQI728"/>
      <c r="IQJ728"/>
      <c r="IQK728"/>
      <c r="IQL728"/>
      <c r="IQM728"/>
      <c r="IQN728"/>
      <c r="IQO728"/>
      <c r="IQP728"/>
      <c r="IQQ728"/>
      <c r="IQR728"/>
      <c r="IQS728"/>
      <c r="IQT728"/>
      <c r="IQU728"/>
      <c r="IQV728"/>
      <c r="IQW728"/>
      <c r="IQX728"/>
      <c r="IQY728"/>
      <c r="IQZ728"/>
      <c r="IRA728"/>
      <c r="IRB728"/>
      <c r="IRC728"/>
      <c r="IRD728"/>
      <c r="IRE728"/>
      <c r="IRF728"/>
      <c r="IRG728"/>
      <c r="IRH728"/>
      <c r="IRI728"/>
      <c r="IRJ728"/>
      <c r="IRK728"/>
      <c r="IRL728"/>
      <c r="IRM728"/>
      <c r="IRN728"/>
      <c r="IRO728"/>
      <c r="IRP728"/>
      <c r="IRQ728"/>
      <c r="IRR728"/>
      <c r="IRS728"/>
      <c r="IRT728"/>
      <c r="IRU728"/>
      <c r="IRV728"/>
      <c r="IRW728"/>
      <c r="IRX728"/>
      <c r="IRY728"/>
      <c r="IRZ728"/>
      <c r="ISA728"/>
      <c r="ISB728"/>
      <c r="ISC728"/>
      <c r="ISD728"/>
      <c r="ISE728"/>
      <c r="ISF728"/>
      <c r="ISG728"/>
      <c r="ISH728"/>
      <c r="ISI728"/>
      <c r="ISJ728"/>
      <c r="ISK728"/>
      <c r="ISL728"/>
      <c r="ISM728"/>
      <c r="ISN728"/>
      <c r="ISO728"/>
      <c r="ISP728"/>
      <c r="ISQ728"/>
      <c r="ISR728"/>
      <c r="ISS728"/>
      <c r="IST728"/>
      <c r="ISU728"/>
      <c r="ISV728"/>
      <c r="ISW728"/>
      <c r="ISX728"/>
      <c r="ISY728"/>
      <c r="ISZ728"/>
      <c r="ITA728"/>
      <c r="ITB728"/>
      <c r="ITC728"/>
      <c r="ITD728"/>
      <c r="ITE728"/>
      <c r="ITF728"/>
      <c r="ITG728"/>
      <c r="ITH728"/>
      <c r="ITI728"/>
      <c r="ITJ728"/>
      <c r="ITK728"/>
      <c r="ITL728"/>
      <c r="ITM728"/>
      <c r="ITN728"/>
      <c r="ITO728"/>
      <c r="ITP728"/>
      <c r="ITQ728"/>
      <c r="ITR728"/>
      <c r="ITS728"/>
      <c r="ITT728"/>
      <c r="ITU728"/>
      <c r="ITV728"/>
      <c r="ITW728"/>
      <c r="ITX728"/>
      <c r="ITY728"/>
      <c r="ITZ728"/>
      <c r="IUA728"/>
      <c r="IUB728"/>
      <c r="IUC728"/>
      <c r="IUD728"/>
      <c r="IUE728"/>
      <c r="IUF728"/>
      <c r="IUG728"/>
      <c r="IUH728"/>
      <c r="IUI728"/>
      <c r="IUJ728"/>
      <c r="IUK728"/>
      <c r="IUL728"/>
      <c r="IUM728"/>
      <c r="IUN728"/>
      <c r="IUO728"/>
      <c r="IUP728"/>
      <c r="IUQ728"/>
      <c r="IUR728"/>
      <c r="IUS728"/>
      <c r="IUT728"/>
      <c r="IUU728"/>
      <c r="IUV728"/>
      <c r="IUW728"/>
      <c r="IUX728"/>
      <c r="IUY728"/>
      <c r="IUZ728"/>
      <c r="IVA728"/>
      <c r="IVB728"/>
      <c r="IVC728"/>
      <c r="IVD728"/>
      <c r="IVE728"/>
      <c r="IVF728"/>
      <c r="IVG728"/>
      <c r="IVH728"/>
      <c r="IVI728"/>
      <c r="IVJ728"/>
      <c r="IVK728"/>
      <c r="IVL728"/>
      <c r="IVM728"/>
      <c r="IVN728"/>
      <c r="IVO728"/>
      <c r="IVP728"/>
      <c r="IVQ728"/>
      <c r="IVR728"/>
      <c r="IVS728"/>
      <c r="IVT728"/>
      <c r="IVU728"/>
      <c r="IVV728"/>
      <c r="IVW728"/>
      <c r="IVX728"/>
      <c r="IVY728"/>
      <c r="IVZ728"/>
      <c r="IWA728"/>
      <c r="IWB728"/>
      <c r="IWC728"/>
      <c r="IWD728"/>
      <c r="IWE728"/>
      <c r="IWF728"/>
      <c r="IWG728"/>
      <c r="IWH728"/>
      <c r="IWI728"/>
      <c r="IWJ728"/>
      <c r="IWK728"/>
      <c r="IWL728"/>
      <c r="IWM728"/>
      <c r="IWN728"/>
      <c r="IWO728"/>
      <c r="IWP728"/>
      <c r="IWQ728"/>
      <c r="IWR728"/>
      <c r="IWS728"/>
      <c r="IWT728"/>
      <c r="IWU728"/>
      <c r="IWV728"/>
      <c r="IWW728"/>
      <c r="IWX728"/>
      <c r="IWY728"/>
      <c r="IWZ728"/>
      <c r="IXA728"/>
      <c r="IXB728"/>
      <c r="IXC728"/>
      <c r="IXD728"/>
      <c r="IXE728"/>
      <c r="IXF728"/>
      <c r="IXG728"/>
      <c r="IXH728"/>
      <c r="IXI728"/>
      <c r="IXJ728"/>
      <c r="IXK728"/>
      <c r="IXL728"/>
      <c r="IXM728"/>
      <c r="IXN728"/>
      <c r="IXO728"/>
      <c r="IXP728"/>
      <c r="IXQ728"/>
      <c r="IXR728"/>
      <c r="IXS728"/>
      <c r="IXT728"/>
      <c r="IXU728"/>
      <c r="IXV728"/>
      <c r="IXW728"/>
      <c r="IXX728"/>
      <c r="IXY728"/>
      <c r="IXZ728"/>
      <c r="IYA728"/>
      <c r="IYB728"/>
      <c r="IYC728"/>
      <c r="IYD728"/>
      <c r="IYE728"/>
      <c r="IYF728"/>
      <c r="IYG728"/>
      <c r="IYH728"/>
      <c r="IYI728"/>
      <c r="IYJ728"/>
      <c r="IYK728"/>
      <c r="IYL728"/>
      <c r="IYM728"/>
      <c r="IYN728"/>
      <c r="IYO728"/>
      <c r="IYP728"/>
      <c r="IYQ728"/>
      <c r="IYR728"/>
      <c r="IYS728"/>
      <c r="IYT728"/>
      <c r="IYU728"/>
      <c r="IYV728"/>
      <c r="IYW728"/>
      <c r="IYX728"/>
      <c r="IYY728"/>
      <c r="IYZ728"/>
      <c r="IZA728"/>
      <c r="IZB728"/>
      <c r="IZC728"/>
      <c r="IZD728"/>
      <c r="IZE728"/>
      <c r="IZF728"/>
      <c r="IZG728"/>
      <c r="IZH728"/>
      <c r="IZI728"/>
      <c r="IZJ728"/>
      <c r="IZK728"/>
      <c r="IZL728"/>
      <c r="IZM728"/>
      <c r="IZN728"/>
      <c r="IZO728"/>
      <c r="IZP728"/>
      <c r="IZQ728"/>
      <c r="IZR728"/>
      <c r="IZS728"/>
      <c r="IZT728"/>
      <c r="IZU728"/>
      <c r="IZV728"/>
      <c r="IZW728"/>
      <c r="IZX728"/>
      <c r="IZY728"/>
      <c r="IZZ728"/>
      <c r="JAA728"/>
      <c r="JAB728"/>
      <c r="JAC728"/>
      <c r="JAD728"/>
      <c r="JAE728"/>
      <c r="JAF728"/>
      <c r="JAG728"/>
      <c r="JAH728"/>
      <c r="JAI728"/>
      <c r="JAJ728"/>
      <c r="JAK728"/>
      <c r="JAL728"/>
      <c r="JAM728"/>
      <c r="JAN728"/>
      <c r="JAO728"/>
      <c r="JAP728"/>
      <c r="JAQ728"/>
      <c r="JAR728"/>
      <c r="JAS728"/>
      <c r="JAT728"/>
      <c r="JAU728"/>
      <c r="JAV728"/>
      <c r="JAW728"/>
      <c r="JAX728"/>
      <c r="JAY728"/>
      <c r="JAZ728"/>
      <c r="JBA728"/>
      <c r="JBB728"/>
      <c r="JBC728"/>
      <c r="JBD728"/>
      <c r="JBE728"/>
      <c r="JBF728"/>
      <c r="JBG728"/>
      <c r="JBH728"/>
      <c r="JBI728"/>
      <c r="JBJ728"/>
      <c r="JBK728"/>
      <c r="JBL728"/>
      <c r="JBM728"/>
      <c r="JBN728"/>
      <c r="JBO728"/>
      <c r="JBP728"/>
      <c r="JBQ728"/>
      <c r="JBR728"/>
      <c r="JBS728"/>
      <c r="JBT728"/>
      <c r="JBU728"/>
      <c r="JBV728"/>
      <c r="JBW728"/>
      <c r="JBX728"/>
      <c r="JBY728"/>
      <c r="JBZ728"/>
      <c r="JCA728"/>
      <c r="JCB728"/>
      <c r="JCC728"/>
      <c r="JCD728"/>
      <c r="JCE728"/>
      <c r="JCF728"/>
      <c r="JCG728"/>
      <c r="JCH728"/>
      <c r="JCI728"/>
      <c r="JCJ728"/>
      <c r="JCK728"/>
      <c r="JCL728"/>
      <c r="JCM728"/>
      <c r="JCN728"/>
      <c r="JCO728"/>
      <c r="JCP728"/>
      <c r="JCQ728"/>
      <c r="JCR728"/>
      <c r="JCS728"/>
      <c r="JCT728"/>
      <c r="JCU728"/>
      <c r="JCV728"/>
      <c r="JCW728"/>
      <c r="JCX728"/>
      <c r="JCY728"/>
      <c r="JCZ728"/>
      <c r="JDA728"/>
      <c r="JDB728"/>
      <c r="JDC728"/>
      <c r="JDD728"/>
      <c r="JDE728"/>
      <c r="JDF728"/>
      <c r="JDG728"/>
      <c r="JDH728"/>
      <c r="JDI728"/>
      <c r="JDJ728"/>
      <c r="JDK728"/>
      <c r="JDL728"/>
      <c r="JDM728"/>
      <c r="JDN728"/>
      <c r="JDO728"/>
      <c r="JDP728"/>
      <c r="JDQ728"/>
      <c r="JDR728"/>
      <c r="JDS728"/>
      <c r="JDT728"/>
      <c r="JDU728"/>
      <c r="JDV728"/>
      <c r="JDW728"/>
      <c r="JDX728"/>
      <c r="JDY728"/>
      <c r="JDZ728"/>
      <c r="JEA728"/>
      <c r="JEB728"/>
      <c r="JEC728"/>
      <c r="JED728"/>
      <c r="JEE728"/>
      <c r="JEF728"/>
      <c r="JEG728"/>
      <c r="JEH728"/>
      <c r="JEI728"/>
      <c r="JEJ728"/>
      <c r="JEK728"/>
      <c r="JEL728"/>
      <c r="JEM728"/>
      <c r="JEN728"/>
      <c r="JEO728"/>
      <c r="JEP728"/>
      <c r="JEQ728"/>
      <c r="JER728"/>
      <c r="JES728"/>
      <c r="JET728"/>
      <c r="JEU728"/>
      <c r="JEV728"/>
      <c r="JEW728"/>
      <c r="JEX728"/>
      <c r="JEY728"/>
      <c r="JEZ728"/>
      <c r="JFA728"/>
      <c r="JFB728"/>
      <c r="JFC728"/>
      <c r="JFD728"/>
      <c r="JFE728"/>
      <c r="JFF728"/>
      <c r="JFG728"/>
      <c r="JFH728"/>
      <c r="JFI728"/>
      <c r="JFJ728"/>
      <c r="JFK728"/>
      <c r="JFL728"/>
      <c r="JFM728"/>
      <c r="JFN728"/>
      <c r="JFO728"/>
      <c r="JFP728"/>
      <c r="JFQ728"/>
      <c r="JFR728"/>
      <c r="JFS728"/>
      <c r="JFT728"/>
      <c r="JFU728"/>
      <c r="JFV728"/>
      <c r="JFW728"/>
      <c r="JFX728"/>
      <c r="JFY728"/>
      <c r="JFZ728"/>
      <c r="JGA728"/>
      <c r="JGB728"/>
      <c r="JGC728"/>
      <c r="JGD728"/>
      <c r="JGE728"/>
      <c r="JGF728"/>
      <c r="JGG728"/>
      <c r="JGH728"/>
      <c r="JGI728"/>
      <c r="JGJ728"/>
      <c r="JGK728"/>
      <c r="JGL728"/>
      <c r="JGM728"/>
      <c r="JGN728"/>
      <c r="JGO728"/>
      <c r="JGP728"/>
      <c r="JGQ728"/>
      <c r="JGR728"/>
      <c r="JGS728"/>
      <c r="JGT728"/>
      <c r="JGU728"/>
      <c r="JGV728"/>
      <c r="JGW728"/>
      <c r="JGX728"/>
      <c r="JGY728"/>
      <c r="JGZ728"/>
      <c r="JHA728"/>
      <c r="JHB728"/>
      <c r="JHC728"/>
      <c r="JHD728"/>
      <c r="JHE728"/>
      <c r="JHF728"/>
      <c r="JHG728"/>
      <c r="JHH728"/>
      <c r="JHI728"/>
      <c r="JHJ728"/>
      <c r="JHK728"/>
      <c r="JHL728"/>
      <c r="JHM728"/>
      <c r="JHN728"/>
      <c r="JHO728"/>
      <c r="JHP728"/>
      <c r="JHQ728"/>
      <c r="JHR728"/>
      <c r="JHS728"/>
      <c r="JHT728"/>
      <c r="JHU728"/>
      <c r="JHV728"/>
      <c r="JHW728"/>
      <c r="JHX728"/>
      <c r="JHY728"/>
      <c r="JHZ728"/>
      <c r="JIA728"/>
      <c r="JIB728"/>
      <c r="JIC728"/>
      <c r="JID728"/>
      <c r="JIE728"/>
      <c r="JIF728"/>
      <c r="JIG728"/>
      <c r="JIH728"/>
      <c r="JII728"/>
      <c r="JIJ728"/>
      <c r="JIK728"/>
      <c r="JIL728"/>
      <c r="JIM728"/>
      <c r="JIN728"/>
      <c r="JIO728"/>
      <c r="JIP728"/>
      <c r="JIQ728"/>
      <c r="JIR728"/>
      <c r="JIS728"/>
      <c r="JIT728"/>
      <c r="JIU728"/>
      <c r="JIV728"/>
      <c r="JIW728"/>
      <c r="JIX728"/>
      <c r="JIY728"/>
      <c r="JIZ728"/>
      <c r="JJA728"/>
      <c r="JJB728"/>
      <c r="JJC728"/>
      <c r="JJD728"/>
      <c r="JJE728"/>
      <c r="JJF728"/>
      <c r="JJG728"/>
      <c r="JJH728"/>
      <c r="JJI728"/>
      <c r="JJJ728"/>
      <c r="JJK728"/>
      <c r="JJL728"/>
      <c r="JJM728"/>
      <c r="JJN728"/>
      <c r="JJO728"/>
      <c r="JJP728"/>
      <c r="JJQ728"/>
      <c r="JJR728"/>
      <c r="JJS728"/>
      <c r="JJT728"/>
      <c r="JJU728"/>
      <c r="JJV728"/>
      <c r="JJW728"/>
      <c r="JJX728"/>
      <c r="JJY728"/>
      <c r="JJZ728"/>
      <c r="JKA728"/>
      <c r="JKB728"/>
      <c r="JKC728"/>
      <c r="JKD728"/>
      <c r="JKE728"/>
      <c r="JKF728"/>
      <c r="JKG728"/>
      <c r="JKH728"/>
      <c r="JKI728"/>
      <c r="JKJ728"/>
      <c r="JKK728"/>
      <c r="JKL728"/>
      <c r="JKM728"/>
      <c r="JKN728"/>
      <c r="JKO728"/>
      <c r="JKP728"/>
      <c r="JKQ728"/>
      <c r="JKR728"/>
      <c r="JKS728"/>
      <c r="JKT728"/>
      <c r="JKU728"/>
      <c r="JKV728"/>
      <c r="JKW728"/>
      <c r="JKX728"/>
      <c r="JKY728"/>
      <c r="JKZ728"/>
      <c r="JLA728"/>
      <c r="JLB728"/>
      <c r="JLC728"/>
      <c r="JLD728"/>
      <c r="JLE728"/>
      <c r="JLF728"/>
      <c r="JLG728"/>
      <c r="JLH728"/>
      <c r="JLI728"/>
      <c r="JLJ728"/>
      <c r="JLK728"/>
      <c r="JLL728"/>
      <c r="JLM728"/>
      <c r="JLN728"/>
      <c r="JLO728"/>
      <c r="JLP728"/>
      <c r="JLQ728"/>
      <c r="JLR728"/>
      <c r="JLS728"/>
      <c r="JLT728"/>
      <c r="JLU728"/>
      <c r="JLV728"/>
      <c r="JLW728"/>
      <c r="JLX728"/>
      <c r="JLY728"/>
      <c r="JLZ728"/>
      <c r="JMA728"/>
      <c r="JMB728"/>
      <c r="JMC728"/>
      <c r="JMD728"/>
      <c r="JME728"/>
      <c r="JMF728"/>
      <c r="JMG728"/>
      <c r="JMH728"/>
      <c r="JMI728"/>
      <c r="JMJ728"/>
      <c r="JMK728"/>
      <c r="JML728"/>
      <c r="JMM728"/>
      <c r="JMN728"/>
      <c r="JMO728"/>
      <c r="JMP728"/>
      <c r="JMQ728"/>
      <c r="JMR728"/>
      <c r="JMS728"/>
      <c r="JMT728"/>
      <c r="JMU728"/>
      <c r="JMV728"/>
      <c r="JMW728"/>
      <c r="JMX728"/>
      <c r="JMY728"/>
      <c r="JMZ728"/>
      <c r="JNA728"/>
      <c r="JNB728"/>
      <c r="JNC728"/>
      <c r="JND728"/>
      <c r="JNE728"/>
      <c r="JNF728"/>
      <c r="JNG728"/>
      <c r="JNH728"/>
      <c r="JNI728"/>
      <c r="JNJ728"/>
      <c r="JNK728"/>
      <c r="JNL728"/>
      <c r="JNM728"/>
      <c r="JNN728"/>
      <c r="JNO728"/>
      <c r="JNP728"/>
      <c r="JNQ728"/>
      <c r="JNR728"/>
      <c r="JNS728"/>
      <c r="JNT728"/>
      <c r="JNU728"/>
      <c r="JNV728"/>
      <c r="JNW728"/>
      <c r="JNX728"/>
      <c r="JNY728"/>
      <c r="JNZ728"/>
      <c r="JOA728"/>
      <c r="JOB728"/>
      <c r="JOC728"/>
      <c r="JOD728"/>
      <c r="JOE728"/>
      <c r="JOF728"/>
      <c r="JOG728"/>
      <c r="JOH728"/>
      <c r="JOI728"/>
      <c r="JOJ728"/>
      <c r="JOK728"/>
      <c r="JOL728"/>
      <c r="JOM728"/>
      <c r="JON728"/>
      <c r="JOO728"/>
      <c r="JOP728"/>
      <c r="JOQ728"/>
      <c r="JOR728"/>
      <c r="JOS728"/>
      <c r="JOT728"/>
      <c r="JOU728"/>
      <c r="JOV728"/>
      <c r="JOW728"/>
      <c r="JOX728"/>
      <c r="JOY728"/>
      <c r="JOZ728"/>
      <c r="JPA728"/>
      <c r="JPB728"/>
      <c r="JPC728"/>
      <c r="JPD728"/>
      <c r="JPE728"/>
      <c r="JPF728"/>
      <c r="JPG728"/>
      <c r="JPH728"/>
      <c r="JPI728"/>
      <c r="JPJ728"/>
      <c r="JPK728"/>
      <c r="JPL728"/>
      <c r="JPM728"/>
      <c r="JPN728"/>
      <c r="JPO728"/>
      <c r="JPP728"/>
      <c r="JPQ728"/>
      <c r="JPR728"/>
      <c r="JPS728"/>
      <c r="JPT728"/>
      <c r="JPU728"/>
      <c r="JPV728"/>
      <c r="JPW728"/>
      <c r="JPX728"/>
      <c r="JPY728"/>
      <c r="JPZ728"/>
      <c r="JQA728"/>
      <c r="JQB728"/>
      <c r="JQC728"/>
      <c r="JQD728"/>
      <c r="JQE728"/>
      <c r="JQF728"/>
      <c r="JQG728"/>
      <c r="JQH728"/>
      <c r="JQI728"/>
      <c r="JQJ728"/>
      <c r="JQK728"/>
      <c r="JQL728"/>
      <c r="JQM728"/>
      <c r="JQN728"/>
      <c r="JQO728"/>
      <c r="JQP728"/>
      <c r="JQQ728"/>
      <c r="JQR728"/>
      <c r="JQS728"/>
      <c r="JQT728"/>
      <c r="JQU728"/>
      <c r="JQV728"/>
      <c r="JQW728"/>
      <c r="JQX728"/>
      <c r="JQY728"/>
      <c r="JQZ728"/>
      <c r="JRA728"/>
      <c r="JRB728"/>
      <c r="JRC728"/>
      <c r="JRD728"/>
      <c r="JRE728"/>
      <c r="JRF728"/>
      <c r="JRG728"/>
      <c r="JRH728"/>
      <c r="JRI728"/>
      <c r="JRJ728"/>
      <c r="JRK728"/>
      <c r="JRL728"/>
      <c r="JRM728"/>
      <c r="JRN728"/>
      <c r="JRO728"/>
      <c r="JRP728"/>
      <c r="JRQ728"/>
      <c r="JRR728"/>
      <c r="JRS728"/>
      <c r="JRT728"/>
      <c r="JRU728"/>
      <c r="JRV728"/>
      <c r="JRW728"/>
      <c r="JRX728"/>
      <c r="JRY728"/>
      <c r="JRZ728"/>
      <c r="JSA728"/>
      <c r="JSB728"/>
      <c r="JSC728"/>
      <c r="JSD728"/>
      <c r="JSE728"/>
      <c r="JSF728"/>
      <c r="JSG728"/>
      <c r="JSH728"/>
      <c r="JSI728"/>
      <c r="JSJ728"/>
      <c r="JSK728"/>
      <c r="JSL728"/>
      <c r="JSM728"/>
      <c r="JSN728"/>
      <c r="JSO728"/>
      <c r="JSP728"/>
      <c r="JSQ728"/>
      <c r="JSR728"/>
      <c r="JSS728"/>
      <c r="JST728"/>
      <c r="JSU728"/>
      <c r="JSV728"/>
      <c r="JSW728"/>
      <c r="JSX728"/>
      <c r="JSY728"/>
      <c r="JSZ728"/>
      <c r="JTA728"/>
      <c r="JTB728"/>
      <c r="JTC728"/>
      <c r="JTD728"/>
      <c r="JTE728"/>
      <c r="JTF728"/>
      <c r="JTG728"/>
      <c r="JTH728"/>
      <c r="JTI728"/>
      <c r="JTJ728"/>
      <c r="JTK728"/>
      <c r="JTL728"/>
      <c r="JTM728"/>
      <c r="JTN728"/>
      <c r="JTO728"/>
      <c r="JTP728"/>
      <c r="JTQ728"/>
      <c r="JTR728"/>
      <c r="JTS728"/>
      <c r="JTT728"/>
      <c r="JTU728"/>
      <c r="JTV728"/>
      <c r="JTW728"/>
      <c r="JTX728"/>
      <c r="JTY728"/>
      <c r="JTZ728"/>
      <c r="JUA728"/>
      <c r="JUB728"/>
      <c r="JUC728"/>
      <c r="JUD728"/>
      <c r="JUE728"/>
      <c r="JUF728"/>
      <c r="JUG728"/>
      <c r="JUH728"/>
      <c r="JUI728"/>
      <c r="JUJ728"/>
      <c r="JUK728"/>
      <c r="JUL728"/>
      <c r="JUM728"/>
      <c r="JUN728"/>
      <c r="JUO728"/>
      <c r="JUP728"/>
      <c r="JUQ728"/>
      <c r="JUR728"/>
      <c r="JUS728"/>
      <c r="JUT728"/>
      <c r="JUU728"/>
      <c r="JUV728"/>
      <c r="JUW728"/>
      <c r="JUX728"/>
      <c r="JUY728"/>
      <c r="JUZ728"/>
      <c r="JVA728"/>
      <c r="JVB728"/>
      <c r="JVC728"/>
      <c r="JVD728"/>
      <c r="JVE728"/>
      <c r="JVF728"/>
      <c r="JVG728"/>
      <c r="JVH728"/>
      <c r="JVI728"/>
      <c r="JVJ728"/>
      <c r="JVK728"/>
      <c r="JVL728"/>
      <c r="JVM728"/>
      <c r="JVN728"/>
      <c r="JVO728"/>
      <c r="JVP728"/>
      <c r="JVQ728"/>
      <c r="JVR728"/>
      <c r="JVS728"/>
      <c r="JVT728"/>
      <c r="JVU728"/>
      <c r="JVV728"/>
      <c r="JVW728"/>
      <c r="JVX728"/>
      <c r="JVY728"/>
      <c r="JVZ728"/>
      <c r="JWA728"/>
      <c r="JWB728"/>
      <c r="JWC728"/>
      <c r="JWD728"/>
      <c r="JWE728"/>
      <c r="JWF728"/>
      <c r="JWG728"/>
      <c r="JWH728"/>
      <c r="JWI728"/>
      <c r="JWJ728"/>
      <c r="JWK728"/>
      <c r="JWL728"/>
      <c r="JWM728"/>
      <c r="JWN728"/>
      <c r="JWO728"/>
      <c r="JWP728"/>
      <c r="JWQ728"/>
      <c r="JWR728"/>
      <c r="JWS728"/>
      <c r="JWT728"/>
      <c r="JWU728"/>
      <c r="JWV728"/>
      <c r="JWW728"/>
      <c r="JWX728"/>
      <c r="JWY728"/>
      <c r="JWZ728"/>
      <c r="JXA728"/>
      <c r="JXB728"/>
      <c r="JXC728"/>
      <c r="JXD728"/>
      <c r="JXE728"/>
      <c r="JXF728"/>
      <c r="JXG728"/>
      <c r="JXH728"/>
      <c r="JXI728"/>
      <c r="JXJ728"/>
      <c r="JXK728"/>
      <c r="JXL728"/>
      <c r="JXM728"/>
      <c r="JXN728"/>
      <c r="JXO728"/>
      <c r="JXP728"/>
      <c r="JXQ728"/>
      <c r="JXR728"/>
      <c r="JXS728"/>
      <c r="JXT728"/>
      <c r="JXU728"/>
      <c r="JXV728"/>
      <c r="JXW728"/>
      <c r="JXX728"/>
      <c r="JXY728"/>
      <c r="JXZ728"/>
      <c r="JYA728"/>
      <c r="JYB728"/>
      <c r="JYC728"/>
      <c r="JYD728"/>
      <c r="JYE728"/>
      <c r="JYF728"/>
      <c r="JYG728"/>
      <c r="JYH728"/>
      <c r="JYI728"/>
      <c r="JYJ728"/>
      <c r="JYK728"/>
      <c r="JYL728"/>
      <c r="JYM728"/>
      <c r="JYN728"/>
      <c r="JYO728"/>
      <c r="JYP728"/>
      <c r="JYQ728"/>
      <c r="JYR728"/>
      <c r="JYS728"/>
      <c r="JYT728"/>
      <c r="JYU728"/>
      <c r="JYV728"/>
      <c r="JYW728"/>
      <c r="JYX728"/>
      <c r="JYY728"/>
      <c r="JYZ728"/>
      <c r="JZA728"/>
      <c r="JZB728"/>
      <c r="JZC728"/>
      <c r="JZD728"/>
      <c r="JZE728"/>
      <c r="JZF728"/>
      <c r="JZG728"/>
      <c r="JZH728"/>
      <c r="JZI728"/>
      <c r="JZJ728"/>
      <c r="JZK728"/>
      <c r="JZL728"/>
      <c r="JZM728"/>
      <c r="JZN728"/>
      <c r="JZO728"/>
      <c r="JZP728"/>
      <c r="JZQ728"/>
      <c r="JZR728"/>
      <c r="JZS728"/>
      <c r="JZT728"/>
      <c r="JZU728"/>
      <c r="JZV728"/>
      <c r="JZW728"/>
      <c r="JZX728"/>
      <c r="JZY728"/>
      <c r="JZZ728"/>
      <c r="KAA728"/>
      <c r="KAB728"/>
      <c r="KAC728"/>
      <c r="KAD728"/>
      <c r="KAE728"/>
      <c r="KAF728"/>
      <c r="KAG728"/>
      <c r="KAH728"/>
      <c r="KAI728"/>
      <c r="KAJ728"/>
      <c r="KAK728"/>
      <c r="KAL728"/>
      <c r="KAM728"/>
      <c r="KAN728"/>
      <c r="KAO728"/>
      <c r="KAP728"/>
      <c r="KAQ728"/>
      <c r="KAR728"/>
      <c r="KAS728"/>
      <c r="KAT728"/>
      <c r="KAU728"/>
      <c r="KAV728"/>
      <c r="KAW728"/>
      <c r="KAX728"/>
      <c r="KAY728"/>
      <c r="KAZ728"/>
      <c r="KBA728"/>
      <c r="KBB728"/>
      <c r="KBC728"/>
      <c r="KBD728"/>
      <c r="KBE728"/>
      <c r="KBF728"/>
      <c r="KBG728"/>
      <c r="KBH728"/>
      <c r="KBI728"/>
      <c r="KBJ728"/>
      <c r="KBK728"/>
      <c r="KBL728"/>
      <c r="KBM728"/>
      <c r="KBN728"/>
      <c r="KBO728"/>
      <c r="KBP728"/>
      <c r="KBQ728"/>
      <c r="KBR728"/>
      <c r="KBS728"/>
      <c r="KBT728"/>
      <c r="KBU728"/>
      <c r="KBV728"/>
      <c r="KBW728"/>
      <c r="KBX728"/>
      <c r="KBY728"/>
      <c r="KBZ728"/>
      <c r="KCA728"/>
      <c r="KCB728"/>
      <c r="KCC728"/>
      <c r="KCD728"/>
      <c r="KCE728"/>
      <c r="KCF728"/>
      <c r="KCG728"/>
      <c r="KCH728"/>
      <c r="KCI728"/>
      <c r="KCJ728"/>
      <c r="KCK728"/>
      <c r="KCL728"/>
      <c r="KCM728"/>
      <c r="KCN728"/>
      <c r="KCO728"/>
      <c r="KCP728"/>
      <c r="KCQ728"/>
      <c r="KCR728"/>
      <c r="KCS728"/>
      <c r="KCT728"/>
      <c r="KCU728"/>
      <c r="KCV728"/>
      <c r="KCW728"/>
      <c r="KCX728"/>
      <c r="KCY728"/>
      <c r="KCZ728"/>
      <c r="KDA728"/>
      <c r="KDB728"/>
      <c r="KDC728"/>
      <c r="KDD728"/>
      <c r="KDE728"/>
      <c r="KDF728"/>
      <c r="KDG728"/>
      <c r="KDH728"/>
      <c r="KDI728"/>
      <c r="KDJ728"/>
      <c r="KDK728"/>
      <c r="KDL728"/>
      <c r="KDM728"/>
      <c r="KDN728"/>
      <c r="KDO728"/>
      <c r="KDP728"/>
      <c r="KDQ728"/>
      <c r="KDR728"/>
      <c r="KDS728"/>
      <c r="KDT728"/>
      <c r="KDU728"/>
      <c r="KDV728"/>
      <c r="KDW728"/>
      <c r="KDX728"/>
      <c r="KDY728"/>
      <c r="KDZ728"/>
      <c r="KEA728"/>
      <c r="KEB728"/>
      <c r="KEC728"/>
      <c r="KED728"/>
      <c r="KEE728"/>
      <c r="KEF728"/>
      <c r="KEG728"/>
      <c r="KEH728"/>
      <c r="KEI728"/>
      <c r="KEJ728"/>
      <c r="KEK728"/>
      <c r="KEL728"/>
      <c r="KEM728"/>
      <c r="KEN728"/>
      <c r="KEO728"/>
      <c r="KEP728"/>
      <c r="KEQ728"/>
      <c r="KER728"/>
      <c r="KES728"/>
      <c r="KET728"/>
      <c r="KEU728"/>
      <c r="KEV728"/>
      <c r="KEW728"/>
      <c r="KEX728"/>
      <c r="KEY728"/>
      <c r="KEZ728"/>
      <c r="KFA728"/>
      <c r="KFB728"/>
      <c r="KFC728"/>
      <c r="KFD728"/>
      <c r="KFE728"/>
      <c r="KFF728"/>
      <c r="KFG728"/>
      <c r="KFH728"/>
      <c r="KFI728"/>
      <c r="KFJ728"/>
      <c r="KFK728"/>
      <c r="KFL728"/>
      <c r="KFM728"/>
      <c r="KFN728"/>
      <c r="KFO728"/>
      <c r="KFP728"/>
      <c r="KFQ728"/>
      <c r="KFR728"/>
      <c r="KFS728"/>
      <c r="KFT728"/>
      <c r="KFU728"/>
      <c r="KFV728"/>
      <c r="KFW728"/>
      <c r="KFX728"/>
      <c r="KFY728"/>
      <c r="KFZ728"/>
      <c r="KGA728"/>
      <c r="KGB728"/>
      <c r="KGC728"/>
      <c r="KGD728"/>
      <c r="KGE728"/>
      <c r="KGF728"/>
      <c r="KGG728"/>
      <c r="KGH728"/>
      <c r="KGI728"/>
      <c r="KGJ728"/>
      <c r="KGK728"/>
      <c r="KGL728"/>
      <c r="KGM728"/>
      <c r="KGN728"/>
      <c r="KGO728"/>
      <c r="KGP728"/>
      <c r="KGQ728"/>
      <c r="KGR728"/>
      <c r="KGS728"/>
      <c r="KGT728"/>
      <c r="KGU728"/>
      <c r="KGV728"/>
      <c r="KGW728"/>
      <c r="KGX728"/>
      <c r="KGY728"/>
      <c r="KGZ728"/>
      <c r="KHA728"/>
      <c r="KHB728"/>
      <c r="KHC728"/>
      <c r="KHD728"/>
      <c r="KHE728"/>
      <c r="KHF728"/>
      <c r="KHG728"/>
      <c r="KHH728"/>
      <c r="KHI728"/>
      <c r="KHJ728"/>
      <c r="KHK728"/>
      <c r="KHL728"/>
      <c r="KHM728"/>
      <c r="KHN728"/>
      <c r="KHO728"/>
      <c r="KHP728"/>
      <c r="KHQ728"/>
      <c r="KHR728"/>
      <c r="KHS728"/>
      <c r="KHT728"/>
      <c r="KHU728"/>
      <c r="KHV728"/>
      <c r="KHW728"/>
      <c r="KHX728"/>
      <c r="KHY728"/>
      <c r="KHZ728"/>
      <c r="KIA728"/>
      <c r="KIB728"/>
      <c r="KIC728"/>
      <c r="KID728"/>
      <c r="KIE728"/>
      <c r="KIF728"/>
      <c r="KIG728"/>
      <c r="KIH728"/>
      <c r="KII728"/>
      <c r="KIJ728"/>
      <c r="KIK728"/>
      <c r="KIL728"/>
      <c r="KIM728"/>
      <c r="KIN728"/>
      <c r="KIO728"/>
      <c r="KIP728"/>
      <c r="KIQ728"/>
      <c r="KIR728"/>
      <c r="KIS728"/>
      <c r="KIT728"/>
      <c r="KIU728"/>
      <c r="KIV728"/>
      <c r="KIW728"/>
      <c r="KIX728"/>
      <c r="KIY728"/>
      <c r="KIZ728"/>
      <c r="KJA728"/>
      <c r="KJB728"/>
      <c r="KJC728"/>
      <c r="KJD728"/>
      <c r="KJE728"/>
      <c r="KJF728"/>
      <c r="KJG728"/>
      <c r="KJH728"/>
      <c r="KJI728"/>
      <c r="KJJ728"/>
      <c r="KJK728"/>
      <c r="KJL728"/>
      <c r="KJM728"/>
      <c r="KJN728"/>
      <c r="KJO728"/>
      <c r="KJP728"/>
      <c r="KJQ728"/>
      <c r="KJR728"/>
      <c r="KJS728"/>
      <c r="KJT728"/>
      <c r="KJU728"/>
      <c r="KJV728"/>
      <c r="KJW728"/>
      <c r="KJX728"/>
      <c r="KJY728"/>
      <c r="KJZ728"/>
      <c r="KKA728"/>
      <c r="KKB728"/>
      <c r="KKC728"/>
      <c r="KKD728"/>
      <c r="KKE728"/>
      <c r="KKF728"/>
      <c r="KKG728"/>
      <c r="KKH728"/>
      <c r="KKI728"/>
      <c r="KKJ728"/>
      <c r="KKK728"/>
      <c r="KKL728"/>
      <c r="KKM728"/>
      <c r="KKN728"/>
      <c r="KKO728"/>
      <c r="KKP728"/>
      <c r="KKQ728"/>
      <c r="KKR728"/>
      <c r="KKS728"/>
      <c r="KKT728"/>
      <c r="KKU728"/>
      <c r="KKV728"/>
      <c r="KKW728"/>
      <c r="KKX728"/>
      <c r="KKY728"/>
      <c r="KKZ728"/>
      <c r="KLA728"/>
      <c r="KLB728"/>
      <c r="KLC728"/>
      <c r="KLD728"/>
      <c r="KLE728"/>
      <c r="KLF728"/>
      <c r="KLG728"/>
      <c r="KLH728"/>
      <c r="KLI728"/>
      <c r="KLJ728"/>
      <c r="KLK728"/>
      <c r="KLL728"/>
      <c r="KLM728"/>
      <c r="KLN728"/>
      <c r="KLO728"/>
      <c r="KLP728"/>
      <c r="KLQ728"/>
      <c r="KLR728"/>
      <c r="KLS728"/>
      <c r="KLT728"/>
      <c r="KLU728"/>
      <c r="KLV728"/>
      <c r="KLW728"/>
      <c r="KLX728"/>
      <c r="KLY728"/>
      <c r="KLZ728"/>
      <c r="KMA728"/>
      <c r="KMB728"/>
      <c r="KMC728"/>
      <c r="KMD728"/>
      <c r="KME728"/>
      <c r="KMF728"/>
      <c r="KMG728"/>
      <c r="KMH728"/>
      <c r="KMI728"/>
      <c r="KMJ728"/>
      <c r="KMK728"/>
      <c r="KML728"/>
      <c r="KMM728"/>
      <c r="KMN728"/>
      <c r="KMO728"/>
      <c r="KMP728"/>
      <c r="KMQ728"/>
      <c r="KMR728"/>
      <c r="KMS728"/>
      <c r="KMT728"/>
      <c r="KMU728"/>
      <c r="KMV728"/>
      <c r="KMW728"/>
      <c r="KMX728"/>
      <c r="KMY728"/>
      <c r="KMZ728"/>
      <c r="KNA728"/>
      <c r="KNB728"/>
      <c r="KNC728"/>
      <c r="KND728"/>
      <c r="KNE728"/>
      <c r="KNF728"/>
      <c r="KNG728"/>
      <c r="KNH728"/>
      <c r="KNI728"/>
      <c r="KNJ728"/>
      <c r="KNK728"/>
      <c r="KNL728"/>
      <c r="KNM728"/>
      <c r="KNN728"/>
      <c r="KNO728"/>
      <c r="KNP728"/>
      <c r="KNQ728"/>
      <c r="KNR728"/>
      <c r="KNS728"/>
      <c r="KNT728"/>
      <c r="KNU728"/>
      <c r="KNV728"/>
      <c r="KNW728"/>
      <c r="KNX728"/>
      <c r="KNY728"/>
      <c r="KNZ728"/>
      <c r="KOA728"/>
      <c r="KOB728"/>
      <c r="KOC728"/>
      <c r="KOD728"/>
      <c r="KOE728"/>
      <c r="KOF728"/>
      <c r="KOG728"/>
      <c r="KOH728"/>
      <c r="KOI728"/>
      <c r="KOJ728"/>
      <c r="KOK728"/>
      <c r="KOL728"/>
      <c r="KOM728"/>
      <c r="KON728"/>
      <c r="KOO728"/>
      <c r="KOP728"/>
      <c r="KOQ728"/>
      <c r="KOR728"/>
      <c r="KOS728"/>
      <c r="KOT728"/>
      <c r="KOU728"/>
      <c r="KOV728"/>
      <c r="KOW728"/>
      <c r="KOX728"/>
      <c r="KOY728"/>
      <c r="KOZ728"/>
      <c r="KPA728"/>
      <c r="KPB728"/>
      <c r="KPC728"/>
      <c r="KPD728"/>
      <c r="KPE728"/>
      <c r="KPF728"/>
      <c r="KPG728"/>
      <c r="KPH728"/>
      <c r="KPI728"/>
      <c r="KPJ728"/>
      <c r="KPK728"/>
      <c r="KPL728"/>
      <c r="KPM728"/>
      <c r="KPN728"/>
      <c r="KPO728"/>
      <c r="KPP728"/>
      <c r="KPQ728"/>
      <c r="KPR728"/>
      <c r="KPS728"/>
      <c r="KPT728"/>
      <c r="KPU728"/>
      <c r="KPV728"/>
      <c r="KPW728"/>
      <c r="KPX728"/>
      <c r="KPY728"/>
      <c r="KPZ728"/>
      <c r="KQA728"/>
      <c r="KQB728"/>
      <c r="KQC728"/>
      <c r="KQD728"/>
      <c r="KQE728"/>
      <c r="KQF728"/>
      <c r="KQG728"/>
      <c r="KQH728"/>
      <c r="KQI728"/>
      <c r="KQJ728"/>
      <c r="KQK728"/>
      <c r="KQL728"/>
      <c r="KQM728"/>
      <c r="KQN728"/>
      <c r="KQO728"/>
      <c r="KQP728"/>
      <c r="KQQ728"/>
      <c r="KQR728"/>
      <c r="KQS728"/>
      <c r="KQT728"/>
      <c r="KQU728"/>
      <c r="KQV728"/>
      <c r="KQW728"/>
      <c r="KQX728"/>
      <c r="KQY728"/>
      <c r="KQZ728"/>
      <c r="KRA728"/>
      <c r="KRB728"/>
      <c r="KRC728"/>
      <c r="KRD728"/>
      <c r="KRE728"/>
      <c r="KRF728"/>
      <c r="KRG728"/>
      <c r="KRH728"/>
      <c r="KRI728"/>
      <c r="KRJ728"/>
      <c r="KRK728"/>
      <c r="KRL728"/>
      <c r="KRM728"/>
      <c r="KRN728"/>
      <c r="KRO728"/>
      <c r="KRP728"/>
      <c r="KRQ728"/>
      <c r="KRR728"/>
      <c r="KRS728"/>
      <c r="KRT728"/>
      <c r="KRU728"/>
      <c r="KRV728"/>
      <c r="KRW728"/>
      <c r="KRX728"/>
      <c r="KRY728"/>
      <c r="KRZ728"/>
      <c r="KSA728"/>
      <c r="KSB728"/>
      <c r="KSC728"/>
      <c r="KSD728"/>
      <c r="KSE728"/>
      <c r="KSF728"/>
      <c r="KSG728"/>
      <c r="KSH728"/>
      <c r="KSI728"/>
      <c r="KSJ728"/>
      <c r="KSK728"/>
      <c r="KSL728"/>
      <c r="KSM728"/>
      <c r="KSN728"/>
      <c r="KSO728"/>
      <c r="KSP728"/>
      <c r="KSQ728"/>
      <c r="KSR728"/>
      <c r="KSS728"/>
      <c r="KST728"/>
      <c r="KSU728"/>
      <c r="KSV728"/>
      <c r="KSW728"/>
      <c r="KSX728"/>
      <c r="KSY728"/>
      <c r="KSZ728"/>
      <c r="KTA728"/>
      <c r="KTB728"/>
      <c r="KTC728"/>
      <c r="KTD728"/>
      <c r="KTE728"/>
      <c r="KTF728"/>
      <c r="KTG728"/>
      <c r="KTH728"/>
      <c r="KTI728"/>
      <c r="KTJ728"/>
      <c r="KTK728"/>
      <c r="KTL728"/>
      <c r="KTM728"/>
      <c r="KTN728"/>
      <c r="KTO728"/>
      <c r="KTP728"/>
      <c r="KTQ728"/>
      <c r="KTR728"/>
      <c r="KTS728"/>
      <c r="KTT728"/>
      <c r="KTU728"/>
      <c r="KTV728"/>
      <c r="KTW728"/>
      <c r="KTX728"/>
      <c r="KTY728"/>
      <c r="KTZ728"/>
      <c r="KUA728"/>
      <c r="KUB728"/>
      <c r="KUC728"/>
      <c r="KUD728"/>
      <c r="KUE728"/>
      <c r="KUF728"/>
      <c r="KUG728"/>
      <c r="KUH728"/>
      <c r="KUI728"/>
      <c r="KUJ728"/>
      <c r="KUK728"/>
      <c r="KUL728"/>
      <c r="KUM728"/>
      <c r="KUN728"/>
      <c r="KUO728"/>
      <c r="KUP728"/>
      <c r="KUQ728"/>
      <c r="KUR728"/>
      <c r="KUS728"/>
      <c r="KUT728"/>
      <c r="KUU728"/>
      <c r="KUV728"/>
      <c r="KUW728"/>
      <c r="KUX728"/>
      <c r="KUY728"/>
      <c r="KUZ728"/>
      <c r="KVA728"/>
      <c r="KVB728"/>
      <c r="KVC728"/>
      <c r="KVD728"/>
      <c r="KVE728"/>
      <c r="KVF728"/>
      <c r="KVG728"/>
      <c r="KVH728"/>
      <c r="KVI728"/>
      <c r="KVJ728"/>
      <c r="KVK728"/>
      <c r="KVL728"/>
      <c r="KVM728"/>
      <c r="KVN728"/>
      <c r="KVO728"/>
      <c r="KVP728"/>
      <c r="KVQ728"/>
      <c r="KVR728"/>
      <c r="KVS728"/>
      <c r="KVT728"/>
      <c r="KVU728"/>
      <c r="KVV728"/>
      <c r="KVW728"/>
      <c r="KVX728"/>
      <c r="KVY728"/>
      <c r="KVZ728"/>
      <c r="KWA728"/>
      <c r="KWB728"/>
      <c r="KWC728"/>
      <c r="KWD728"/>
      <c r="KWE728"/>
      <c r="KWF728"/>
      <c r="KWG728"/>
      <c r="KWH728"/>
      <c r="KWI728"/>
      <c r="KWJ728"/>
      <c r="KWK728"/>
      <c r="KWL728"/>
      <c r="KWM728"/>
      <c r="KWN728"/>
      <c r="KWO728"/>
      <c r="KWP728"/>
      <c r="KWQ728"/>
      <c r="KWR728"/>
      <c r="KWS728"/>
      <c r="KWT728"/>
      <c r="KWU728"/>
      <c r="KWV728"/>
      <c r="KWW728"/>
      <c r="KWX728"/>
      <c r="KWY728"/>
      <c r="KWZ728"/>
      <c r="KXA728"/>
      <c r="KXB728"/>
      <c r="KXC728"/>
      <c r="KXD728"/>
      <c r="KXE728"/>
      <c r="KXF728"/>
      <c r="KXG728"/>
      <c r="KXH728"/>
      <c r="KXI728"/>
      <c r="KXJ728"/>
      <c r="KXK728"/>
      <c r="KXL728"/>
      <c r="KXM728"/>
      <c r="KXN728"/>
      <c r="KXO728"/>
      <c r="KXP728"/>
      <c r="KXQ728"/>
      <c r="KXR728"/>
      <c r="KXS728"/>
      <c r="KXT728"/>
      <c r="KXU728"/>
      <c r="KXV728"/>
      <c r="KXW728"/>
      <c r="KXX728"/>
      <c r="KXY728"/>
      <c r="KXZ728"/>
      <c r="KYA728"/>
      <c r="KYB728"/>
      <c r="KYC728"/>
      <c r="KYD728"/>
      <c r="KYE728"/>
      <c r="KYF728"/>
      <c r="KYG728"/>
      <c r="KYH728"/>
      <c r="KYI728"/>
      <c r="KYJ728"/>
      <c r="KYK728"/>
      <c r="KYL728"/>
      <c r="KYM728"/>
      <c r="KYN728"/>
      <c r="KYO728"/>
      <c r="KYP728"/>
      <c r="KYQ728"/>
      <c r="KYR728"/>
      <c r="KYS728"/>
      <c r="KYT728"/>
      <c r="KYU728"/>
      <c r="KYV728"/>
      <c r="KYW728"/>
      <c r="KYX728"/>
      <c r="KYY728"/>
      <c r="KYZ728"/>
      <c r="KZA728"/>
      <c r="KZB728"/>
      <c r="KZC728"/>
      <c r="KZD728"/>
      <c r="KZE728"/>
      <c r="KZF728"/>
      <c r="KZG728"/>
      <c r="KZH728"/>
      <c r="KZI728"/>
      <c r="KZJ728"/>
      <c r="KZK728"/>
      <c r="KZL728"/>
      <c r="KZM728"/>
      <c r="KZN728"/>
      <c r="KZO728"/>
      <c r="KZP728"/>
      <c r="KZQ728"/>
      <c r="KZR728"/>
      <c r="KZS728"/>
      <c r="KZT728"/>
      <c r="KZU728"/>
      <c r="KZV728"/>
      <c r="KZW728"/>
      <c r="KZX728"/>
      <c r="KZY728"/>
      <c r="KZZ728"/>
      <c r="LAA728"/>
      <c r="LAB728"/>
      <c r="LAC728"/>
      <c r="LAD728"/>
      <c r="LAE728"/>
      <c r="LAF728"/>
      <c r="LAG728"/>
      <c r="LAH728"/>
      <c r="LAI728"/>
      <c r="LAJ728"/>
      <c r="LAK728"/>
      <c r="LAL728"/>
      <c r="LAM728"/>
      <c r="LAN728"/>
      <c r="LAO728"/>
      <c r="LAP728"/>
      <c r="LAQ728"/>
      <c r="LAR728"/>
      <c r="LAS728"/>
      <c r="LAT728"/>
      <c r="LAU728"/>
      <c r="LAV728"/>
      <c r="LAW728"/>
      <c r="LAX728"/>
      <c r="LAY728"/>
      <c r="LAZ728"/>
      <c r="LBA728"/>
      <c r="LBB728"/>
      <c r="LBC728"/>
      <c r="LBD728"/>
      <c r="LBE728"/>
      <c r="LBF728"/>
      <c r="LBG728"/>
      <c r="LBH728"/>
      <c r="LBI728"/>
      <c r="LBJ728"/>
      <c r="LBK728"/>
      <c r="LBL728"/>
      <c r="LBM728"/>
      <c r="LBN728"/>
      <c r="LBO728"/>
      <c r="LBP728"/>
      <c r="LBQ728"/>
      <c r="LBR728"/>
      <c r="LBS728"/>
      <c r="LBT728"/>
      <c r="LBU728"/>
      <c r="LBV728"/>
      <c r="LBW728"/>
      <c r="LBX728"/>
      <c r="LBY728"/>
      <c r="LBZ728"/>
      <c r="LCA728"/>
      <c r="LCB728"/>
      <c r="LCC728"/>
      <c r="LCD728"/>
      <c r="LCE728"/>
      <c r="LCF728"/>
      <c r="LCG728"/>
      <c r="LCH728"/>
      <c r="LCI728"/>
      <c r="LCJ728"/>
      <c r="LCK728"/>
      <c r="LCL728"/>
      <c r="LCM728"/>
      <c r="LCN728"/>
      <c r="LCO728"/>
      <c r="LCP728"/>
      <c r="LCQ728"/>
      <c r="LCR728"/>
      <c r="LCS728"/>
      <c r="LCT728"/>
      <c r="LCU728"/>
      <c r="LCV728"/>
      <c r="LCW728"/>
      <c r="LCX728"/>
      <c r="LCY728"/>
      <c r="LCZ728"/>
      <c r="LDA728"/>
      <c r="LDB728"/>
      <c r="LDC728"/>
      <c r="LDD728"/>
      <c r="LDE728"/>
      <c r="LDF728"/>
      <c r="LDG728"/>
      <c r="LDH728"/>
      <c r="LDI728"/>
      <c r="LDJ728"/>
      <c r="LDK728"/>
      <c r="LDL728"/>
      <c r="LDM728"/>
      <c r="LDN728"/>
      <c r="LDO728"/>
      <c r="LDP728"/>
      <c r="LDQ728"/>
      <c r="LDR728"/>
      <c r="LDS728"/>
      <c r="LDT728"/>
      <c r="LDU728"/>
      <c r="LDV728"/>
      <c r="LDW728"/>
      <c r="LDX728"/>
      <c r="LDY728"/>
      <c r="LDZ728"/>
      <c r="LEA728"/>
      <c r="LEB728"/>
      <c r="LEC728"/>
      <c r="LED728"/>
      <c r="LEE728"/>
      <c r="LEF728"/>
      <c r="LEG728"/>
      <c r="LEH728"/>
      <c r="LEI728"/>
      <c r="LEJ728"/>
      <c r="LEK728"/>
      <c r="LEL728"/>
      <c r="LEM728"/>
      <c r="LEN728"/>
      <c r="LEO728"/>
      <c r="LEP728"/>
      <c r="LEQ728"/>
      <c r="LER728"/>
      <c r="LES728"/>
      <c r="LET728"/>
      <c r="LEU728"/>
      <c r="LEV728"/>
      <c r="LEW728"/>
      <c r="LEX728"/>
      <c r="LEY728"/>
      <c r="LEZ728"/>
      <c r="LFA728"/>
      <c r="LFB728"/>
      <c r="LFC728"/>
      <c r="LFD728"/>
      <c r="LFE728"/>
      <c r="LFF728"/>
      <c r="LFG728"/>
      <c r="LFH728"/>
      <c r="LFI728"/>
      <c r="LFJ728"/>
      <c r="LFK728"/>
      <c r="LFL728"/>
      <c r="LFM728"/>
      <c r="LFN728"/>
      <c r="LFO728"/>
      <c r="LFP728"/>
      <c r="LFQ728"/>
      <c r="LFR728"/>
      <c r="LFS728"/>
      <c r="LFT728"/>
      <c r="LFU728"/>
      <c r="LFV728"/>
      <c r="LFW728"/>
      <c r="LFX728"/>
      <c r="LFY728"/>
      <c r="LFZ728"/>
      <c r="LGA728"/>
      <c r="LGB728"/>
      <c r="LGC728"/>
      <c r="LGD728"/>
      <c r="LGE728"/>
      <c r="LGF728"/>
      <c r="LGG728"/>
      <c r="LGH728"/>
      <c r="LGI728"/>
      <c r="LGJ728"/>
      <c r="LGK728"/>
      <c r="LGL728"/>
      <c r="LGM728"/>
      <c r="LGN728"/>
      <c r="LGO728"/>
      <c r="LGP728"/>
      <c r="LGQ728"/>
      <c r="LGR728"/>
      <c r="LGS728"/>
      <c r="LGT728"/>
      <c r="LGU728"/>
      <c r="LGV728"/>
      <c r="LGW728"/>
      <c r="LGX728"/>
      <c r="LGY728"/>
      <c r="LGZ728"/>
      <c r="LHA728"/>
      <c r="LHB728"/>
      <c r="LHC728"/>
      <c r="LHD728"/>
      <c r="LHE728"/>
      <c r="LHF728"/>
      <c r="LHG728"/>
      <c r="LHH728"/>
      <c r="LHI728"/>
      <c r="LHJ728"/>
      <c r="LHK728"/>
      <c r="LHL728"/>
      <c r="LHM728"/>
      <c r="LHN728"/>
      <c r="LHO728"/>
      <c r="LHP728"/>
      <c r="LHQ728"/>
      <c r="LHR728"/>
      <c r="LHS728"/>
      <c r="LHT728"/>
      <c r="LHU728"/>
      <c r="LHV728"/>
      <c r="LHW728"/>
      <c r="LHX728"/>
      <c r="LHY728"/>
      <c r="LHZ728"/>
      <c r="LIA728"/>
      <c r="LIB728"/>
      <c r="LIC728"/>
      <c r="LID728"/>
      <c r="LIE728"/>
      <c r="LIF728"/>
      <c r="LIG728"/>
      <c r="LIH728"/>
      <c r="LII728"/>
      <c r="LIJ728"/>
      <c r="LIK728"/>
      <c r="LIL728"/>
      <c r="LIM728"/>
      <c r="LIN728"/>
      <c r="LIO728"/>
      <c r="LIP728"/>
      <c r="LIQ728"/>
      <c r="LIR728"/>
      <c r="LIS728"/>
      <c r="LIT728"/>
      <c r="LIU728"/>
      <c r="LIV728"/>
      <c r="LIW728"/>
      <c r="LIX728"/>
      <c r="LIY728"/>
      <c r="LIZ728"/>
      <c r="LJA728"/>
      <c r="LJB728"/>
      <c r="LJC728"/>
      <c r="LJD728"/>
      <c r="LJE728"/>
      <c r="LJF728"/>
      <c r="LJG728"/>
      <c r="LJH728"/>
      <c r="LJI728"/>
      <c r="LJJ728"/>
      <c r="LJK728"/>
      <c r="LJL728"/>
      <c r="LJM728"/>
      <c r="LJN728"/>
      <c r="LJO728"/>
      <c r="LJP728"/>
      <c r="LJQ728"/>
      <c r="LJR728"/>
      <c r="LJS728"/>
      <c r="LJT728"/>
      <c r="LJU728"/>
      <c r="LJV728"/>
      <c r="LJW728"/>
      <c r="LJX728"/>
      <c r="LJY728"/>
      <c r="LJZ728"/>
      <c r="LKA728"/>
      <c r="LKB728"/>
      <c r="LKC728"/>
      <c r="LKD728"/>
      <c r="LKE728"/>
      <c r="LKF728"/>
      <c r="LKG728"/>
      <c r="LKH728"/>
      <c r="LKI728"/>
      <c r="LKJ728"/>
      <c r="LKK728"/>
      <c r="LKL728"/>
      <c r="LKM728"/>
      <c r="LKN728"/>
      <c r="LKO728"/>
      <c r="LKP728"/>
      <c r="LKQ728"/>
      <c r="LKR728"/>
      <c r="LKS728"/>
      <c r="LKT728"/>
      <c r="LKU728"/>
      <c r="LKV728"/>
      <c r="LKW728"/>
      <c r="LKX728"/>
      <c r="LKY728"/>
      <c r="LKZ728"/>
      <c r="LLA728"/>
      <c r="LLB728"/>
      <c r="LLC728"/>
      <c r="LLD728"/>
      <c r="LLE728"/>
      <c r="LLF728"/>
      <c r="LLG728"/>
      <c r="LLH728"/>
      <c r="LLI728"/>
      <c r="LLJ728"/>
      <c r="LLK728"/>
      <c r="LLL728"/>
      <c r="LLM728"/>
      <c r="LLN728"/>
      <c r="LLO728"/>
      <c r="LLP728"/>
      <c r="LLQ728"/>
      <c r="LLR728"/>
      <c r="LLS728"/>
      <c r="LLT728"/>
      <c r="LLU728"/>
      <c r="LLV728"/>
      <c r="LLW728"/>
      <c r="LLX728"/>
      <c r="LLY728"/>
      <c r="LLZ728"/>
      <c r="LMA728"/>
      <c r="LMB728"/>
      <c r="LMC728"/>
      <c r="LMD728"/>
      <c r="LME728"/>
      <c r="LMF728"/>
      <c r="LMG728"/>
      <c r="LMH728"/>
      <c r="LMI728"/>
      <c r="LMJ728"/>
      <c r="LMK728"/>
      <c r="LML728"/>
      <c r="LMM728"/>
      <c r="LMN728"/>
      <c r="LMO728"/>
      <c r="LMP728"/>
      <c r="LMQ728"/>
      <c r="LMR728"/>
      <c r="LMS728"/>
      <c r="LMT728"/>
      <c r="LMU728"/>
      <c r="LMV728"/>
      <c r="LMW728"/>
      <c r="LMX728"/>
      <c r="LMY728"/>
      <c r="LMZ728"/>
      <c r="LNA728"/>
      <c r="LNB728"/>
      <c r="LNC728"/>
      <c r="LND728"/>
      <c r="LNE728"/>
      <c r="LNF728"/>
      <c r="LNG728"/>
      <c r="LNH728"/>
      <c r="LNI728"/>
      <c r="LNJ728"/>
      <c r="LNK728"/>
      <c r="LNL728"/>
      <c r="LNM728"/>
      <c r="LNN728"/>
      <c r="LNO728"/>
      <c r="LNP728"/>
      <c r="LNQ728"/>
      <c r="LNR728"/>
      <c r="LNS728"/>
      <c r="LNT728"/>
      <c r="LNU728"/>
      <c r="LNV728"/>
      <c r="LNW728"/>
      <c r="LNX728"/>
      <c r="LNY728"/>
      <c r="LNZ728"/>
      <c r="LOA728"/>
      <c r="LOB728"/>
      <c r="LOC728"/>
      <c r="LOD728"/>
      <c r="LOE728"/>
      <c r="LOF728"/>
      <c r="LOG728"/>
      <c r="LOH728"/>
      <c r="LOI728"/>
      <c r="LOJ728"/>
      <c r="LOK728"/>
      <c r="LOL728"/>
      <c r="LOM728"/>
      <c r="LON728"/>
      <c r="LOO728"/>
      <c r="LOP728"/>
      <c r="LOQ728"/>
      <c r="LOR728"/>
      <c r="LOS728"/>
      <c r="LOT728"/>
      <c r="LOU728"/>
      <c r="LOV728"/>
      <c r="LOW728"/>
      <c r="LOX728"/>
      <c r="LOY728"/>
      <c r="LOZ728"/>
      <c r="LPA728"/>
      <c r="LPB728"/>
      <c r="LPC728"/>
      <c r="LPD728"/>
      <c r="LPE728"/>
      <c r="LPF728"/>
      <c r="LPG728"/>
      <c r="LPH728"/>
      <c r="LPI728"/>
      <c r="LPJ728"/>
      <c r="LPK728"/>
      <c r="LPL728"/>
      <c r="LPM728"/>
      <c r="LPN728"/>
      <c r="LPO728"/>
      <c r="LPP728"/>
      <c r="LPQ728"/>
      <c r="LPR728"/>
      <c r="LPS728"/>
      <c r="LPT728"/>
      <c r="LPU728"/>
      <c r="LPV728"/>
      <c r="LPW728"/>
      <c r="LPX728"/>
      <c r="LPY728"/>
      <c r="LPZ728"/>
      <c r="LQA728"/>
      <c r="LQB728"/>
      <c r="LQC728"/>
      <c r="LQD728"/>
      <c r="LQE728"/>
      <c r="LQF728"/>
      <c r="LQG728"/>
      <c r="LQH728"/>
      <c r="LQI728"/>
      <c r="LQJ728"/>
      <c r="LQK728"/>
      <c r="LQL728"/>
      <c r="LQM728"/>
      <c r="LQN728"/>
      <c r="LQO728"/>
      <c r="LQP728"/>
      <c r="LQQ728"/>
      <c r="LQR728"/>
      <c r="LQS728"/>
      <c r="LQT728"/>
      <c r="LQU728"/>
      <c r="LQV728"/>
      <c r="LQW728"/>
      <c r="LQX728"/>
      <c r="LQY728"/>
      <c r="LQZ728"/>
      <c r="LRA728"/>
      <c r="LRB728"/>
      <c r="LRC728"/>
      <c r="LRD728"/>
      <c r="LRE728"/>
      <c r="LRF728"/>
      <c r="LRG728"/>
      <c r="LRH728"/>
      <c r="LRI728"/>
      <c r="LRJ728"/>
      <c r="LRK728"/>
      <c r="LRL728"/>
      <c r="LRM728"/>
      <c r="LRN728"/>
      <c r="LRO728"/>
      <c r="LRP728"/>
      <c r="LRQ728"/>
      <c r="LRR728"/>
      <c r="LRS728"/>
      <c r="LRT728"/>
      <c r="LRU728"/>
      <c r="LRV728"/>
      <c r="LRW728"/>
      <c r="LRX728"/>
      <c r="LRY728"/>
      <c r="LRZ728"/>
      <c r="LSA728"/>
      <c r="LSB728"/>
      <c r="LSC728"/>
      <c r="LSD728"/>
      <c r="LSE728"/>
      <c r="LSF728"/>
      <c r="LSG728"/>
      <c r="LSH728"/>
      <c r="LSI728"/>
      <c r="LSJ728"/>
      <c r="LSK728"/>
      <c r="LSL728"/>
      <c r="LSM728"/>
      <c r="LSN728"/>
      <c r="LSO728"/>
      <c r="LSP728"/>
      <c r="LSQ728"/>
      <c r="LSR728"/>
      <c r="LSS728"/>
      <c r="LST728"/>
      <c r="LSU728"/>
      <c r="LSV728"/>
      <c r="LSW728"/>
      <c r="LSX728"/>
      <c r="LSY728"/>
      <c r="LSZ728"/>
      <c r="LTA728"/>
      <c r="LTB728"/>
      <c r="LTC728"/>
      <c r="LTD728"/>
      <c r="LTE728"/>
      <c r="LTF728"/>
      <c r="LTG728"/>
      <c r="LTH728"/>
      <c r="LTI728"/>
      <c r="LTJ728"/>
      <c r="LTK728"/>
      <c r="LTL728"/>
      <c r="LTM728"/>
      <c r="LTN728"/>
      <c r="LTO728"/>
      <c r="LTP728"/>
      <c r="LTQ728"/>
      <c r="LTR728"/>
      <c r="LTS728"/>
      <c r="LTT728"/>
      <c r="LTU728"/>
      <c r="LTV728"/>
      <c r="LTW728"/>
      <c r="LTX728"/>
      <c r="LTY728"/>
      <c r="LTZ728"/>
      <c r="LUA728"/>
      <c r="LUB728"/>
      <c r="LUC728"/>
      <c r="LUD728"/>
      <c r="LUE728"/>
      <c r="LUF728"/>
      <c r="LUG728"/>
      <c r="LUH728"/>
      <c r="LUI728"/>
      <c r="LUJ728"/>
      <c r="LUK728"/>
      <c r="LUL728"/>
      <c r="LUM728"/>
      <c r="LUN728"/>
      <c r="LUO728"/>
      <c r="LUP728"/>
      <c r="LUQ728"/>
      <c r="LUR728"/>
      <c r="LUS728"/>
      <c r="LUT728"/>
      <c r="LUU728"/>
      <c r="LUV728"/>
      <c r="LUW728"/>
      <c r="LUX728"/>
      <c r="LUY728"/>
      <c r="LUZ728"/>
      <c r="LVA728"/>
      <c r="LVB728"/>
      <c r="LVC728"/>
      <c r="LVD728"/>
      <c r="LVE728"/>
      <c r="LVF728"/>
      <c r="LVG728"/>
      <c r="LVH728"/>
      <c r="LVI728"/>
      <c r="LVJ728"/>
      <c r="LVK728"/>
      <c r="LVL728"/>
      <c r="LVM728"/>
      <c r="LVN728"/>
      <c r="LVO728"/>
      <c r="LVP728"/>
      <c r="LVQ728"/>
      <c r="LVR728"/>
      <c r="LVS728"/>
      <c r="LVT728"/>
      <c r="LVU728"/>
      <c r="LVV728"/>
      <c r="LVW728"/>
      <c r="LVX728"/>
      <c r="LVY728"/>
      <c r="LVZ728"/>
      <c r="LWA728"/>
      <c r="LWB728"/>
      <c r="LWC728"/>
      <c r="LWD728"/>
      <c r="LWE728"/>
      <c r="LWF728"/>
      <c r="LWG728"/>
      <c r="LWH728"/>
      <c r="LWI728"/>
      <c r="LWJ728"/>
      <c r="LWK728"/>
      <c r="LWL728"/>
      <c r="LWM728"/>
      <c r="LWN728"/>
      <c r="LWO728"/>
      <c r="LWP728"/>
      <c r="LWQ728"/>
      <c r="LWR728"/>
      <c r="LWS728"/>
      <c r="LWT728"/>
      <c r="LWU728"/>
      <c r="LWV728"/>
      <c r="LWW728"/>
      <c r="LWX728"/>
      <c r="LWY728"/>
      <c r="LWZ728"/>
      <c r="LXA728"/>
      <c r="LXB728"/>
      <c r="LXC728"/>
      <c r="LXD728"/>
      <c r="LXE728"/>
      <c r="LXF728"/>
      <c r="LXG728"/>
      <c r="LXH728"/>
      <c r="LXI728"/>
      <c r="LXJ728"/>
      <c r="LXK728"/>
      <c r="LXL728"/>
      <c r="LXM728"/>
      <c r="LXN728"/>
      <c r="LXO728"/>
      <c r="LXP728"/>
      <c r="LXQ728"/>
      <c r="LXR728"/>
      <c r="LXS728"/>
      <c r="LXT728"/>
      <c r="LXU728"/>
      <c r="LXV728"/>
      <c r="LXW728"/>
      <c r="LXX728"/>
      <c r="LXY728"/>
      <c r="LXZ728"/>
      <c r="LYA728"/>
      <c r="LYB728"/>
      <c r="LYC728"/>
      <c r="LYD728"/>
      <c r="LYE728"/>
      <c r="LYF728"/>
      <c r="LYG728"/>
      <c r="LYH728"/>
      <c r="LYI728"/>
      <c r="LYJ728"/>
      <c r="LYK728"/>
      <c r="LYL728"/>
      <c r="LYM728"/>
      <c r="LYN728"/>
      <c r="LYO728"/>
      <c r="LYP728"/>
      <c r="LYQ728"/>
      <c r="LYR728"/>
      <c r="LYS728"/>
      <c r="LYT728"/>
      <c r="LYU728"/>
      <c r="LYV728"/>
      <c r="LYW728"/>
      <c r="LYX728"/>
      <c r="LYY728"/>
      <c r="LYZ728"/>
      <c r="LZA728"/>
      <c r="LZB728"/>
      <c r="LZC728"/>
      <c r="LZD728"/>
      <c r="LZE728"/>
      <c r="LZF728"/>
      <c r="LZG728"/>
      <c r="LZH728"/>
      <c r="LZI728"/>
      <c r="LZJ728"/>
      <c r="LZK728"/>
      <c r="LZL728"/>
      <c r="LZM728"/>
      <c r="LZN728"/>
      <c r="LZO728"/>
      <c r="LZP728"/>
      <c r="LZQ728"/>
      <c r="LZR728"/>
      <c r="LZS728"/>
      <c r="LZT728"/>
      <c r="LZU728"/>
      <c r="LZV728"/>
      <c r="LZW728"/>
      <c r="LZX728"/>
      <c r="LZY728"/>
      <c r="LZZ728"/>
      <c r="MAA728"/>
      <c r="MAB728"/>
      <c r="MAC728"/>
      <c r="MAD728"/>
      <c r="MAE728"/>
      <c r="MAF728"/>
      <c r="MAG728"/>
      <c r="MAH728"/>
      <c r="MAI728"/>
      <c r="MAJ728"/>
      <c r="MAK728"/>
      <c r="MAL728"/>
      <c r="MAM728"/>
      <c r="MAN728"/>
      <c r="MAO728"/>
      <c r="MAP728"/>
      <c r="MAQ728"/>
      <c r="MAR728"/>
      <c r="MAS728"/>
      <c r="MAT728"/>
      <c r="MAU728"/>
      <c r="MAV728"/>
      <c r="MAW728"/>
      <c r="MAX728"/>
      <c r="MAY728"/>
      <c r="MAZ728"/>
      <c r="MBA728"/>
      <c r="MBB728"/>
      <c r="MBC728"/>
      <c r="MBD728"/>
      <c r="MBE728"/>
      <c r="MBF728"/>
      <c r="MBG728"/>
      <c r="MBH728"/>
      <c r="MBI728"/>
      <c r="MBJ728"/>
      <c r="MBK728"/>
      <c r="MBL728"/>
      <c r="MBM728"/>
      <c r="MBN728"/>
      <c r="MBO728"/>
      <c r="MBP728"/>
      <c r="MBQ728"/>
      <c r="MBR728"/>
      <c r="MBS728"/>
      <c r="MBT728"/>
      <c r="MBU728"/>
      <c r="MBV728"/>
      <c r="MBW728"/>
      <c r="MBX728"/>
      <c r="MBY728"/>
      <c r="MBZ728"/>
      <c r="MCA728"/>
      <c r="MCB728"/>
      <c r="MCC728"/>
      <c r="MCD728"/>
      <c r="MCE728"/>
      <c r="MCF728"/>
      <c r="MCG728"/>
      <c r="MCH728"/>
      <c r="MCI728"/>
      <c r="MCJ728"/>
      <c r="MCK728"/>
      <c r="MCL728"/>
      <c r="MCM728"/>
      <c r="MCN728"/>
      <c r="MCO728"/>
      <c r="MCP728"/>
      <c r="MCQ728"/>
      <c r="MCR728"/>
      <c r="MCS728"/>
      <c r="MCT728"/>
      <c r="MCU728"/>
      <c r="MCV728"/>
      <c r="MCW728"/>
      <c r="MCX728"/>
      <c r="MCY728"/>
      <c r="MCZ728"/>
      <c r="MDA728"/>
      <c r="MDB728"/>
      <c r="MDC728"/>
      <c r="MDD728"/>
      <c r="MDE728"/>
      <c r="MDF728"/>
      <c r="MDG728"/>
      <c r="MDH728"/>
      <c r="MDI728"/>
      <c r="MDJ728"/>
      <c r="MDK728"/>
      <c r="MDL728"/>
      <c r="MDM728"/>
      <c r="MDN728"/>
      <c r="MDO728"/>
      <c r="MDP728"/>
      <c r="MDQ728"/>
      <c r="MDR728"/>
      <c r="MDS728"/>
      <c r="MDT728"/>
      <c r="MDU728"/>
      <c r="MDV728"/>
      <c r="MDW728"/>
      <c r="MDX728"/>
      <c r="MDY728"/>
      <c r="MDZ728"/>
      <c r="MEA728"/>
      <c r="MEB728"/>
      <c r="MEC728"/>
      <c r="MED728"/>
      <c r="MEE728"/>
      <c r="MEF728"/>
      <c r="MEG728"/>
      <c r="MEH728"/>
      <c r="MEI728"/>
      <c r="MEJ728"/>
      <c r="MEK728"/>
      <c r="MEL728"/>
      <c r="MEM728"/>
      <c r="MEN728"/>
      <c r="MEO728"/>
      <c r="MEP728"/>
      <c r="MEQ728"/>
      <c r="MER728"/>
      <c r="MES728"/>
      <c r="MET728"/>
      <c r="MEU728"/>
      <c r="MEV728"/>
      <c r="MEW728"/>
      <c r="MEX728"/>
      <c r="MEY728"/>
      <c r="MEZ728"/>
      <c r="MFA728"/>
      <c r="MFB728"/>
      <c r="MFC728"/>
      <c r="MFD728"/>
      <c r="MFE728"/>
      <c r="MFF728"/>
      <c r="MFG728"/>
      <c r="MFH728"/>
      <c r="MFI728"/>
      <c r="MFJ728"/>
      <c r="MFK728"/>
      <c r="MFL728"/>
      <c r="MFM728"/>
      <c r="MFN728"/>
      <c r="MFO728"/>
      <c r="MFP728"/>
      <c r="MFQ728"/>
      <c r="MFR728"/>
      <c r="MFS728"/>
      <c r="MFT728"/>
      <c r="MFU728"/>
      <c r="MFV728"/>
      <c r="MFW728"/>
      <c r="MFX728"/>
      <c r="MFY728"/>
      <c r="MFZ728"/>
      <c r="MGA728"/>
      <c r="MGB728"/>
      <c r="MGC728"/>
      <c r="MGD728"/>
      <c r="MGE728"/>
      <c r="MGF728"/>
      <c r="MGG728"/>
      <c r="MGH728"/>
      <c r="MGI728"/>
      <c r="MGJ728"/>
      <c r="MGK728"/>
      <c r="MGL728"/>
      <c r="MGM728"/>
      <c r="MGN728"/>
      <c r="MGO728"/>
      <c r="MGP728"/>
      <c r="MGQ728"/>
      <c r="MGR728"/>
      <c r="MGS728"/>
      <c r="MGT728"/>
      <c r="MGU728"/>
      <c r="MGV728"/>
      <c r="MGW728"/>
      <c r="MGX728"/>
      <c r="MGY728"/>
      <c r="MGZ728"/>
      <c r="MHA728"/>
      <c r="MHB728"/>
      <c r="MHC728"/>
      <c r="MHD728"/>
      <c r="MHE728"/>
      <c r="MHF728"/>
      <c r="MHG728"/>
      <c r="MHH728"/>
      <c r="MHI728"/>
      <c r="MHJ728"/>
      <c r="MHK728"/>
      <c r="MHL728"/>
      <c r="MHM728"/>
      <c r="MHN728"/>
      <c r="MHO728"/>
      <c r="MHP728"/>
      <c r="MHQ728"/>
      <c r="MHR728"/>
      <c r="MHS728"/>
      <c r="MHT728"/>
      <c r="MHU728"/>
      <c r="MHV728"/>
      <c r="MHW728"/>
      <c r="MHX728"/>
      <c r="MHY728"/>
      <c r="MHZ728"/>
      <c r="MIA728"/>
      <c r="MIB728"/>
      <c r="MIC728"/>
      <c r="MID728"/>
      <c r="MIE728"/>
      <c r="MIF728"/>
      <c r="MIG728"/>
      <c r="MIH728"/>
      <c r="MII728"/>
      <c r="MIJ728"/>
      <c r="MIK728"/>
      <c r="MIL728"/>
      <c r="MIM728"/>
      <c r="MIN728"/>
      <c r="MIO728"/>
      <c r="MIP728"/>
      <c r="MIQ728"/>
      <c r="MIR728"/>
      <c r="MIS728"/>
      <c r="MIT728"/>
      <c r="MIU728"/>
      <c r="MIV728"/>
      <c r="MIW728"/>
      <c r="MIX728"/>
      <c r="MIY728"/>
      <c r="MIZ728"/>
      <c r="MJA728"/>
      <c r="MJB728"/>
      <c r="MJC728"/>
      <c r="MJD728"/>
      <c r="MJE728"/>
      <c r="MJF728"/>
      <c r="MJG728"/>
      <c r="MJH728"/>
      <c r="MJI728"/>
      <c r="MJJ728"/>
      <c r="MJK728"/>
      <c r="MJL728"/>
      <c r="MJM728"/>
      <c r="MJN728"/>
      <c r="MJO728"/>
      <c r="MJP728"/>
      <c r="MJQ728"/>
      <c r="MJR728"/>
      <c r="MJS728"/>
      <c r="MJT728"/>
      <c r="MJU728"/>
      <c r="MJV728"/>
      <c r="MJW728"/>
      <c r="MJX728"/>
      <c r="MJY728"/>
      <c r="MJZ728"/>
      <c r="MKA728"/>
      <c r="MKB728"/>
      <c r="MKC728"/>
      <c r="MKD728"/>
      <c r="MKE728"/>
      <c r="MKF728"/>
      <c r="MKG728"/>
      <c r="MKH728"/>
      <c r="MKI728"/>
      <c r="MKJ728"/>
      <c r="MKK728"/>
      <c r="MKL728"/>
      <c r="MKM728"/>
      <c r="MKN728"/>
      <c r="MKO728"/>
      <c r="MKP728"/>
      <c r="MKQ728"/>
      <c r="MKR728"/>
      <c r="MKS728"/>
      <c r="MKT728"/>
      <c r="MKU728"/>
      <c r="MKV728"/>
      <c r="MKW728"/>
      <c r="MKX728"/>
      <c r="MKY728"/>
      <c r="MKZ728"/>
      <c r="MLA728"/>
      <c r="MLB728"/>
      <c r="MLC728"/>
      <c r="MLD728"/>
      <c r="MLE728"/>
      <c r="MLF728"/>
      <c r="MLG728"/>
      <c r="MLH728"/>
      <c r="MLI728"/>
      <c r="MLJ728"/>
      <c r="MLK728"/>
      <c r="MLL728"/>
      <c r="MLM728"/>
      <c r="MLN728"/>
      <c r="MLO728"/>
      <c r="MLP728"/>
      <c r="MLQ728"/>
      <c r="MLR728"/>
      <c r="MLS728"/>
      <c r="MLT728"/>
      <c r="MLU728"/>
      <c r="MLV728"/>
      <c r="MLW728"/>
      <c r="MLX728"/>
      <c r="MLY728"/>
      <c r="MLZ728"/>
      <c r="MMA728"/>
      <c r="MMB728"/>
      <c r="MMC728"/>
      <c r="MMD728"/>
      <c r="MME728"/>
      <c r="MMF728"/>
      <c r="MMG728"/>
      <c r="MMH728"/>
      <c r="MMI728"/>
      <c r="MMJ728"/>
      <c r="MMK728"/>
      <c r="MML728"/>
      <c r="MMM728"/>
      <c r="MMN728"/>
      <c r="MMO728"/>
      <c r="MMP728"/>
      <c r="MMQ728"/>
      <c r="MMR728"/>
      <c r="MMS728"/>
      <c r="MMT728"/>
      <c r="MMU728"/>
      <c r="MMV728"/>
      <c r="MMW728"/>
      <c r="MMX728"/>
      <c r="MMY728"/>
      <c r="MMZ728"/>
      <c r="MNA728"/>
      <c r="MNB728"/>
      <c r="MNC728"/>
      <c r="MND728"/>
      <c r="MNE728"/>
      <c r="MNF728"/>
      <c r="MNG728"/>
      <c r="MNH728"/>
      <c r="MNI728"/>
      <c r="MNJ728"/>
      <c r="MNK728"/>
      <c r="MNL728"/>
      <c r="MNM728"/>
      <c r="MNN728"/>
      <c r="MNO728"/>
      <c r="MNP728"/>
      <c r="MNQ728"/>
      <c r="MNR728"/>
      <c r="MNS728"/>
      <c r="MNT728"/>
      <c r="MNU728"/>
      <c r="MNV728"/>
      <c r="MNW728"/>
      <c r="MNX728"/>
      <c r="MNY728"/>
      <c r="MNZ728"/>
      <c r="MOA728"/>
      <c r="MOB728"/>
      <c r="MOC728"/>
      <c r="MOD728"/>
      <c r="MOE728"/>
      <c r="MOF728"/>
      <c r="MOG728"/>
      <c r="MOH728"/>
      <c r="MOI728"/>
      <c r="MOJ728"/>
      <c r="MOK728"/>
      <c r="MOL728"/>
      <c r="MOM728"/>
      <c r="MON728"/>
      <c r="MOO728"/>
      <c r="MOP728"/>
      <c r="MOQ728"/>
      <c r="MOR728"/>
      <c r="MOS728"/>
      <c r="MOT728"/>
      <c r="MOU728"/>
      <c r="MOV728"/>
      <c r="MOW728"/>
      <c r="MOX728"/>
      <c r="MOY728"/>
      <c r="MOZ728"/>
      <c r="MPA728"/>
      <c r="MPB728"/>
      <c r="MPC728"/>
      <c r="MPD728"/>
      <c r="MPE728"/>
      <c r="MPF728"/>
      <c r="MPG728"/>
      <c r="MPH728"/>
      <c r="MPI728"/>
      <c r="MPJ728"/>
      <c r="MPK728"/>
      <c r="MPL728"/>
      <c r="MPM728"/>
      <c r="MPN728"/>
      <c r="MPO728"/>
      <c r="MPP728"/>
      <c r="MPQ728"/>
      <c r="MPR728"/>
      <c r="MPS728"/>
      <c r="MPT728"/>
      <c r="MPU728"/>
      <c r="MPV728"/>
      <c r="MPW728"/>
      <c r="MPX728"/>
      <c r="MPY728"/>
      <c r="MPZ728"/>
      <c r="MQA728"/>
      <c r="MQB728"/>
      <c r="MQC728"/>
      <c r="MQD728"/>
      <c r="MQE728"/>
      <c r="MQF728"/>
      <c r="MQG728"/>
      <c r="MQH728"/>
      <c r="MQI728"/>
      <c r="MQJ728"/>
      <c r="MQK728"/>
      <c r="MQL728"/>
      <c r="MQM728"/>
      <c r="MQN728"/>
      <c r="MQO728"/>
      <c r="MQP728"/>
      <c r="MQQ728"/>
      <c r="MQR728"/>
      <c r="MQS728"/>
      <c r="MQT728"/>
      <c r="MQU728"/>
      <c r="MQV728"/>
      <c r="MQW728"/>
      <c r="MQX728"/>
      <c r="MQY728"/>
      <c r="MQZ728"/>
      <c r="MRA728"/>
      <c r="MRB728"/>
      <c r="MRC728"/>
      <c r="MRD728"/>
      <c r="MRE728"/>
      <c r="MRF728"/>
      <c r="MRG728"/>
      <c r="MRH728"/>
      <c r="MRI728"/>
      <c r="MRJ728"/>
      <c r="MRK728"/>
      <c r="MRL728"/>
      <c r="MRM728"/>
      <c r="MRN728"/>
      <c r="MRO728"/>
      <c r="MRP728"/>
      <c r="MRQ728"/>
      <c r="MRR728"/>
      <c r="MRS728"/>
      <c r="MRT728"/>
      <c r="MRU728"/>
      <c r="MRV728"/>
      <c r="MRW728"/>
      <c r="MRX728"/>
      <c r="MRY728"/>
      <c r="MRZ728"/>
      <c r="MSA728"/>
      <c r="MSB728"/>
      <c r="MSC728"/>
      <c r="MSD728"/>
      <c r="MSE728"/>
      <c r="MSF728"/>
      <c r="MSG728"/>
      <c r="MSH728"/>
      <c r="MSI728"/>
      <c r="MSJ728"/>
      <c r="MSK728"/>
      <c r="MSL728"/>
      <c r="MSM728"/>
      <c r="MSN728"/>
      <c r="MSO728"/>
      <c r="MSP728"/>
      <c r="MSQ728"/>
      <c r="MSR728"/>
      <c r="MSS728"/>
      <c r="MST728"/>
      <c r="MSU728"/>
      <c r="MSV728"/>
      <c r="MSW728"/>
      <c r="MSX728"/>
      <c r="MSY728"/>
      <c r="MSZ728"/>
      <c r="MTA728"/>
      <c r="MTB728"/>
      <c r="MTC728"/>
      <c r="MTD728"/>
      <c r="MTE728"/>
      <c r="MTF728"/>
      <c r="MTG728"/>
      <c r="MTH728"/>
      <c r="MTI728"/>
      <c r="MTJ728"/>
      <c r="MTK728"/>
      <c r="MTL728"/>
      <c r="MTM728"/>
      <c r="MTN728"/>
      <c r="MTO728"/>
      <c r="MTP728"/>
      <c r="MTQ728"/>
      <c r="MTR728"/>
      <c r="MTS728"/>
      <c r="MTT728"/>
      <c r="MTU728"/>
      <c r="MTV728"/>
      <c r="MTW728"/>
      <c r="MTX728"/>
      <c r="MTY728"/>
      <c r="MTZ728"/>
      <c r="MUA728"/>
      <c r="MUB728"/>
      <c r="MUC728"/>
      <c r="MUD728"/>
      <c r="MUE728"/>
      <c r="MUF728"/>
      <c r="MUG728"/>
      <c r="MUH728"/>
      <c r="MUI728"/>
      <c r="MUJ728"/>
      <c r="MUK728"/>
      <c r="MUL728"/>
      <c r="MUM728"/>
      <c r="MUN728"/>
      <c r="MUO728"/>
      <c r="MUP728"/>
      <c r="MUQ728"/>
      <c r="MUR728"/>
      <c r="MUS728"/>
      <c r="MUT728"/>
      <c r="MUU728"/>
      <c r="MUV728"/>
      <c r="MUW728"/>
      <c r="MUX728"/>
      <c r="MUY728"/>
      <c r="MUZ728"/>
      <c r="MVA728"/>
      <c r="MVB728"/>
      <c r="MVC728"/>
      <c r="MVD728"/>
      <c r="MVE728"/>
      <c r="MVF728"/>
      <c r="MVG728"/>
      <c r="MVH728"/>
      <c r="MVI728"/>
      <c r="MVJ728"/>
      <c r="MVK728"/>
      <c r="MVL728"/>
      <c r="MVM728"/>
      <c r="MVN728"/>
      <c r="MVO728"/>
      <c r="MVP728"/>
      <c r="MVQ728"/>
      <c r="MVR728"/>
      <c r="MVS728"/>
      <c r="MVT728"/>
      <c r="MVU728"/>
      <c r="MVV728"/>
      <c r="MVW728"/>
      <c r="MVX728"/>
      <c r="MVY728"/>
      <c r="MVZ728"/>
      <c r="MWA728"/>
      <c r="MWB728"/>
      <c r="MWC728"/>
      <c r="MWD728"/>
      <c r="MWE728"/>
      <c r="MWF728"/>
      <c r="MWG728"/>
      <c r="MWH728"/>
      <c r="MWI728"/>
      <c r="MWJ728"/>
      <c r="MWK728"/>
      <c r="MWL728"/>
      <c r="MWM728"/>
      <c r="MWN728"/>
      <c r="MWO728"/>
      <c r="MWP728"/>
      <c r="MWQ728"/>
      <c r="MWR728"/>
      <c r="MWS728"/>
      <c r="MWT728"/>
      <c r="MWU728"/>
      <c r="MWV728"/>
      <c r="MWW728"/>
      <c r="MWX728"/>
      <c r="MWY728"/>
      <c r="MWZ728"/>
      <c r="MXA728"/>
      <c r="MXB728"/>
      <c r="MXC728"/>
      <c r="MXD728"/>
      <c r="MXE728"/>
      <c r="MXF728"/>
      <c r="MXG728"/>
      <c r="MXH728"/>
      <c r="MXI728"/>
      <c r="MXJ728"/>
      <c r="MXK728"/>
      <c r="MXL728"/>
      <c r="MXM728"/>
      <c r="MXN728"/>
      <c r="MXO728"/>
      <c r="MXP728"/>
      <c r="MXQ728"/>
      <c r="MXR728"/>
      <c r="MXS728"/>
      <c r="MXT728"/>
      <c r="MXU728"/>
      <c r="MXV728"/>
      <c r="MXW728"/>
      <c r="MXX728"/>
      <c r="MXY728"/>
      <c r="MXZ728"/>
      <c r="MYA728"/>
      <c r="MYB728"/>
      <c r="MYC728"/>
      <c r="MYD728"/>
      <c r="MYE728"/>
      <c r="MYF728"/>
      <c r="MYG728"/>
      <c r="MYH728"/>
      <c r="MYI728"/>
      <c r="MYJ728"/>
      <c r="MYK728"/>
      <c r="MYL728"/>
      <c r="MYM728"/>
      <c r="MYN728"/>
      <c r="MYO728"/>
      <c r="MYP728"/>
      <c r="MYQ728"/>
      <c r="MYR728"/>
      <c r="MYS728"/>
      <c r="MYT728"/>
      <c r="MYU728"/>
      <c r="MYV728"/>
      <c r="MYW728"/>
      <c r="MYX728"/>
      <c r="MYY728"/>
      <c r="MYZ728"/>
      <c r="MZA728"/>
      <c r="MZB728"/>
      <c r="MZC728"/>
      <c r="MZD728"/>
      <c r="MZE728"/>
      <c r="MZF728"/>
      <c r="MZG728"/>
      <c r="MZH728"/>
      <c r="MZI728"/>
      <c r="MZJ728"/>
      <c r="MZK728"/>
      <c r="MZL728"/>
      <c r="MZM728"/>
      <c r="MZN728"/>
      <c r="MZO728"/>
      <c r="MZP728"/>
      <c r="MZQ728"/>
      <c r="MZR728"/>
      <c r="MZS728"/>
      <c r="MZT728"/>
      <c r="MZU728"/>
      <c r="MZV728"/>
      <c r="MZW728"/>
      <c r="MZX728"/>
      <c r="MZY728"/>
      <c r="MZZ728"/>
      <c r="NAA728"/>
      <c r="NAB728"/>
      <c r="NAC728"/>
      <c r="NAD728"/>
      <c r="NAE728"/>
      <c r="NAF728"/>
      <c r="NAG728"/>
      <c r="NAH728"/>
      <c r="NAI728"/>
      <c r="NAJ728"/>
      <c r="NAK728"/>
      <c r="NAL728"/>
      <c r="NAM728"/>
      <c r="NAN728"/>
      <c r="NAO728"/>
      <c r="NAP728"/>
      <c r="NAQ728"/>
      <c r="NAR728"/>
      <c r="NAS728"/>
      <c r="NAT728"/>
      <c r="NAU728"/>
      <c r="NAV728"/>
      <c r="NAW728"/>
      <c r="NAX728"/>
      <c r="NAY728"/>
      <c r="NAZ728"/>
      <c r="NBA728"/>
      <c r="NBB728"/>
      <c r="NBC728"/>
      <c r="NBD728"/>
      <c r="NBE728"/>
      <c r="NBF728"/>
      <c r="NBG728"/>
      <c r="NBH728"/>
      <c r="NBI728"/>
      <c r="NBJ728"/>
      <c r="NBK728"/>
      <c r="NBL728"/>
      <c r="NBM728"/>
      <c r="NBN728"/>
      <c r="NBO728"/>
      <c r="NBP728"/>
      <c r="NBQ728"/>
      <c r="NBR728"/>
      <c r="NBS728"/>
      <c r="NBT728"/>
      <c r="NBU728"/>
      <c r="NBV728"/>
      <c r="NBW728"/>
      <c r="NBX728"/>
      <c r="NBY728"/>
      <c r="NBZ728"/>
      <c r="NCA728"/>
      <c r="NCB728"/>
      <c r="NCC728"/>
      <c r="NCD728"/>
      <c r="NCE728"/>
      <c r="NCF728"/>
      <c r="NCG728"/>
      <c r="NCH728"/>
      <c r="NCI728"/>
      <c r="NCJ728"/>
      <c r="NCK728"/>
      <c r="NCL728"/>
      <c r="NCM728"/>
      <c r="NCN728"/>
      <c r="NCO728"/>
      <c r="NCP728"/>
      <c r="NCQ728"/>
      <c r="NCR728"/>
      <c r="NCS728"/>
      <c r="NCT728"/>
      <c r="NCU728"/>
      <c r="NCV728"/>
      <c r="NCW728"/>
      <c r="NCX728"/>
      <c r="NCY728"/>
      <c r="NCZ728"/>
      <c r="NDA728"/>
      <c r="NDB728"/>
      <c r="NDC728"/>
      <c r="NDD728"/>
      <c r="NDE728"/>
      <c r="NDF728"/>
      <c r="NDG728"/>
      <c r="NDH728"/>
      <c r="NDI728"/>
      <c r="NDJ728"/>
      <c r="NDK728"/>
      <c r="NDL728"/>
      <c r="NDM728"/>
      <c r="NDN728"/>
      <c r="NDO728"/>
      <c r="NDP728"/>
      <c r="NDQ728"/>
      <c r="NDR728"/>
      <c r="NDS728"/>
      <c r="NDT728"/>
      <c r="NDU728"/>
      <c r="NDV728"/>
      <c r="NDW728"/>
      <c r="NDX728"/>
      <c r="NDY728"/>
      <c r="NDZ728"/>
      <c r="NEA728"/>
      <c r="NEB728"/>
      <c r="NEC728"/>
      <c r="NED728"/>
      <c r="NEE728"/>
      <c r="NEF728"/>
      <c r="NEG728"/>
      <c r="NEH728"/>
      <c r="NEI728"/>
      <c r="NEJ728"/>
      <c r="NEK728"/>
      <c r="NEL728"/>
      <c r="NEM728"/>
      <c r="NEN728"/>
      <c r="NEO728"/>
      <c r="NEP728"/>
      <c r="NEQ728"/>
      <c r="NER728"/>
      <c r="NES728"/>
      <c r="NET728"/>
      <c r="NEU728"/>
      <c r="NEV728"/>
      <c r="NEW728"/>
      <c r="NEX728"/>
      <c r="NEY728"/>
      <c r="NEZ728"/>
      <c r="NFA728"/>
      <c r="NFB728"/>
      <c r="NFC728"/>
      <c r="NFD728"/>
      <c r="NFE728"/>
      <c r="NFF728"/>
      <c r="NFG728"/>
      <c r="NFH728"/>
      <c r="NFI728"/>
      <c r="NFJ728"/>
      <c r="NFK728"/>
      <c r="NFL728"/>
      <c r="NFM728"/>
      <c r="NFN728"/>
      <c r="NFO728"/>
      <c r="NFP728"/>
      <c r="NFQ728"/>
      <c r="NFR728"/>
      <c r="NFS728"/>
      <c r="NFT728"/>
      <c r="NFU728"/>
      <c r="NFV728"/>
      <c r="NFW728"/>
      <c r="NFX728"/>
      <c r="NFY728"/>
      <c r="NFZ728"/>
      <c r="NGA728"/>
      <c r="NGB728"/>
      <c r="NGC728"/>
      <c r="NGD728"/>
      <c r="NGE728"/>
      <c r="NGF728"/>
      <c r="NGG728"/>
      <c r="NGH728"/>
      <c r="NGI728"/>
      <c r="NGJ728"/>
      <c r="NGK728"/>
      <c r="NGL728"/>
      <c r="NGM728"/>
      <c r="NGN728"/>
      <c r="NGO728"/>
      <c r="NGP728"/>
      <c r="NGQ728"/>
      <c r="NGR728"/>
      <c r="NGS728"/>
      <c r="NGT728"/>
      <c r="NGU728"/>
      <c r="NGV728"/>
      <c r="NGW728"/>
      <c r="NGX728"/>
      <c r="NGY728"/>
      <c r="NGZ728"/>
      <c r="NHA728"/>
      <c r="NHB728"/>
      <c r="NHC728"/>
      <c r="NHD728"/>
      <c r="NHE728"/>
      <c r="NHF728"/>
      <c r="NHG728"/>
      <c r="NHH728"/>
      <c r="NHI728"/>
      <c r="NHJ728"/>
      <c r="NHK728"/>
      <c r="NHL728"/>
      <c r="NHM728"/>
      <c r="NHN728"/>
      <c r="NHO728"/>
      <c r="NHP728"/>
      <c r="NHQ728"/>
      <c r="NHR728"/>
      <c r="NHS728"/>
      <c r="NHT728"/>
      <c r="NHU728"/>
      <c r="NHV728"/>
      <c r="NHW728"/>
      <c r="NHX728"/>
      <c r="NHY728"/>
      <c r="NHZ728"/>
      <c r="NIA728"/>
      <c r="NIB728"/>
      <c r="NIC728"/>
      <c r="NID728"/>
      <c r="NIE728"/>
      <c r="NIF728"/>
      <c r="NIG728"/>
      <c r="NIH728"/>
      <c r="NII728"/>
      <c r="NIJ728"/>
      <c r="NIK728"/>
      <c r="NIL728"/>
      <c r="NIM728"/>
      <c r="NIN728"/>
      <c r="NIO728"/>
      <c r="NIP728"/>
      <c r="NIQ728"/>
      <c r="NIR728"/>
      <c r="NIS728"/>
      <c r="NIT728"/>
      <c r="NIU728"/>
      <c r="NIV728"/>
      <c r="NIW728"/>
      <c r="NIX728"/>
      <c r="NIY728"/>
      <c r="NIZ728"/>
      <c r="NJA728"/>
      <c r="NJB728"/>
      <c r="NJC728"/>
      <c r="NJD728"/>
      <c r="NJE728"/>
      <c r="NJF728"/>
      <c r="NJG728"/>
      <c r="NJH728"/>
      <c r="NJI728"/>
      <c r="NJJ728"/>
      <c r="NJK728"/>
      <c r="NJL728"/>
      <c r="NJM728"/>
      <c r="NJN728"/>
      <c r="NJO728"/>
      <c r="NJP728"/>
      <c r="NJQ728"/>
      <c r="NJR728"/>
      <c r="NJS728"/>
      <c r="NJT728"/>
      <c r="NJU728"/>
      <c r="NJV728"/>
      <c r="NJW728"/>
      <c r="NJX728"/>
      <c r="NJY728"/>
      <c r="NJZ728"/>
      <c r="NKA728"/>
      <c r="NKB728"/>
      <c r="NKC728"/>
      <c r="NKD728"/>
      <c r="NKE728"/>
      <c r="NKF728"/>
      <c r="NKG728"/>
      <c r="NKH728"/>
      <c r="NKI728"/>
      <c r="NKJ728"/>
      <c r="NKK728"/>
      <c r="NKL728"/>
      <c r="NKM728"/>
      <c r="NKN728"/>
      <c r="NKO728"/>
      <c r="NKP728"/>
      <c r="NKQ728"/>
      <c r="NKR728"/>
      <c r="NKS728"/>
      <c r="NKT728"/>
      <c r="NKU728"/>
      <c r="NKV728"/>
      <c r="NKW728"/>
      <c r="NKX728"/>
      <c r="NKY728"/>
      <c r="NKZ728"/>
      <c r="NLA728"/>
      <c r="NLB728"/>
      <c r="NLC728"/>
      <c r="NLD728"/>
      <c r="NLE728"/>
      <c r="NLF728"/>
      <c r="NLG728"/>
      <c r="NLH728"/>
      <c r="NLI728"/>
      <c r="NLJ728"/>
      <c r="NLK728"/>
      <c r="NLL728"/>
      <c r="NLM728"/>
      <c r="NLN728"/>
      <c r="NLO728"/>
      <c r="NLP728"/>
      <c r="NLQ728"/>
      <c r="NLR728"/>
      <c r="NLS728"/>
      <c r="NLT728"/>
      <c r="NLU728"/>
      <c r="NLV728"/>
      <c r="NLW728"/>
      <c r="NLX728"/>
      <c r="NLY728"/>
      <c r="NLZ728"/>
      <c r="NMA728"/>
      <c r="NMB728"/>
      <c r="NMC728"/>
      <c r="NMD728"/>
      <c r="NME728"/>
      <c r="NMF728"/>
      <c r="NMG728"/>
      <c r="NMH728"/>
      <c r="NMI728"/>
      <c r="NMJ728"/>
      <c r="NMK728"/>
      <c r="NML728"/>
      <c r="NMM728"/>
      <c r="NMN728"/>
      <c r="NMO728"/>
      <c r="NMP728"/>
      <c r="NMQ728"/>
      <c r="NMR728"/>
      <c r="NMS728"/>
      <c r="NMT728"/>
      <c r="NMU728"/>
      <c r="NMV728"/>
      <c r="NMW728"/>
      <c r="NMX728"/>
      <c r="NMY728"/>
      <c r="NMZ728"/>
      <c r="NNA728"/>
      <c r="NNB728"/>
      <c r="NNC728"/>
      <c r="NND728"/>
      <c r="NNE728"/>
      <c r="NNF728"/>
      <c r="NNG728"/>
      <c r="NNH728"/>
      <c r="NNI728"/>
      <c r="NNJ728"/>
      <c r="NNK728"/>
      <c r="NNL728"/>
      <c r="NNM728"/>
      <c r="NNN728"/>
      <c r="NNO728"/>
      <c r="NNP728"/>
      <c r="NNQ728"/>
      <c r="NNR728"/>
      <c r="NNS728"/>
      <c r="NNT728"/>
      <c r="NNU728"/>
      <c r="NNV728"/>
      <c r="NNW728"/>
      <c r="NNX728"/>
      <c r="NNY728"/>
      <c r="NNZ728"/>
      <c r="NOA728"/>
      <c r="NOB728"/>
      <c r="NOC728"/>
      <c r="NOD728"/>
      <c r="NOE728"/>
      <c r="NOF728"/>
      <c r="NOG728"/>
      <c r="NOH728"/>
      <c r="NOI728"/>
      <c r="NOJ728"/>
      <c r="NOK728"/>
      <c r="NOL728"/>
      <c r="NOM728"/>
      <c r="NON728"/>
      <c r="NOO728"/>
      <c r="NOP728"/>
      <c r="NOQ728"/>
      <c r="NOR728"/>
      <c r="NOS728"/>
      <c r="NOT728"/>
      <c r="NOU728"/>
      <c r="NOV728"/>
      <c r="NOW728"/>
      <c r="NOX728"/>
      <c r="NOY728"/>
      <c r="NOZ728"/>
      <c r="NPA728"/>
      <c r="NPB728"/>
      <c r="NPC728"/>
      <c r="NPD728"/>
      <c r="NPE728"/>
      <c r="NPF728"/>
      <c r="NPG728"/>
      <c r="NPH728"/>
      <c r="NPI728"/>
      <c r="NPJ728"/>
      <c r="NPK728"/>
      <c r="NPL728"/>
      <c r="NPM728"/>
      <c r="NPN728"/>
      <c r="NPO728"/>
      <c r="NPP728"/>
      <c r="NPQ728"/>
      <c r="NPR728"/>
      <c r="NPS728"/>
      <c r="NPT728"/>
      <c r="NPU728"/>
      <c r="NPV728"/>
      <c r="NPW728"/>
      <c r="NPX728"/>
      <c r="NPY728"/>
      <c r="NPZ728"/>
      <c r="NQA728"/>
      <c r="NQB728"/>
      <c r="NQC728"/>
      <c r="NQD728"/>
      <c r="NQE728"/>
      <c r="NQF728"/>
      <c r="NQG728"/>
      <c r="NQH728"/>
      <c r="NQI728"/>
      <c r="NQJ728"/>
      <c r="NQK728"/>
      <c r="NQL728"/>
      <c r="NQM728"/>
      <c r="NQN728"/>
      <c r="NQO728"/>
      <c r="NQP728"/>
      <c r="NQQ728"/>
      <c r="NQR728"/>
      <c r="NQS728"/>
      <c r="NQT728"/>
      <c r="NQU728"/>
      <c r="NQV728"/>
      <c r="NQW728"/>
      <c r="NQX728"/>
      <c r="NQY728"/>
      <c r="NQZ728"/>
      <c r="NRA728"/>
      <c r="NRB728"/>
      <c r="NRC728"/>
      <c r="NRD728"/>
      <c r="NRE728"/>
      <c r="NRF728"/>
      <c r="NRG728"/>
      <c r="NRH728"/>
      <c r="NRI728"/>
      <c r="NRJ728"/>
      <c r="NRK728"/>
      <c r="NRL728"/>
      <c r="NRM728"/>
      <c r="NRN728"/>
      <c r="NRO728"/>
      <c r="NRP728"/>
      <c r="NRQ728"/>
      <c r="NRR728"/>
      <c r="NRS728"/>
      <c r="NRT728"/>
      <c r="NRU728"/>
      <c r="NRV728"/>
      <c r="NRW728"/>
      <c r="NRX728"/>
      <c r="NRY728"/>
      <c r="NRZ728"/>
      <c r="NSA728"/>
      <c r="NSB728"/>
      <c r="NSC728"/>
      <c r="NSD728"/>
      <c r="NSE728"/>
      <c r="NSF728"/>
      <c r="NSG728"/>
      <c r="NSH728"/>
      <c r="NSI728"/>
      <c r="NSJ728"/>
      <c r="NSK728"/>
      <c r="NSL728"/>
      <c r="NSM728"/>
      <c r="NSN728"/>
      <c r="NSO728"/>
      <c r="NSP728"/>
      <c r="NSQ728"/>
      <c r="NSR728"/>
      <c r="NSS728"/>
      <c r="NST728"/>
      <c r="NSU728"/>
      <c r="NSV728"/>
      <c r="NSW728"/>
      <c r="NSX728"/>
      <c r="NSY728"/>
      <c r="NSZ728"/>
      <c r="NTA728"/>
      <c r="NTB728"/>
      <c r="NTC728"/>
      <c r="NTD728"/>
      <c r="NTE728"/>
      <c r="NTF728"/>
      <c r="NTG728"/>
      <c r="NTH728"/>
      <c r="NTI728"/>
      <c r="NTJ728"/>
      <c r="NTK728"/>
      <c r="NTL728"/>
      <c r="NTM728"/>
      <c r="NTN728"/>
      <c r="NTO728"/>
      <c r="NTP728"/>
      <c r="NTQ728"/>
      <c r="NTR728"/>
      <c r="NTS728"/>
      <c r="NTT728"/>
      <c r="NTU728"/>
      <c r="NTV728"/>
      <c r="NTW728"/>
      <c r="NTX728"/>
      <c r="NTY728"/>
      <c r="NTZ728"/>
      <c r="NUA728"/>
      <c r="NUB728"/>
      <c r="NUC728"/>
      <c r="NUD728"/>
      <c r="NUE728"/>
      <c r="NUF728"/>
      <c r="NUG728"/>
      <c r="NUH728"/>
      <c r="NUI728"/>
      <c r="NUJ728"/>
      <c r="NUK728"/>
      <c r="NUL728"/>
      <c r="NUM728"/>
      <c r="NUN728"/>
      <c r="NUO728"/>
      <c r="NUP728"/>
      <c r="NUQ728"/>
      <c r="NUR728"/>
      <c r="NUS728"/>
      <c r="NUT728"/>
      <c r="NUU728"/>
      <c r="NUV728"/>
      <c r="NUW728"/>
      <c r="NUX728"/>
      <c r="NUY728"/>
      <c r="NUZ728"/>
      <c r="NVA728"/>
      <c r="NVB728"/>
      <c r="NVC728"/>
      <c r="NVD728"/>
      <c r="NVE728"/>
      <c r="NVF728"/>
      <c r="NVG728"/>
      <c r="NVH728"/>
      <c r="NVI728"/>
      <c r="NVJ728"/>
      <c r="NVK728"/>
      <c r="NVL728"/>
      <c r="NVM728"/>
      <c r="NVN728"/>
      <c r="NVO728"/>
      <c r="NVP728"/>
      <c r="NVQ728"/>
      <c r="NVR728"/>
      <c r="NVS728"/>
      <c r="NVT728"/>
      <c r="NVU728"/>
      <c r="NVV728"/>
      <c r="NVW728"/>
      <c r="NVX728"/>
      <c r="NVY728"/>
      <c r="NVZ728"/>
      <c r="NWA728"/>
      <c r="NWB728"/>
      <c r="NWC728"/>
      <c r="NWD728"/>
      <c r="NWE728"/>
      <c r="NWF728"/>
      <c r="NWG728"/>
      <c r="NWH728"/>
      <c r="NWI728"/>
      <c r="NWJ728"/>
      <c r="NWK728"/>
      <c r="NWL728"/>
      <c r="NWM728"/>
      <c r="NWN728"/>
      <c r="NWO728"/>
      <c r="NWP728"/>
      <c r="NWQ728"/>
      <c r="NWR728"/>
      <c r="NWS728"/>
      <c r="NWT728"/>
      <c r="NWU728"/>
      <c r="NWV728"/>
      <c r="NWW728"/>
      <c r="NWX728"/>
      <c r="NWY728"/>
      <c r="NWZ728"/>
      <c r="NXA728"/>
      <c r="NXB728"/>
      <c r="NXC728"/>
      <c r="NXD728"/>
      <c r="NXE728"/>
      <c r="NXF728"/>
      <c r="NXG728"/>
      <c r="NXH728"/>
      <c r="NXI728"/>
      <c r="NXJ728"/>
      <c r="NXK728"/>
      <c r="NXL728"/>
      <c r="NXM728"/>
      <c r="NXN728"/>
      <c r="NXO728"/>
      <c r="NXP728"/>
      <c r="NXQ728"/>
      <c r="NXR728"/>
      <c r="NXS728"/>
      <c r="NXT728"/>
      <c r="NXU728"/>
      <c r="NXV728"/>
      <c r="NXW728"/>
      <c r="NXX728"/>
      <c r="NXY728"/>
      <c r="NXZ728"/>
      <c r="NYA728"/>
      <c r="NYB728"/>
      <c r="NYC728"/>
      <c r="NYD728"/>
      <c r="NYE728"/>
      <c r="NYF728"/>
      <c r="NYG728"/>
      <c r="NYH728"/>
      <c r="NYI728"/>
      <c r="NYJ728"/>
      <c r="NYK728"/>
      <c r="NYL728"/>
      <c r="NYM728"/>
      <c r="NYN728"/>
      <c r="NYO728"/>
      <c r="NYP728"/>
      <c r="NYQ728"/>
      <c r="NYR728"/>
      <c r="NYS728"/>
      <c r="NYT728"/>
      <c r="NYU728"/>
      <c r="NYV728"/>
      <c r="NYW728"/>
      <c r="NYX728"/>
      <c r="NYY728"/>
      <c r="NYZ728"/>
      <c r="NZA728"/>
      <c r="NZB728"/>
      <c r="NZC728"/>
      <c r="NZD728"/>
      <c r="NZE728"/>
      <c r="NZF728"/>
      <c r="NZG728"/>
      <c r="NZH728"/>
      <c r="NZI728"/>
      <c r="NZJ728"/>
      <c r="NZK728"/>
      <c r="NZL728"/>
      <c r="NZM728"/>
      <c r="NZN728"/>
      <c r="NZO728"/>
      <c r="NZP728"/>
      <c r="NZQ728"/>
      <c r="NZR728"/>
      <c r="NZS728"/>
      <c r="NZT728"/>
      <c r="NZU728"/>
      <c r="NZV728"/>
      <c r="NZW728"/>
      <c r="NZX728"/>
      <c r="NZY728"/>
      <c r="NZZ728"/>
      <c r="OAA728"/>
      <c r="OAB728"/>
      <c r="OAC728"/>
      <c r="OAD728"/>
      <c r="OAE728"/>
      <c r="OAF728"/>
      <c r="OAG728"/>
      <c r="OAH728"/>
      <c r="OAI728"/>
      <c r="OAJ728"/>
      <c r="OAK728"/>
      <c r="OAL728"/>
      <c r="OAM728"/>
      <c r="OAN728"/>
      <c r="OAO728"/>
      <c r="OAP728"/>
      <c r="OAQ728"/>
      <c r="OAR728"/>
      <c r="OAS728"/>
      <c r="OAT728"/>
      <c r="OAU728"/>
      <c r="OAV728"/>
      <c r="OAW728"/>
      <c r="OAX728"/>
      <c r="OAY728"/>
      <c r="OAZ728"/>
      <c r="OBA728"/>
      <c r="OBB728"/>
      <c r="OBC728"/>
      <c r="OBD728"/>
      <c r="OBE728"/>
      <c r="OBF728"/>
      <c r="OBG728"/>
      <c r="OBH728"/>
      <c r="OBI728"/>
      <c r="OBJ728"/>
      <c r="OBK728"/>
      <c r="OBL728"/>
      <c r="OBM728"/>
      <c r="OBN728"/>
      <c r="OBO728"/>
      <c r="OBP728"/>
      <c r="OBQ728"/>
      <c r="OBR728"/>
      <c r="OBS728"/>
      <c r="OBT728"/>
      <c r="OBU728"/>
      <c r="OBV728"/>
      <c r="OBW728"/>
      <c r="OBX728"/>
      <c r="OBY728"/>
      <c r="OBZ728"/>
      <c r="OCA728"/>
      <c r="OCB728"/>
      <c r="OCC728"/>
      <c r="OCD728"/>
      <c r="OCE728"/>
      <c r="OCF728"/>
      <c r="OCG728"/>
      <c r="OCH728"/>
      <c r="OCI728"/>
      <c r="OCJ728"/>
      <c r="OCK728"/>
      <c r="OCL728"/>
      <c r="OCM728"/>
      <c r="OCN728"/>
      <c r="OCO728"/>
      <c r="OCP728"/>
      <c r="OCQ728"/>
      <c r="OCR728"/>
      <c r="OCS728"/>
      <c r="OCT728"/>
      <c r="OCU728"/>
      <c r="OCV728"/>
      <c r="OCW728"/>
      <c r="OCX728"/>
      <c r="OCY728"/>
      <c r="OCZ728"/>
      <c r="ODA728"/>
      <c r="ODB728"/>
      <c r="ODC728"/>
      <c r="ODD728"/>
      <c r="ODE728"/>
      <c r="ODF728"/>
      <c r="ODG728"/>
      <c r="ODH728"/>
      <c r="ODI728"/>
      <c r="ODJ728"/>
      <c r="ODK728"/>
      <c r="ODL728"/>
      <c r="ODM728"/>
      <c r="ODN728"/>
      <c r="ODO728"/>
      <c r="ODP728"/>
      <c r="ODQ728"/>
      <c r="ODR728"/>
      <c r="ODS728"/>
      <c r="ODT728"/>
      <c r="ODU728"/>
      <c r="ODV728"/>
      <c r="ODW728"/>
      <c r="ODX728"/>
      <c r="ODY728"/>
      <c r="ODZ728"/>
      <c r="OEA728"/>
      <c r="OEB728"/>
      <c r="OEC728"/>
      <c r="OED728"/>
      <c r="OEE728"/>
      <c r="OEF728"/>
      <c r="OEG728"/>
      <c r="OEH728"/>
      <c r="OEI728"/>
      <c r="OEJ728"/>
      <c r="OEK728"/>
      <c r="OEL728"/>
      <c r="OEM728"/>
      <c r="OEN728"/>
      <c r="OEO728"/>
      <c r="OEP728"/>
      <c r="OEQ728"/>
      <c r="OER728"/>
      <c r="OES728"/>
      <c r="OET728"/>
      <c r="OEU728"/>
      <c r="OEV728"/>
      <c r="OEW728"/>
      <c r="OEX728"/>
      <c r="OEY728"/>
      <c r="OEZ728"/>
      <c r="OFA728"/>
      <c r="OFB728"/>
      <c r="OFC728"/>
      <c r="OFD728"/>
      <c r="OFE728"/>
      <c r="OFF728"/>
      <c r="OFG728"/>
      <c r="OFH728"/>
      <c r="OFI728"/>
      <c r="OFJ728"/>
      <c r="OFK728"/>
      <c r="OFL728"/>
      <c r="OFM728"/>
      <c r="OFN728"/>
      <c r="OFO728"/>
      <c r="OFP728"/>
      <c r="OFQ728"/>
      <c r="OFR728"/>
      <c r="OFS728"/>
      <c r="OFT728"/>
      <c r="OFU728"/>
      <c r="OFV728"/>
      <c r="OFW728"/>
      <c r="OFX728"/>
      <c r="OFY728"/>
      <c r="OFZ728"/>
      <c r="OGA728"/>
      <c r="OGB728"/>
      <c r="OGC728"/>
      <c r="OGD728"/>
      <c r="OGE728"/>
      <c r="OGF728"/>
      <c r="OGG728"/>
      <c r="OGH728"/>
      <c r="OGI728"/>
      <c r="OGJ728"/>
      <c r="OGK728"/>
      <c r="OGL728"/>
      <c r="OGM728"/>
      <c r="OGN728"/>
      <c r="OGO728"/>
      <c r="OGP728"/>
      <c r="OGQ728"/>
      <c r="OGR728"/>
      <c r="OGS728"/>
      <c r="OGT728"/>
      <c r="OGU728"/>
      <c r="OGV728"/>
      <c r="OGW728"/>
      <c r="OGX728"/>
      <c r="OGY728"/>
      <c r="OGZ728"/>
      <c r="OHA728"/>
      <c r="OHB728"/>
      <c r="OHC728"/>
      <c r="OHD728"/>
      <c r="OHE728"/>
      <c r="OHF728"/>
      <c r="OHG728"/>
      <c r="OHH728"/>
      <c r="OHI728"/>
      <c r="OHJ728"/>
      <c r="OHK728"/>
      <c r="OHL728"/>
      <c r="OHM728"/>
      <c r="OHN728"/>
      <c r="OHO728"/>
      <c r="OHP728"/>
      <c r="OHQ728"/>
      <c r="OHR728"/>
      <c r="OHS728"/>
      <c r="OHT728"/>
      <c r="OHU728"/>
      <c r="OHV728"/>
      <c r="OHW728"/>
      <c r="OHX728"/>
      <c r="OHY728"/>
      <c r="OHZ728"/>
      <c r="OIA728"/>
      <c r="OIB728"/>
      <c r="OIC728"/>
      <c r="OID728"/>
      <c r="OIE728"/>
      <c r="OIF728"/>
      <c r="OIG728"/>
      <c r="OIH728"/>
      <c r="OII728"/>
      <c r="OIJ728"/>
      <c r="OIK728"/>
      <c r="OIL728"/>
      <c r="OIM728"/>
      <c r="OIN728"/>
      <c r="OIO728"/>
      <c r="OIP728"/>
      <c r="OIQ728"/>
      <c r="OIR728"/>
      <c r="OIS728"/>
      <c r="OIT728"/>
      <c r="OIU728"/>
      <c r="OIV728"/>
      <c r="OIW728"/>
      <c r="OIX728"/>
      <c r="OIY728"/>
      <c r="OIZ728"/>
      <c r="OJA728"/>
      <c r="OJB728"/>
      <c r="OJC728"/>
      <c r="OJD728"/>
      <c r="OJE728"/>
      <c r="OJF728"/>
      <c r="OJG728"/>
      <c r="OJH728"/>
      <c r="OJI728"/>
      <c r="OJJ728"/>
      <c r="OJK728"/>
      <c r="OJL728"/>
      <c r="OJM728"/>
      <c r="OJN728"/>
      <c r="OJO728"/>
      <c r="OJP728"/>
      <c r="OJQ728"/>
      <c r="OJR728"/>
      <c r="OJS728"/>
      <c r="OJT728"/>
      <c r="OJU728"/>
      <c r="OJV728"/>
      <c r="OJW728"/>
      <c r="OJX728"/>
      <c r="OJY728"/>
      <c r="OJZ728"/>
      <c r="OKA728"/>
      <c r="OKB728"/>
      <c r="OKC728"/>
      <c r="OKD728"/>
      <c r="OKE728"/>
      <c r="OKF728"/>
      <c r="OKG728"/>
      <c r="OKH728"/>
      <c r="OKI728"/>
      <c r="OKJ728"/>
      <c r="OKK728"/>
      <c r="OKL728"/>
      <c r="OKM728"/>
      <c r="OKN728"/>
      <c r="OKO728"/>
      <c r="OKP728"/>
      <c r="OKQ728"/>
      <c r="OKR728"/>
      <c r="OKS728"/>
      <c r="OKT728"/>
      <c r="OKU728"/>
      <c r="OKV728"/>
      <c r="OKW728"/>
      <c r="OKX728"/>
      <c r="OKY728"/>
      <c r="OKZ728"/>
      <c r="OLA728"/>
      <c r="OLB728"/>
      <c r="OLC728"/>
      <c r="OLD728"/>
      <c r="OLE728"/>
      <c r="OLF728"/>
      <c r="OLG728"/>
      <c r="OLH728"/>
      <c r="OLI728"/>
      <c r="OLJ728"/>
      <c r="OLK728"/>
      <c r="OLL728"/>
      <c r="OLM728"/>
      <c r="OLN728"/>
      <c r="OLO728"/>
      <c r="OLP728"/>
      <c r="OLQ728"/>
      <c r="OLR728"/>
      <c r="OLS728"/>
      <c r="OLT728"/>
      <c r="OLU728"/>
      <c r="OLV728"/>
      <c r="OLW728"/>
      <c r="OLX728"/>
      <c r="OLY728"/>
      <c r="OLZ728"/>
      <c r="OMA728"/>
      <c r="OMB728"/>
      <c r="OMC728"/>
      <c r="OMD728"/>
      <c r="OME728"/>
      <c r="OMF728"/>
      <c r="OMG728"/>
      <c r="OMH728"/>
      <c r="OMI728"/>
      <c r="OMJ728"/>
      <c r="OMK728"/>
      <c r="OML728"/>
      <c r="OMM728"/>
      <c r="OMN728"/>
      <c r="OMO728"/>
      <c r="OMP728"/>
      <c r="OMQ728"/>
      <c r="OMR728"/>
      <c r="OMS728"/>
      <c r="OMT728"/>
      <c r="OMU728"/>
      <c r="OMV728"/>
      <c r="OMW728"/>
      <c r="OMX728"/>
      <c r="OMY728"/>
      <c r="OMZ728"/>
      <c r="ONA728"/>
      <c r="ONB728"/>
      <c r="ONC728"/>
      <c r="OND728"/>
      <c r="ONE728"/>
      <c r="ONF728"/>
      <c r="ONG728"/>
      <c r="ONH728"/>
      <c r="ONI728"/>
      <c r="ONJ728"/>
      <c r="ONK728"/>
      <c r="ONL728"/>
      <c r="ONM728"/>
      <c r="ONN728"/>
      <c r="ONO728"/>
      <c r="ONP728"/>
      <c r="ONQ728"/>
      <c r="ONR728"/>
      <c r="ONS728"/>
      <c r="ONT728"/>
      <c r="ONU728"/>
      <c r="ONV728"/>
      <c r="ONW728"/>
      <c r="ONX728"/>
      <c r="ONY728"/>
      <c r="ONZ728"/>
      <c r="OOA728"/>
      <c r="OOB728"/>
      <c r="OOC728"/>
      <c r="OOD728"/>
      <c r="OOE728"/>
      <c r="OOF728"/>
      <c r="OOG728"/>
      <c r="OOH728"/>
      <c r="OOI728"/>
      <c r="OOJ728"/>
      <c r="OOK728"/>
      <c r="OOL728"/>
      <c r="OOM728"/>
      <c r="OON728"/>
      <c r="OOO728"/>
      <c r="OOP728"/>
      <c r="OOQ728"/>
      <c r="OOR728"/>
      <c r="OOS728"/>
      <c r="OOT728"/>
      <c r="OOU728"/>
      <c r="OOV728"/>
      <c r="OOW728"/>
      <c r="OOX728"/>
      <c r="OOY728"/>
      <c r="OOZ728"/>
      <c r="OPA728"/>
      <c r="OPB728"/>
      <c r="OPC728"/>
      <c r="OPD728"/>
      <c r="OPE728"/>
      <c r="OPF728"/>
      <c r="OPG728"/>
      <c r="OPH728"/>
      <c r="OPI728"/>
      <c r="OPJ728"/>
      <c r="OPK728"/>
      <c r="OPL728"/>
      <c r="OPM728"/>
      <c r="OPN728"/>
      <c r="OPO728"/>
      <c r="OPP728"/>
      <c r="OPQ728"/>
      <c r="OPR728"/>
      <c r="OPS728"/>
      <c r="OPT728"/>
      <c r="OPU728"/>
      <c r="OPV728"/>
      <c r="OPW728"/>
      <c r="OPX728"/>
      <c r="OPY728"/>
      <c r="OPZ728"/>
      <c r="OQA728"/>
      <c r="OQB728"/>
      <c r="OQC728"/>
      <c r="OQD728"/>
      <c r="OQE728"/>
      <c r="OQF728"/>
      <c r="OQG728"/>
      <c r="OQH728"/>
      <c r="OQI728"/>
      <c r="OQJ728"/>
      <c r="OQK728"/>
      <c r="OQL728"/>
      <c r="OQM728"/>
      <c r="OQN728"/>
      <c r="OQO728"/>
      <c r="OQP728"/>
      <c r="OQQ728"/>
      <c r="OQR728"/>
      <c r="OQS728"/>
      <c r="OQT728"/>
      <c r="OQU728"/>
      <c r="OQV728"/>
      <c r="OQW728"/>
      <c r="OQX728"/>
      <c r="OQY728"/>
      <c r="OQZ728"/>
      <c r="ORA728"/>
      <c r="ORB728"/>
      <c r="ORC728"/>
      <c r="ORD728"/>
      <c r="ORE728"/>
      <c r="ORF728"/>
      <c r="ORG728"/>
      <c r="ORH728"/>
      <c r="ORI728"/>
      <c r="ORJ728"/>
      <c r="ORK728"/>
      <c r="ORL728"/>
      <c r="ORM728"/>
      <c r="ORN728"/>
      <c r="ORO728"/>
      <c r="ORP728"/>
      <c r="ORQ728"/>
      <c r="ORR728"/>
      <c r="ORS728"/>
      <c r="ORT728"/>
      <c r="ORU728"/>
      <c r="ORV728"/>
      <c r="ORW728"/>
      <c r="ORX728"/>
      <c r="ORY728"/>
      <c r="ORZ728"/>
      <c r="OSA728"/>
      <c r="OSB728"/>
      <c r="OSC728"/>
      <c r="OSD728"/>
      <c r="OSE728"/>
      <c r="OSF728"/>
      <c r="OSG728"/>
      <c r="OSH728"/>
      <c r="OSI728"/>
      <c r="OSJ728"/>
      <c r="OSK728"/>
      <c r="OSL728"/>
      <c r="OSM728"/>
      <c r="OSN728"/>
      <c r="OSO728"/>
      <c r="OSP728"/>
      <c r="OSQ728"/>
      <c r="OSR728"/>
      <c r="OSS728"/>
      <c r="OST728"/>
      <c r="OSU728"/>
      <c r="OSV728"/>
      <c r="OSW728"/>
      <c r="OSX728"/>
      <c r="OSY728"/>
      <c r="OSZ728"/>
      <c r="OTA728"/>
      <c r="OTB728"/>
      <c r="OTC728"/>
      <c r="OTD728"/>
      <c r="OTE728"/>
      <c r="OTF728"/>
      <c r="OTG728"/>
      <c r="OTH728"/>
      <c r="OTI728"/>
      <c r="OTJ728"/>
      <c r="OTK728"/>
      <c r="OTL728"/>
      <c r="OTM728"/>
      <c r="OTN728"/>
      <c r="OTO728"/>
      <c r="OTP728"/>
      <c r="OTQ728"/>
      <c r="OTR728"/>
      <c r="OTS728"/>
      <c r="OTT728"/>
      <c r="OTU728"/>
      <c r="OTV728"/>
      <c r="OTW728"/>
      <c r="OTX728"/>
      <c r="OTY728"/>
      <c r="OTZ728"/>
      <c r="OUA728"/>
      <c r="OUB728"/>
      <c r="OUC728"/>
      <c r="OUD728"/>
      <c r="OUE728"/>
      <c r="OUF728"/>
      <c r="OUG728"/>
      <c r="OUH728"/>
      <c r="OUI728"/>
      <c r="OUJ728"/>
      <c r="OUK728"/>
      <c r="OUL728"/>
      <c r="OUM728"/>
      <c r="OUN728"/>
      <c r="OUO728"/>
      <c r="OUP728"/>
      <c r="OUQ728"/>
      <c r="OUR728"/>
      <c r="OUS728"/>
      <c r="OUT728"/>
      <c r="OUU728"/>
      <c r="OUV728"/>
      <c r="OUW728"/>
      <c r="OUX728"/>
      <c r="OUY728"/>
      <c r="OUZ728"/>
      <c r="OVA728"/>
      <c r="OVB728"/>
      <c r="OVC728"/>
      <c r="OVD728"/>
      <c r="OVE728"/>
      <c r="OVF728"/>
      <c r="OVG728"/>
      <c r="OVH728"/>
      <c r="OVI728"/>
      <c r="OVJ728"/>
      <c r="OVK728"/>
      <c r="OVL728"/>
      <c r="OVM728"/>
      <c r="OVN728"/>
      <c r="OVO728"/>
      <c r="OVP728"/>
      <c r="OVQ728"/>
      <c r="OVR728"/>
      <c r="OVS728"/>
      <c r="OVT728"/>
      <c r="OVU728"/>
      <c r="OVV728"/>
      <c r="OVW728"/>
      <c r="OVX728"/>
      <c r="OVY728"/>
      <c r="OVZ728"/>
      <c r="OWA728"/>
      <c r="OWB728"/>
      <c r="OWC728"/>
      <c r="OWD728"/>
      <c r="OWE728"/>
      <c r="OWF728"/>
      <c r="OWG728"/>
      <c r="OWH728"/>
      <c r="OWI728"/>
      <c r="OWJ728"/>
      <c r="OWK728"/>
      <c r="OWL728"/>
      <c r="OWM728"/>
      <c r="OWN728"/>
      <c r="OWO728"/>
      <c r="OWP728"/>
      <c r="OWQ728"/>
      <c r="OWR728"/>
      <c r="OWS728"/>
      <c r="OWT728"/>
      <c r="OWU728"/>
      <c r="OWV728"/>
      <c r="OWW728"/>
      <c r="OWX728"/>
      <c r="OWY728"/>
      <c r="OWZ728"/>
      <c r="OXA728"/>
      <c r="OXB728"/>
      <c r="OXC728"/>
      <c r="OXD728"/>
      <c r="OXE728"/>
      <c r="OXF728"/>
      <c r="OXG728"/>
      <c r="OXH728"/>
      <c r="OXI728"/>
      <c r="OXJ728"/>
      <c r="OXK728"/>
      <c r="OXL728"/>
      <c r="OXM728"/>
      <c r="OXN728"/>
      <c r="OXO728"/>
      <c r="OXP728"/>
      <c r="OXQ728"/>
      <c r="OXR728"/>
      <c r="OXS728"/>
      <c r="OXT728"/>
      <c r="OXU728"/>
      <c r="OXV728"/>
      <c r="OXW728"/>
      <c r="OXX728"/>
      <c r="OXY728"/>
      <c r="OXZ728"/>
      <c r="OYA728"/>
      <c r="OYB728"/>
      <c r="OYC728"/>
      <c r="OYD728"/>
      <c r="OYE728"/>
      <c r="OYF728"/>
      <c r="OYG728"/>
      <c r="OYH728"/>
      <c r="OYI728"/>
      <c r="OYJ728"/>
      <c r="OYK728"/>
      <c r="OYL728"/>
      <c r="OYM728"/>
      <c r="OYN728"/>
      <c r="OYO728"/>
      <c r="OYP728"/>
      <c r="OYQ728"/>
      <c r="OYR728"/>
      <c r="OYS728"/>
      <c r="OYT728"/>
      <c r="OYU728"/>
      <c r="OYV728"/>
      <c r="OYW728"/>
      <c r="OYX728"/>
      <c r="OYY728"/>
      <c r="OYZ728"/>
      <c r="OZA728"/>
      <c r="OZB728"/>
      <c r="OZC728"/>
      <c r="OZD728"/>
      <c r="OZE728"/>
      <c r="OZF728"/>
      <c r="OZG728"/>
      <c r="OZH728"/>
      <c r="OZI728"/>
      <c r="OZJ728"/>
      <c r="OZK728"/>
      <c r="OZL728"/>
      <c r="OZM728"/>
      <c r="OZN728"/>
      <c r="OZO728"/>
      <c r="OZP728"/>
      <c r="OZQ728"/>
      <c r="OZR728"/>
      <c r="OZS728"/>
      <c r="OZT728"/>
      <c r="OZU728"/>
      <c r="OZV728"/>
      <c r="OZW728"/>
      <c r="OZX728"/>
      <c r="OZY728"/>
      <c r="OZZ728"/>
      <c r="PAA728"/>
      <c r="PAB728"/>
      <c r="PAC728"/>
      <c r="PAD728"/>
      <c r="PAE728"/>
      <c r="PAF728"/>
      <c r="PAG728"/>
      <c r="PAH728"/>
      <c r="PAI728"/>
      <c r="PAJ728"/>
      <c r="PAK728"/>
      <c r="PAL728"/>
      <c r="PAM728"/>
      <c r="PAN728"/>
      <c r="PAO728"/>
      <c r="PAP728"/>
      <c r="PAQ728"/>
      <c r="PAR728"/>
      <c r="PAS728"/>
      <c r="PAT728"/>
      <c r="PAU728"/>
      <c r="PAV728"/>
      <c r="PAW728"/>
      <c r="PAX728"/>
      <c r="PAY728"/>
      <c r="PAZ728"/>
      <c r="PBA728"/>
      <c r="PBB728"/>
      <c r="PBC728"/>
      <c r="PBD728"/>
      <c r="PBE728"/>
      <c r="PBF728"/>
      <c r="PBG728"/>
      <c r="PBH728"/>
      <c r="PBI728"/>
      <c r="PBJ728"/>
      <c r="PBK728"/>
      <c r="PBL728"/>
      <c r="PBM728"/>
      <c r="PBN728"/>
      <c r="PBO728"/>
      <c r="PBP728"/>
      <c r="PBQ728"/>
      <c r="PBR728"/>
      <c r="PBS728"/>
      <c r="PBT728"/>
      <c r="PBU728"/>
      <c r="PBV728"/>
      <c r="PBW728"/>
      <c r="PBX728"/>
      <c r="PBY728"/>
      <c r="PBZ728"/>
      <c r="PCA728"/>
      <c r="PCB728"/>
      <c r="PCC728"/>
      <c r="PCD728"/>
      <c r="PCE728"/>
      <c r="PCF728"/>
      <c r="PCG728"/>
      <c r="PCH728"/>
      <c r="PCI728"/>
      <c r="PCJ728"/>
      <c r="PCK728"/>
      <c r="PCL728"/>
      <c r="PCM728"/>
      <c r="PCN728"/>
      <c r="PCO728"/>
      <c r="PCP728"/>
      <c r="PCQ728"/>
      <c r="PCR728"/>
      <c r="PCS728"/>
      <c r="PCT728"/>
      <c r="PCU728"/>
      <c r="PCV728"/>
      <c r="PCW728"/>
      <c r="PCX728"/>
      <c r="PCY728"/>
      <c r="PCZ728"/>
      <c r="PDA728"/>
      <c r="PDB728"/>
      <c r="PDC728"/>
      <c r="PDD728"/>
      <c r="PDE728"/>
      <c r="PDF728"/>
      <c r="PDG728"/>
      <c r="PDH728"/>
      <c r="PDI728"/>
      <c r="PDJ728"/>
      <c r="PDK728"/>
      <c r="PDL728"/>
      <c r="PDM728"/>
      <c r="PDN728"/>
      <c r="PDO728"/>
      <c r="PDP728"/>
      <c r="PDQ728"/>
      <c r="PDR728"/>
      <c r="PDS728"/>
      <c r="PDT728"/>
      <c r="PDU728"/>
      <c r="PDV728"/>
      <c r="PDW728"/>
      <c r="PDX728"/>
      <c r="PDY728"/>
      <c r="PDZ728"/>
      <c r="PEA728"/>
      <c r="PEB728"/>
      <c r="PEC728"/>
      <c r="PED728"/>
      <c r="PEE728"/>
      <c r="PEF728"/>
      <c r="PEG728"/>
      <c r="PEH728"/>
      <c r="PEI728"/>
      <c r="PEJ728"/>
      <c r="PEK728"/>
      <c r="PEL728"/>
      <c r="PEM728"/>
      <c r="PEN728"/>
      <c r="PEO728"/>
      <c r="PEP728"/>
      <c r="PEQ728"/>
      <c r="PER728"/>
      <c r="PES728"/>
      <c r="PET728"/>
      <c r="PEU728"/>
      <c r="PEV728"/>
      <c r="PEW728"/>
      <c r="PEX728"/>
      <c r="PEY728"/>
      <c r="PEZ728"/>
      <c r="PFA728"/>
      <c r="PFB728"/>
      <c r="PFC728"/>
      <c r="PFD728"/>
      <c r="PFE728"/>
      <c r="PFF728"/>
      <c r="PFG728"/>
      <c r="PFH728"/>
      <c r="PFI728"/>
      <c r="PFJ728"/>
      <c r="PFK728"/>
      <c r="PFL728"/>
      <c r="PFM728"/>
      <c r="PFN728"/>
      <c r="PFO728"/>
      <c r="PFP728"/>
      <c r="PFQ728"/>
      <c r="PFR728"/>
      <c r="PFS728"/>
      <c r="PFT728"/>
      <c r="PFU728"/>
      <c r="PFV728"/>
      <c r="PFW728"/>
      <c r="PFX728"/>
      <c r="PFY728"/>
      <c r="PFZ728"/>
      <c r="PGA728"/>
      <c r="PGB728"/>
      <c r="PGC728"/>
      <c r="PGD728"/>
      <c r="PGE728"/>
      <c r="PGF728"/>
      <c r="PGG728"/>
      <c r="PGH728"/>
      <c r="PGI728"/>
      <c r="PGJ728"/>
      <c r="PGK728"/>
      <c r="PGL728"/>
      <c r="PGM728"/>
      <c r="PGN728"/>
      <c r="PGO728"/>
      <c r="PGP728"/>
      <c r="PGQ728"/>
      <c r="PGR728"/>
      <c r="PGS728"/>
      <c r="PGT728"/>
      <c r="PGU728"/>
      <c r="PGV728"/>
      <c r="PGW728"/>
      <c r="PGX728"/>
      <c r="PGY728"/>
      <c r="PGZ728"/>
      <c r="PHA728"/>
      <c r="PHB728"/>
      <c r="PHC728"/>
      <c r="PHD728"/>
      <c r="PHE728"/>
      <c r="PHF728"/>
      <c r="PHG728"/>
      <c r="PHH728"/>
      <c r="PHI728"/>
      <c r="PHJ728"/>
      <c r="PHK728"/>
      <c r="PHL728"/>
      <c r="PHM728"/>
      <c r="PHN728"/>
      <c r="PHO728"/>
      <c r="PHP728"/>
      <c r="PHQ728"/>
      <c r="PHR728"/>
      <c r="PHS728"/>
      <c r="PHT728"/>
      <c r="PHU728"/>
      <c r="PHV728"/>
      <c r="PHW728"/>
      <c r="PHX728"/>
      <c r="PHY728"/>
      <c r="PHZ728"/>
      <c r="PIA728"/>
      <c r="PIB728"/>
      <c r="PIC728"/>
      <c r="PID728"/>
      <c r="PIE728"/>
      <c r="PIF728"/>
      <c r="PIG728"/>
      <c r="PIH728"/>
      <c r="PII728"/>
      <c r="PIJ728"/>
      <c r="PIK728"/>
      <c r="PIL728"/>
      <c r="PIM728"/>
      <c r="PIN728"/>
      <c r="PIO728"/>
      <c r="PIP728"/>
      <c r="PIQ728"/>
      <c r="PIR728"/>
      <c r="PIS728"/>
      <c r="PIT728"/>
      <c r="PIU728"/>
      <c r="PIV728"/>
      <c r="PIW728"/>
      <c r="PIX728"/>
      <c r="PIY728"/>
      <c r="PIZ728"/>
      <c r="PJA728"/>
      <c r="PJB728"/>
      <c r="PJC728"/>
      <c r="PJD728"/>
      <c r="PJE728"/>
      <c r="PJF728"/>
      <c r="PJG728"/>
      <c r="PJH728"/>
      <c r="PJI728"/>
      <c r="PJJ728"/>
      <c r="PJK728"/>
      <c r="PJL728"/>
      <c r="PJM728"/>
      <c r="PJN728"/>
      <c r="PJO728"/>
      <c r="PJP728"/>
      <c r="PJQ728"/>
      <c r="PJR728"/>
      <c r="PJS728"/>
      <c r="PJT728"/>
      <c r="PJU728"/>
      <c r="PJV728"/>
      <c r="PJW728"/>
      <c r="PJX728"/>
      <c r="PJY728"/>
      <c r="PJZ728"/>
      <c r="PKA728"/>
      <c r="PKB728"/>
      <c r="PKC728"/>
      <c r="PKD728"/>
      <c r="PKE728"/>
      <c r="PKF728"/>
      <c r="PKG728"/>
      <c r="PKH728"/>
      <c r="PKI728"/>
      <c r="PKJ728"/>
      <c r="PKK728"/>
      <c r="PKL728"/>
      <c r="PKM728"/>
      <c r="PKN728"/>
      <c r="PKO728"/>
      <c r="PKP728"/>
      <c r="PKQ728"/>
      <c r="PKR728"/>
      <c r="PKS728"/>
      <c r="PKT728"/>
      <c r="PKU728"/>
      <c r="PKV728"/>
      <c r="PKW728"/>
      <c r="PKX728"/>
      <c r="PKY728"/>
      <c r="PKZ728"/>
      <c r="PLA728"/>
      <c r="PLB728"/>
      <c r="PLC728"/>
      <c r="PLD728"/>
      <c r="PLE728"/>
      <c r="PLF728"/>
      <c r="PLG728"/>
      <c r="PLH728"/>
      <c r="PLI728"/>
      <c r="PLJ728"/>
      <c r="PLK728"/>
      <c r="PLL728"/>
      <c r="PLM728"/>
      <c r="PLN728"/>
      <c r="PLO728"/>
      <c r="PLP728"/>
      <c r="PLQ728"/>
      <c r="PLR728"/>
      <c r="PLS728"/>
      <c r="PLT728"/>
      <c r="PLU728"/>
      <c r="PLV728"/>
      <c r="PLW728"/>
      <c r="PLX728"/>
      <c r="PLY728"/>
      <c r="PLZ728"/>
      <c r="PMA728"/>
      <c r="PMB728"/>
      <c r="PMC728"/>
      <c r="PMD728"/>
      <c r="PME728"/>
      <c r="PMF728"/>
      <c r="PMG728"/>
      <c r="PMH728"/>
      <c r="PMI728"/>
      <c r="PMJ728"/>
      <c r="PMK728"/>
      <c r="PML728"/>
      <c r="PMM728"/>
      <c r="PMN728"/>
      <c r="PMO728"/>
      <c r="PMP728"/>
      <c r="PMQ728"/>
      <c r="PMR728"/>
      <c r="PMS728"/>
      <c r="PMT728"/>
      <c r="PMU728"/>
      <c r="PMV728"/>
      <c r="PMW728"/>
      <c r="PMX728"/>
      <c r="PMY728"/>
      <c r="PMZ728"/>
      <c r="PNA728"/>
      <c r="PNB728"/>
      <c r="PNC728"/>
      <c r="PND728"/>
      <c r="PNE728"/>
      <c r="PNF728"/>
      <c r="PNG728"/>
      <c r="PNH728"/>
      <c r="PNI728"/>
      <c r="PNJ728"/>
      <c r="PNK728"/>
      <c r="PNL728"/>
      <c r="PNM728"/>
      <c r="PNN728"/>
      <c r="PNO728"/>
      <c r="PNP728"/>
      <c r="PNQ728"/>
      <c r="PNR728"/>
      <c r="PNS728"/>
      <c r="PNT728"/>
      <c r="PNU728"/>
      <c r="PNV728"/>
      <c r="PNW728"/>
      <c r="PNX728"/>
      <c r="PNY728"/>
      <c r="PNZ728"/>
      <c r="POA728"/>
      <c r="POB728"/>
      <c r="POC728"/>
      <c r="POD728"/>
      <c r="POE728"/>
      <c r="POF728"/>
      <c r="POG728"/>
      <c r="POH728"/>
      <c r="POI728"/>
      <c r="POJ728"/>
      <c r="POK728"/>
      <c r="POL728"/>
      <c r="POM728"/>
      <c r="PON728"/>
      <c r="POO728"/>
      <c r="POP728"/>
      <c r="POQ728"/>
      <c r="POR728"/>
      <c r="POS728"/>
      <c r="POT728"/>
      <c r="POU728"/>
      <c r="POV728"/>
      <c r="POW728"/>
      <c r="POX728"/>
      <c r="POY728"/>
      <c r="POZ728"/>
      <c r="PPA728"/>
      <c r="PPB728"/>
      <c r="PPC728"/>
      <c r="PPD728"/>
      <c r="PPE728"/>
      <c r="PPF728"/>
      <c r="PPG728"/>
      <c r="PPH728"/>
      <c r="PPI728"/>
      <c r="PPJ728"/>
      <c r="PPK728"/>
      <c r="PPL728"/>
      <c r="PPM728"/>
      <c r="PPN728"/>
      <c r="PPO728"/>
      <c r="PPP728"/>
      <c r="PPQ728"/>
      <c r="PPR728"/>
      <c r="PPS728"/>
      <c r="PPT728"/>
      <c r="PPU728"/>
      <c r="PPV728"/>
      <c r="PPW728"/>
      <c r="PPX728"/>
      <c r="PPY728"/>
      <c r="PPZ728"/>
      <c r="PQA728"/>
      <c r="PQB728"/>
      <c r="PQC728"/>
      <c r="PQD728"/>
      <c r="PQE728"/>
      <c r="PQF728"/>
      <c r="PQG728"/>
      <c r="PQH728"/>
      <c r="PQI728"/>
      <c r="PQJ728"/>
      <c r="PQK728"/>
      <c r="PQL728"/>
      <c r="PQM728"/>
      <c r="PQN728"/>
      <c r="PQO728"/>
      <c r="PQP728"/>
      <c r="PQQ728"/>
      <c r="PQR728"/>
      <c r="PQS728"/>
      <c r="PQT728"/>
      <c r="PQU728"/>
      <c r="PQV728"/>
      <c r="PQW728"/>
      <c r="PQX728"/>
      <c r="PQY728"/>
      <c r="PQZ728"/>
      <c r="PRA728"/>
      <c r="PRB728"/>
      <c r="PRC728"/>
      <c r="PRD728"/>
      <c r="PRE728"/>
      <c r="PRF728"/>
      <c r="PRG728"/>
      <c r="PRH728"/>
      <c r="PRI728"/>
      <c r="PRJ728"/>
      <c r="PRK728"/>
      <c r="PRL728"/>
      <c r="PRM728"/>
      <c r="PRN728"/>
      <c r="PRO728"/>
      <c r="PRP728"/>
      <c r="PRQ728"/>
      <c r="PRR728"/>
      <c r="PRS728"/>
      <c r="PRT728"/>
      <c r="PRU728"/>
      <c r="PRV728"/>
      <c r="PRW728"/>
      <c r="PRX728"/>
      <c r="PRY728"/>
      <c r="PRZ728"/>
      <c r="PSA728"/>
      <c r="PSB728"/>
      <c r="PSC728"/>
      <c r="PSD728"/>
      <c r="PSE728"/>
      <c r="PSF728"/>
      <c r="PSG728"/>
      <c r="PSH728"/>
      <c r="PSI728"/>
      <c r="PSJ728"/>
      <c r="PSK728"/>
      <c r="PSL728"/>
      <c r="PSM728"/>
      <c r="PSN728"/>
      <c r="PSO728"/>
      <c r="PSP728"/>
      <c r="PSQ728"/>
      <c r="PSR728"/>
      <c r="PSS728"/>
      <c r="PST728"/>
      <c r="PSU728"/>
      <c r="PSV728"/>
      <c r="PSW728"/>
      <c r="PSX728"/>
      <c r="PSY728"/>
      <c r="PSZ728"/>
      <c r="PTA728"/>
      <c r="PTB728"/>
      <c r="PTC728"/>
      <c r="PTD728"/>
      <c r="PTE728"/>
      <c r="PTF728"/>
      <c r="PTG728"/>
      <c r="PTH728"/>
      <c r="PTI728"/>
      <c r="PTJ728"/>
      <c r="PTK728"/>
      <c r="PTL728"/>
      <c r="PTM728"/>
      <c r="PTN728"/>
      <c r="PTO728"/>
      <c r="PTP728"/>
      <c r="PTQ728"/>
      <c r="PTR728"/>
      <c r="PTS728"/>
      <c r="PTT728"/>
      <c r="PTU728"/>
      <c r="PTV728"/>
      <c r="PTW728"/>
      <c r="PTX728"/>
      <c r="PTY728"/>
      <c r="PTZ728"/>
      <c r="PUA728"/>
      <c r="PUB728"/>
      <c r="PUC728"/>
      <c r="PUD728"/>
      <c r="PUE728"/>
      <c r="PUF728"/>
      <c r="PUG728"/>
      <c r="PUH728"/>
      <c r="PUI728"/>
      <c r="PUJ728"/>
      <c r="PUK728"/>
      <c r="PUL728"/>
      <c r="PUM728"/>
      <c r="PUN728"/>
      <c r="PUO728"/>
      <c r="PUP728"/>
      <c r="PUQ728"/>
      <c r="PUR728"/>
      <c r="PUS728"/>
      <c r="PUT728"/>
      <c r="PUU728"/>
      <c r="PUV728"/>
      <c r="PUW728"/>
      <c r="PUX728"/>
      <c r="PUY728"/>
      <c r="PUZ728"/>
      <c r="PVA728"/>
      <c r="PVB728"/>
      <c r="PVC728"/>
      <c r="PVD728"/>
      <c r="PVE728"/>
      <c r="PVF728"/>
      <c r="PVG728"/>
      <c r="PVH728"/>
      <c r="PVI728"/>
      <c r="PVJ728"/>
      <c r="PVK728"/>
      <c r="PVL728"/>
      <c r="PVM728"/>
      <c r="PVN728"/>
      <c r="PVO728"/>
      <c r="PVP728"/>
      <c r="PVQ728"/>
      <c r="PVR728"/>
      <c r="PVS728"/>
      <c r="PVT728"/>
      <c r="PVU728"/>
      <c r="PVV728"/>
      <c r="PVW728"/>
      <c r="PVX728"/>
      <c r="PVY728"/>
      <c r="PVZ728"/>
      <c r="PWA728"/>
      <c r="PWB728"/>
      <c r="PWC728"/>
      <c r="PWD728"/>
      <c r="PWE728"/>
      <c r="PWF728"/>
      <c r="PWG728"/>
      <c r="PWH728"/>
      <c r="PWI728"/>
      <c r="PWJ728"/>
      <c r="PWK728"/>
      <c r="PWL728"/>
      <c r="PWM728"/>
      <c r="PWN728"/>
      <c r="PWO728"/>
      <c r="PWP728"/>
      <c r="PWQ728"/>
      <c r="PWR728"/>
      <c r="PWS728"/>
      <c r="PWT728"/>
      <c r="PWU728"/>
      <c r="PWV728"/>
      <c r="PWW728"/>
      <c r="PWX728"/>
      <c r="PWY728"/>
      <c r="PWZ728"/>
      <c r="PXA728"/>
      <c r="PXB728"/>
      <c r="PXC728"/>
      <c r="PXD728"/>
      <c r="PXE728"/>
      <c r="PXF728"/>
      <c r="PXG728"/>
      <c r="PXH728"/>
      <c r="PXI728"/>
      <c r="PXJ728"/>
      <c r="PXK728"/>
      <c r="PXL728"/>
      <c r="PXM728"/>
      <c r="PXN728"/>
      <c r="PXO728"/>
      <c r="PXP728"/>
      <c r="PXQ728"/>
      <c r="PXR728"/>
      <c r="PXS728"/>
      <c r="PXT728"/>
      <c r="PXU728"/>
      <c r="PXV728"/>
      <c r="PXW728"/>
      <c r="PXX728"/>
      <c r="PXY728"/>
      <c r="PXZ728"/>
      <c r="PYA728"/>
      <c r="PYB728"/>
      <c r="PYC728"/>
      <c r="PYD728"/>
      <c r="PYE728"/>
      <c r="PYF728"/>
      <c r="PYG728"/>
      <c r="PYH728"/>
      <c r="PYI728"/>
      <c r="PYJ728"/>
      <c r="PYK728"/>
      <c r="PYL728"/>
      <c r="PYM728"/>
      <c r="PYN728"/>
      <c r="PYO728"/>
      <c r="PYP728"/>
      <c r="PYQ728"/>
      <c r="PYR728"/>
      <c r="PYS728"/>
      <c r="PYT728"/>
      <c r="PYU728"/>
      <c r="PYV728"/>
      <c r="PYW728"/>
      <c r="PYX728"/>
      <c r="PYY728"/>
      <c r="PYZ728"/>
      <c r="PZA728"/>
      <c r="PZB728"/>
      <c r="PZC728"/>
      <c r="PZD728"/>
      <c r="PZE728"/>
      <c r="PZF728"/>
      <c r="PZG728"/>
      <c r="PZH728"/>
      <c r="PZI728"/>
      <c r="PZJ728"/>
      <c r="PZK728"/>
      <c r="PZL728"/>
      <c r="PZM728"/>
      <c r="PZN728"/>
      <c r="PZO728"/>
      <c r="PZP728"/>
      <c r="PZQ728"/>
      <c r="PZR728"/>
      <c r="PZS728"/>
      <c r="PZT728"/>
      <c r="PZU728"/>
      <c r="PZV728"/>
      <c r="PZW728"/>
      <c r="PZX728"/>
      <c r="PZY728"/>
      <c r="PZZ728"/>
      <c r="QAA728"/>
      <c r="QAB728"/>
      <c r="QAC728"/>
      <c r="QAD728"/>
      <c r="QAE728"/>
      <c r="QAF728"/>
      <c r="QAG728"/>
      <c r="QAH728"/>
      <c r="QAI728"/>
      <c r="QAJ728"/>
      <c r="QAK728"/>
      <c r="QAL728"/>
      <c r="QAM728"/>
      <c r="QAN728"/>
      <c r="QAO728"/>
      <c r="QAP728"/>
      <c r="QAQ728"/>
      <c r="QAR728"/>
      <c r="QAS728"/>
      <c r="QAT728"/>
      <c r="QAU728"/>
      <c r="QAV728"/>
      <c r="QAW728"/>
      <c r="QAX728"/>
      <c r="QAY728"/>
      <c r="QAZ728"/>
      <c r="QBA728"/>
      <c r="QBB728"/>
      <c r="QBC728"/>
      <c r="QBD728"/>
      <c r="QBE728"/>
      <c r="QBF728"/>
      <c r="QBG728"/>
      <c r="QBH728"/>
      <c r="QBI728"/>
      <c r="QBJ728"/>
      <c r="QBK728"/>
      <c r="QBL728"/>
      <c r="QBM728"/>
      <c r="QBN728"/>
      <c r="QBO728"/>
      <c r="QBP728"/>
      <c r="QBQ728"/>
      <c r="QBR728"/>
      <c r="QBS728"/>
      <c r="QBT728"/>
      <c r="QBU728"/>
      <c r="QBV728"/>
      <c r="QBW728"/>
      <c r="QBX728"/>
      <c r="QBY728"/>
      <c r="QBZ728"/>
      <c r="QCA728"/>
      <c r="QCB728"/>
      <c r="QCC728"/>
      <c r="QCD728"/>
      <c r="QCE728"/>
      <c r="QCF728"/>
      <c r="QCG728"/>
      <c r="QCH728"/>
      <c r="QCI728"/>
      <c r="QCJ728"/>
      <c r="QCK728"/>
      <c r="QCL728"/>
      <c r="QCM728"/>
      <c r="QCN728"/>
      <c r="QCO728"/>
      <c r="QCP728"/>
      <c r="QCQ728"/>
      <c r="QCR728"/>
      <c r="QCS728"/>
      <c r="QCT728"/>
      <c r="QCU728"/>
      <c r="QCV728"/>
      <c r="QCW728"/>
      <c r="QCX728"/>
      <c r="QCY728"/>
      <c r="QCZ728"/>
      <c r="QDA728"/>
      <c r="QDB728"/>
      <c r="QDC728"/>
      <c r="QDD728"/>
      <c r="QDE728"/>
      <c r="QDF728"/>
      <c r="QDG728"/>
      <c r="QDH728"/>
      <c r="QDI728"/>
      <c r="QDJ728"/>
      <c r="QDK728"/>
      <c r="QDL728"/>
      <c r="QDM728"/>
      <c r="QDN728"/>
      <c r="QDO728"/>
      <c r="QDP728"/>
      <c r="QDQ728"/>
      <c r="QDR728"/>
      <c r="QDS728"/>
      <c r="QDT728"/>
      <c r="QDU728"/>
      <c r="QDV728"/>
      <c r="QDW728"/>
      <c r="QDX728"/>
      <c r="QDY728"/>
      <c r="QDZ728"/>
      <c r="QEA728"/>
      <c r="QEB728"/>
      <c r="QEC728"/>
      <c r="QED728"/>
      <c r="QEE728"/>
      <c r="QEF728"/>
      <c r="QEG728"/>
      <c r="QEH728"/>
      <c r="QEI728"/>
      <c r="QEJ728"/>
      <c r="QEK728"/>
      <c r="QEL728"/>
      <c r="QEM728"/>
      <c r="QEN728"/>
      <c r="QEO728"/>
      <c r="QEP728"/>
      <c r="QEQ728"/>
      <c r="QER728"/>
      <c r="QES728"/>
      <c r="QET728"/>
      <c r="QEU728"/>
      <c r="QEV728"/>
      <c r="QEW728"/>
      <c r="QEX728"/>
      <c r="QEY728"/>
      <c r="QEZ728"/>
      <c r="QFA728"/>
      <c r="QFB728"/>
      <c r="QFC728"/>
      <c r="QFD728"/>
      <c r="QFE728"/>
      <c r="QFF728"/>
      <c r="QFG728"/>
      <c r="QFH728"/>
      <c r="QFI728"/>
      <c r="QFJ728"/>
      <c r="QFK728"/>
      <c r="QFL728"/>
      <c r="QFM728"/>
      <c r="QFN728"/>
      <c r="QFO728"/>
      <c r="QFP728"/>
      <c r="QFQ728"/>
      <c r="QFR728"/>
      <c r="QFS728"/>
      <c r="QFT728"/>
      <c r="QFU728"/>
      <c r="QFV728"/>
      <c r="QFW728"/>
      <c r="QFX728"/>
      <c r="QFY728"/>
      <c r="QFZ728"/>
      <c r="QGA728"/>
      <c r="QGB728"/>
      <c r="QGC728"/>
      <c r="QGD728"/>
      <c r="QGE728"/>
      <c r="QGF728"/>
      <c r="QGG728"/>
      <c r="QGH728"/>
      <c r="QGI728"/>
      <c r="QGJ728"/>
      <c r="QGK728"/>
      <c r="QGL728"/>
      <c r="QGM728"/>
      <c r="QGN728"/>
      <c r="QGO728"/>
      <c r="QGP728"/>
      <c r="QGQ728"/>
      <c r="QGR728"/>
      <c r="QGS728"/>
      <c r="QGT728"/>
      <c r="QGU728"/>
      <c r="QGV728"/>
      <c r="QGW728"/>
      <c r="QGX728"/>
      <c r="QGY728"/>
      <c r="QGZ728"/>
      <c r="QHA728"/>
      <c r="QHB728"/>
      <c r="QHC728"/>
      <c r="QHD728"/>
      <c r="QHE728"/>
      <c r="QHF728"/>
      <c r="QHG728"/>
      <c r="QHH728"/>
      <c r="QHI728"/>
      <c r="QHJ728"/>
      <c r="QHK728"/>
      <c r="QHL728"/>
      <c r="QHM728"/>
      <c r="QHN728"/>
      <c r="QHO728"/>
      <c r="QHP728"/>
      <c r="QHQ728"/>
      <c r="QHR728"/>
      <c r="QHS728"/>
      <c r="QHT728"/>
      <c r="QHU728"/>
      <c r="QHV728"/>
      <c r="QHW728"/>
      <c r="QHX728"/>
      <c r="QHY728"/>
      <c r="QHZ728"/>
      <c r="QIA728"/>
      <c r="QIB728"/>
      <c r="QIC728"/>
      <c r="QID728"/>
      <c r="QIE728"/>
      <c r="QIF728"/>
      <c r="QIG728"/>
      <c r="QIH728"/>
      <c r="QII728"/>
      <c r="QIJ728"/>
      <c r="QIK728"/>
      <c r="QIL728"/>
      <c r="QIM728"/>
      <c r="QIN728"/>
      <c r="QIO728"/>
      <c r="QIP728"/>
      <c r="QIQ728"/>
      <c r="QIR728"/>
      <c r="QIS728"/>
      <c r="QIT728"/>
      <c r="QIU728"/>
      <c r="QIV728"/>
      <c r="QIW728"/>
      <c r="QIX728"/>
      <c r="QIY728"/>
      <c r="QIZ728"/>
      <c r="QJA728"/>
      <c r="QJB728"/>
      <c r="QJC728"/>
      <c r="QJD728"/>
      <c r="QJE728"/>
      <c r="QJF728"/>
      <c r="QJG728"/>
      <c r="QJH728"/>
      <c r="QJI728"/>
      <c r="QJJ728"/>
      <c r="QJK728"/>
      <c r="QJL728"/>
      <c r="QJM728"/>
      <c r="QJN728"/>
      <c r="QJO728"/>
      <c r="QJP728"/>
      <c r="QJQ728"/>
      <c r="QJR728"/>
      <c r="QJS728"/>
      <c r="QJT728"/>
      <c r="QJU728"/>
      <c r="QJV728"/>
      <c r="QJW728"/>
      <c r="QJX728"/>
      <c r="QJY728"/>
      <c r="QJZ728"/>
      <c r="QKA728"/>
      <c r="QKB728"/>
      <c r="QKC728"/>
      <c r="QKD728"/>
      <c r="QKE728"/>
      <c r="QKF728"/>
      <c r="QKG728"/>
      <c r="QKH728"/>
      <c r="QKI728"/>
      <c r="QKJ728"/>
      <c r="QKK728"/>
      <c r="QKL728"/>
      <c r="QKM728"/>
      <c r="QKN728"/>
      <c r="QKO728"/>
      <c r="QKP728"/>
      <c r="QKQ728"/>
      <c r="QKR728"/>
      <c r="QKS728"/>
      <c r="QKT728"/>
      <c r="QKU728"/>
      <c r="QKV728"/>
      <c r="QKW728"/>
      <c r="QKX728"/>
      <c r="QKY728"/>
      <c r="QKZ728"/>
      <c r="QLA728"/>
      <c r="QLB728"/>
      <c r="QLC728"/>
      <c r="QLD728"/>
      <c r="QLE728"/>
      <c r="QLF728"/>
      <c r="QLG728"/>
      <c r="QLH728"/>
      <c r="QLI728"/>
      <c r="QLJ728"/>
      <c r="QLK728"/>
      <c r="QLL728"/>
      <c r="QLM728"/>
      <c r="QLN728"/>
      <c r="QLO728"/>
      <c r="QLP728"/>
      <c r="QLQ728"/>
      <c r="QLR728"/>
      <c r="QLS728"/>
      <c r="QLT728"/>
      <c r="QLU728"/>
      <c r="QLV728"/>
      <c r="QLW728"/>
      <c r="QLX728"/>
      <c r="QLY728"/>
      <c r="QLZ728"/>
      <c r="QMA728"/>
      <c r="QMB728"/>
      <c r="QMC728"/>
      <c r="QMD728"/>
      <c r="QME728"/>
      <c r="QMF728"/>
      <c r="QMG728"/>
      <c r="QMH728"/>
      <c r="QMI728"/>
      <c r="QMJ728"/>
      <c r="QMK728"/>
      <c r="QML728"/>
      <c r="QMM728"/>
      <c r="QMN728"/>
      <c r="QMO728"/>
      <c r="QMP728"/>
      <c r="QMQ728"/>
      <c r="QMR728"/>
      <c r="QMS728"/>
      <c r="QMT728"/>
      <c r="QMU728"/>
      <c r="QMV728"/>
      <c r="QMW728"/>
      <c r="QMX728"/>
      <c r="QMY728"/>
      <c r="QMZ728"/>
      <c r="QNA728"/>
      <c r="QNB728"/>
      <c r="QNC728"/>
      <c r="QND728"/>
      <c r="QNE728"/>
      <c r="QNF728"/>
      <c r="QNG728"/>
      <c r="QNH728"/>
      <c r="QNI728"/>
      <c r="QNJ728"/>
      <c r="QNK728"/>
      <c r="QNL728"/>
      <c r="QNM728"/>
      <c r="QNN728"/>
      <c r="QNO728"/>
      <c r="QNP728"/>
      <c r="QNQ728"/>
      <c r="QNR728"/>
      <c r="QNS728"/>
      <c r="QNT728"/>
      <c r="QNU728"/>
      <c r="QNV728"/>
      <c r="QNW728"/>
      <c r="QNX728"/>
      <c r="QNY728"/>
      <c r="QNZ728"/>
      <c r="QOA728"/>
      <c r="QOB728"/>
      <c r="QOC728"/>
      <c r="QOD728"/>
      <c r="QOE728"/>
      <c r="QOF728"/>
      <c r="QOG728"/>
      <c r="QOH728"/>
      <c r="QOI728"/>
      <c r="QOJ728"/>
      <c r="QOK728"/>
      <c r="QOL728"/>
      <c r="QOM728"/>
      <c r="QON728"/>
      <c r="QOO728"/>
      <c r="QOP728"/>
      <c r="QOQ728"/>
      <c r="QOR728"/>
      <c r="QOS728"/>
      <c r="QOT728"/>
      <c r="QOU728"/>
      <c r="QOV728"/>
      <c r="QOW728"/>
      <c r="QOX728"/>
      <c r="QOY728"/>
      <c r="QOZ728"/>
      <c r="QPA728"/>
      <c r="QPB728"/>
      <c r="QPC728"/>
      <c r="QPD728"/>
      <c r="QPE728"/>
      <c r="QPF728"/>
      <c r="QPG728"/>
      <c r="QPH728"/>
      <c r="QPI728"/>
      <c r="QPJ728"/>
      <c r="QPK728"/>
      <c r="QPL728"/>
      <c r="QPM728"/>
      <c r="QPN728"/>
      <c r="QPO728"/>
      <c r="QPP728"/>
      <c r="QPQ728"/>
      <c r="QPR728"/>
      <c r="QPS728"/>
      <c r="QPT728"/>
      <c r="QPU728"/>
      <c r="QPV728"/>
      <c r="QPW728"/>
      <c r="QPX728"/>
      <c r="QPY728"/>
      <c r="QPZ728"/>
      <c r="QQA728"/>
      <c r="QQB728"/>
      <c r="QQC728"/>
      <c r="QQD728"/>
      <c r="QQE728"/>
      <c r="QQF728"/>
      <c r="QQG728"/>
      <c r="QQH728"/>
      <c r="QQI728"/>
      <c r="QQJ728"/>
      <c r="QQK728"/>
      <c r="QQL728"/>
      <c r="QQM728"/>
      <c r="QQN728"/>
      <c r="QQO728"/>
      <c r="QQP728"/>
      <c r="QQQ728"/>
      <c r="QQR728"/>
      <c r="QQS728"/>
      <c r="QQT728"/>
      <c r="QQU728"/>
      <c r="QQV728"/>
      <c r="QQW728"/>
      <c r="QQX728"/>
      <c r="QQY728"/>
      <c r="QQZ728"/>
      <c r="QRA728"/>
      <c r="QRB728"/>
      <c r="QRC728"/>
      <c r="QRD728"/>
      <c r="QRE728"/>
      <c r="QRF728"/>
      <c r="QRG728"/>
      <c r="QRH728"/>
      <c r="QRI728"/>
      <c r="QRJ728"/>
      <c r="QRK728"/>
      <c r="QRL728"/>
      <c r="QRM728"/>
      <c r="QRN728"/>
      <c r="QRO728"/>
      <c r="QRP728"/>
      <c r="QRQ728"/>
      <c r="QRR728"/>
      <c r="QRS728"/>
      <c r="QRT728"/>
      <c r="QRU728"/>
      <c r="QRV728"/>
      <c r="QRW728"/>
      <c r="QRX728"/>
      <c r="QRY728"/>
      <c r="QRZ728"/>
      <c r="QSA728"/>
      <c r="QSB728"/>
      <c r="QSC728"/>
      <c r="QSD728"/>
      <c r="QSE728"/>
      <c r="QSF728"/>
      <c r="QSG728"/>
      <c r="QSH728"/>
      <c r="QSI728"/>
      <c r="QSJ728"/>
      <c r="QSK728"/>
      <c r="QSL728"/>
      <c r="QSM728"/>
      <c r="QSN728"/>
      <c r="QSO728"/>
      <c r="QSP728"/>
      <c r="QSQ728"/>
      <c r="QSR728"/>
      <c r="QSS728"/>
      <c r="QST728"/>
      <c r="QSU728"/>
      <c r="QSV728"/>
      <c r="QSW728"/>
      <c r="QSX728"/>
      <c r="QSY728"/>
      <c r="QSZ728"/>
      <c r="QTA728"/>
      <c r="QTB728"/>
      <c r="QTC728"/>
      <c r="QTD728"/>
      <c r="QTE728"/>
      <c r="QTF728"/>
      <c r="QTG728"/>
      <c r="QTH728"/>
      <c r="QTI728"/>
      <c r="QTJ728"/>
      <c r="QTK728"/>
      <c r="QTL728"/>
      <c r="QTM728"/>
      <c r="QTN728"/>
      <c r="QTO728"/>
      <c r="QTP728"/>
      <c r="QTQ728"/>
      <c r="QTR728"/>
      <c r="QTS728"/>
      <c r="QTT728"/>
      <c r="QTU728"/>
      <c r="QTV728"/>
      <c r="QTW728"/>
      <c r="QTX728"/>
      <c r="QTY728"/>
      <c r="QTZ728"/>
      <c r="QUA728"/>
      <c r="QUB728"/>
      <c r="QUC728"/>
      <c r="QUD728"/>
      <c r="QUE728"/>
      <c r="QUF728"/>
      <c r="QUG728"/>
      <c r="QUH728"/>
      <c r="QUI728"/>
      <c r="QUJ728"/>
      <c r="QUK728"/>
      <c r="QUL728"/>
      <c r="QUM728"/>
      <c r="QUN728"/>
      <c r="QUO728"/>
      <c r="QUP728"/>
      <c r="QUQ728"/>
      <c r="QUR728"/>
      <c r="QUS728"/>
      <c r="QUT728"/>
      <c r="QUU728"/>
      <c r="QUV728"/>
      <c r="QUW728"/>
      <c r="QUX728"/>
      <c r="QUY728"/>
      <c r="QUZ728"/>
      <c r="QVA728"/>
      <c r="QVB728"/>
      <c r="QVC728"/>
      <c r="QVD728"/>
      <c r="QVE728"/>
      <c r="QVF728"/>
      <c r="QVG728"/>
      <c r="QVH728"/>
      <c r="QVI728"/>
      <c r="QVJ728"/>
      <c r="QVK728"/>
      <c r="QVL728"/>
      <c r="QVM728"/>
      <c r="QVN728"/>
      <c r="QVO728"/>
      <c r="QVP728"/>
      <c r="QVQ728"/>
      <c r="QVR728"/>
      <c r="QVS728"/>
      <c r="QVT728"/>
      <c r="QVU728"/>
      <c r="QVV728"/>
      <c r="QVW728"/>
      <c r="QVX728"/>
      <c r="QVY728"/>
      <c r="QVZ728"/>
      <c r="QWA728"/>
      <c r="QWB728"/>
      <c r="QWC728"/>
      <c r="QWD728"/>
      <c r="QWE728"/>
      <c r="QWF728"/>
      <c r="QWG728"/>
      <c r="QWH728"/>
      <c r="QWI728"/>
      <c r="QWJ728"/>
      <c r="QWK728"/>
      <c r="QWL728"/>
      <c r="QWM728"/>
      <c r="QWN728"/>
      <c r="QWO728"/>
      <c r="QWP728"/>
      <c r="QWQ728"/>
      <c r="QWR728"/>
      <c r="QWS728"/>
      <c r="QWT728"/>
      <c r="QWU728"/>
      <c r="QWV728"/>
      <c r="QWW728"/>
      <c r="QWX728"/>
      <c r="QWY728"/>
      <c r="QWZ728"/>
      <c r="QXA728"/>
      <c r="QXB728"/>
      <c r="QXC728"/>
      <c r="QXD728"/>
      <c r="QXE728"/>
      <c r="QXF728"/>
      <c r="QXG728"/>
      <c r="QXH728"/>
      <c r="QXI728"/>
      <c r="QXJ728"/>
      <c r="QXK728"/>
      <c r="QXL728"/>
      <c r="QXM728"/>
      <c r="QXN728"/>
      <c r="QXO728"/>
      <c r="QXP728"/>
      <c r="QXQ728"/>
      <c r="QXR728"/>
      <c r="QXS728"/>
      <c r="QXT728"/>
      <c r="QXU728"/>
      <c r="QXV728"/>
      <c r="QXW728"/>
      <c r="QXX728"/>
      <c r="QXY728"/>
      <c r="QXZ728"/>
      <c r="QYA728"/>
      <c r="QYB728"/>
      <c r="QYC728"/>
      <c r="QYD728"/>
      <c r="QYE728"/>
      <c r="QYF728"/>
      <c r="QYG728"/>
      <c r="QYH728"/>
      <c r="QYI728"/>
      <c r="QYJ728"/>
      <c r="QYK728"/>
      <c r="QYL728"/>
      <c r="QYM728"/>
      <c r="QYN728"/>
      <c r="QYO728"/>
      <c r="QYP728"/>
      <c r="QYQ728"/>
      <c r="QYR728"/>
      <c r="QYS728"/>
      <c r="QYT728"/>
      <c r="QYU728"/>
      <c r="QYV728"/>
      <c r="QYW728"/>
      <c r="QYX728"/>
      <c r="QYY728"/>
      <c r="QYZ728"/>
      <c r="QZA728"/>
      <c r="QZB728"/>
      <c r="QZC728"/>
      <c r="QZD728"/>
      <c r="QZE728"/>
      <c r="QZF728"/>
      <c r="QZG728"/>
      <c r="QZH728"/>
      <c r="QZI728"/>
      <c r="QZJ728"/>
      <c r="QZK728"/>
      <c r="QZL728"/>
      <c r="QZM728"/>
      <c r="QZN728"/>
      <c r="QZO728"/>
      <c r="QZP728"/>
      <c r="QZQ728"/>
      <c r="QZR728"/>
      <c r="QZS728"/>
      <c r="QZT728"/>
      <c r="QZU728"/>
      <c r="QZV728"/>
      <c r="QZW728"/>
      <c r="QZX728"/>
      <c r="QZY728"/>
      <c r="QZZ728"/>
      <c r="RAA728"/>
      <c r="RAB728"/>
      <c r="RAC728"/>
      <c r="RAD728"/>
      <c r="RAE728"/>
      <c r="RAF728"/>
      <c r="RAG728"/>
      <c r="RAH728"/>
      <c r="RAI728"/>
      <c r="RAJ728"/>
      <c r="RAK728"/>
      <c r="RAL728"/>
      <c r="RAM728"/>
      <c r="RAN728"/>
      <c r="RAO728"/>
      <c r="RAP728"/>
      <c r="RAQ728"/>
      <c r="RAR728"/>
      <c r="RAS728"/>
      <c r="RAT728"/>
      <c r="RAU728"/>
      <c r="RAV728"/>
      <c r="RAW728"/>
      <c r="RAX728"/>
      <c r="RAY728"/>
      <c r="RAZ728"/>
      <c r="RBA728"/>
      <c r="RBB728"/>
      <c r="RBC728"/>
      <c r="RBD728"/>
      <c r="RBE728"/>
      <c r="RBF728"/>
      <c r="RBG728"/>
      <c r="RBH728"/>
      <c r="RBI728"/>
      <c r="RBJ728"/>
      <c r="RBK728"/>
      <c r="RBL728"/>
      <c r="RBM728"/>
      <c r="RBN728"/>
      <c r="RBO728"/>
      <c r="RBP728"/>
      <c r="RBQ728"/>
      <c r="RBR728"/>
      <c r="RBS728"/>
      <c r="RBT728"/>
      <c r="RBU728"/>
      <c r="RBV728"/>
      <c r="RBW728"/>
      <c r="RBX728"/>
      <c r="RBY728"/>
      <c r="RBZ728"/>
      <c r="RCA728"/>
      <c r="RCB728"/>
      <c r="RCC728"/>
      <c r="RCD728"/>
      <c r="RCE728"/>
      <c r="RCF728"/>
      <c r="RCG728"/>
      <c r="RCH728"/>
      <c r="RCI728"/>
      <c r="RCJ728"/>
      <c r="RCK728"/>
      <c r="RCL728"/>
      <c r="RCM728"/>
      <c r="RCN728"/>
      <c r="RCO728"/>
      <c r="RCP728"/>
      <c r="RCQ728"/>
      <c r="RCR728"/>
      <c r="RCS728"/>
      <c r="RCT728"/>
      <c r="RCU728"/>
      <c r="RCV728"/>
      <c r="RCW728"/>
      <c r="RCX728"/>
      <c r="RCY728"/>
      <c r="RCZ728"/>
      <c r="RDA728"/>
      <c r="RDB728"/>
      <c r="RDC728"/>
      <c r="RDD728"/>
      <c r="RDE728"/>
      <c r="RDF728"/>
      <c r="RDG728"/>
      <c r="RDH728"/>
      <c r="RDI728"/>
      <c r="RDJ728"/>
      <c r="RDK728"/>
      <c r="RDL728"/>
      <c r="RDM728"/>
      <c r="RDN728"/>
      <c r="RDO728"/>
      <c r="RDP728"/>
      <c r="RDQ728"/>
      <c r="RDR728"/>
      <c r="RDS728"/>
      <c r="RDT728"/>
      <c r="RDU728"/>
      <c r="RDV728"/>
      <c r="RDW728"/>
      <c r="RDX728"/>
      <c r="RDY728"/>
      <c r="RDZ728"/>
      <c r="REA728"/>
      <c r="REB728"/>
      <c r="REC728"/>
      <c r="RED728"/>
      <c r="REE728"/>
      <c r="REF728"/>
      <c r="REG728"/>
      <c r="REH728"/>
      <c r="REI728"/>
      <c r="REJ728"/>
      <c r="REK728"/>
      <c r="REL728"/>
      <c r="REM728"/>
      <c r="REN728"/>
      <c r="REO728"/>
      <c r="REP728"/>
      <c r="REQ728"/>
      <c r="RER728"/>
      <c r="RES728"/>
      <c r="RET728"/>
      <c r="REU728"/>
      <c r="REV728"/>
      <c r="REW728"/>
      <c r="REX728"/>
      <c r="REY728"/>
      <c r="REZ728"/>
      <c r="RFA728"/>
      <c r="RFB728"/>
      <c r="RFC728"/>
      <c r="RFD728"/>
      <c r="RFE728"/>
      <c r="RFF728"/>
      <c r="RFG728"/>
      <c r="RFH728"/>
      <c r="RFI728"/>
      <c r="RFJ728"/>
      <c r="RFK728"/>
      <c r="RFL728"/>
      <c r="RFM728"/>
      <c r="RFN728"/>
      <c r="RFO728"/>
      <c r="RFP728"/>
      <c r="RFQ728"/>
      <c r="RFR728"/>
      <c r="RFS728"/>
      <c r="RFT728"/>
      <c r="RFU728"/>
      <c r="RFV728"/>
      <c r="RFW728"/>
      <c r="RFX728"/>
      <c r="RFY728"/>
      <c r="RFZ728"/>
      <c r="RGA728"/>
      <c r="RGB728"/>
      <c r="RGC728"/>
      <c r="RGD728"/>
      <c r="RGE728"/>
      <c r="RGF728"/>
      <c r="RGG728"/>
      <c r="RGH728"/>
      <c r="RGI728"/>
      <c r="RGJ728"/>
      <c r="RGK728"/>
      <c r="RGL728"/>
      <c r="RGM728"/>
      <c r="RGN728"/>
      <c r="RGO728"/>
      <c r="RGP728"/>
      <c r="RGQ728"/>
      <c r="RGR728"/>
      <c r="RGS728"/>
      <c r="RGT728"/>
      <c r="RGU728"/>
      <c r="RGV728"/>
      <c r="RGW728"/>
      <c r="RGX728"/>
      <c r="RGY728"/>
      <c r="RGZ728"/>
      <c r="RHA728"/>
      <c r="RHB728"/>
      <c r="RHC728"/>
      <c r="RHD728"/>
      <c r="RHE728"/>
      <c r="RHF728"/>
      <c r="RHG728"/>
      <c r="RHH728"/>
      <c r="RHI728"/>
      <c r="RHJ728"/>
      <c r="RHK728"/>
      <c r="RHL728"/>
      <c r="RHM728"/>
      <c r="RHN728"/>
      <c r="RHO728"/>
      <c r="RHP728"/>
      <c r="RHQ728"/>
      <c r="RHR728"/>
      <c r="RHS728"/>
      <c r="RHT728"/>
      <c r="RHU728"/>
      <c r="RHV728"/>
      <c r="RHW728"/>
      <c r="RHX728"/>
      <c r="RHY728"/>
      <c r="RHZ728"/>
      <c r="RIA728"/>
      <c r="RIB728"/>
      <c r="RIC728"/>
      <c r="RID728"/>
      <c r="RIE728"/>
      <c r="RIF728"/>
      <c r="RIG728"/>
      <c r="RIH728"/>
      <c r="RII728"/>
      <c r="RIJ728"/>
      <c r="RIK728"/>
      <c r="RIL728"/>
      <c r="RIM728"/>
      <c r="RIN728"/>
      <c r="RIO728"/>
      <c r="RIP728"/>
      <c r="RIQ728"/>
      <c r="RIR728"/>
      <c r="RIS728"/>
      <c r="RIT728"/>
      <c r="RIU728"/>
      <c r="RIV728"/>
      <c r="RIW728"/>
      <c r="RIX728"/>
      <c r="RIY728"/>
      <c r="RIZ728"/>
      <c r="RJA728"/>
      <c r="RJB728"/>
      <c r="RJC728"/>
      <c r="RJD728"/>
      <c r="RJE728"/>
      <c r="RJF728"/>
      <c r="RJG728"/>
      <c r="RJH728"/>
      <c r="RJI728"/>
      <c r="RJJ728"/>
      <c r="RJK728"/>
      <c r="RJL728"/>
      <c r="RJM728"/>
      <c r="RJN728"/>
      <c r="RJO728"/>
      <c r="RJP728"/>
      <c r="RJQ728"/>
      <c r="RJR728"/>
      <c r="RJS728"/>
      <c r="RJT728"/>
      <c r="RJU728"/>
      <c r="RJV728"/>
      <c r="RJW728"/>
      <c r="RJX728"/>
      <c r="RJY728"/>
      <c r="RJZ728"/>
      <c r="RKA728"/>
      <c r="RKB728"/>
      <c r="RKC728"/>
      <c r="RKD728"/>
      <c r="RKE728"/>
      <c r="RKF728"/>
      <c r="RKG728"/>
      <c r="RKH728"/>
      <c r="RKI728"/>
      <c r="RKJ728"/>
      <c r="RKK728"/>
      <c r="RKL728"/>
      <c r="RKM728"/>
      <c r="RKN728"/>
      <c r="RKO728"/>
      <c r="RKP728"/>
      <c r="RKQ728"/>
      <c r="RKR728"/>
      <c r="RKS728"/>
      <c r="RKT728"/>
      <c r="RKU728"/>
      <c r="RKV728"/>
      <c r="RKW728"/>
      <c r="RKX728"/>
      <c r="RKY728"/>
      <c r="RKZ728"/>
      <c r="RLA728"/>
      <c r="RLB728"/>
      <c r="RLC728"/>
      <c r="RLD728"/>
      <c r="RLE728"/>
      <c r="RLF728"/>
      <c r="RLG728"/>
      <c r="RLH728"/>
      <c r="RLI728"/>
      <c r="RLJ728"/>
      <c r="RLK728"/>
      <c r="RLL728"/>
      <c r="RLM728"/>
      <c r="RLN728"/>
      <c r="RLO728"/>
      <c r="RLP728"/>
      <c r="RLQ728"/>
      <c r="RLR728"/>
      <c r="RLS728"/>
      <c r="RLT728"/>
      <c r="RLU728"/>
      <c r="RLV728"/>
      <c r="RLW728"/>
      <c r="RLX728"/>
      <c r="RLY728"/>
      <c r="RLZ728"/>
      <c r="RMA728"/>
      <c r="RMB728"/>
      <c r="RMC728"/>
      <c r="RMD728"/>
      <c r="RME728"/>
      <c r="RMF728"/>
      <c r="RMG728"/>
      <c r="RMH728"/>
      <c r="RMI728"/>
      <c r="RMJ728"/>
      <c r="RMK728"/>
      <c r="RML728"/>
      <c r="RMM728"/>
      <c r="RMN728"/>
      <c r="RMO728"/>
      <c r="RMP728"/>
      <c r="RMQ728"/>
      <c r="RMR728"/>
      <c r="RMS728"/>
      <c r="RMT728"/>
      <c r="RMU728"/>
      <c r="RMV728"/>
      <c r="RMW728"/>
      <c r="RMX728"/>
      <c r="RMY728"/>
      <c r="RMZ728"/>
      <c r="RNA728"/>
      <c r="RNB728"/>
      <c r="RNC728"/>
      <c r="RND728"/>
      <c r="RNE728"/>
      <c r="RNF728"/>
      <c r="RNG728"/>
      <c r="RNH728"/>
      <c r="RNI728"/>
      <c r="RNJ728"/>
      <c r="RNK728"/>
      <c r="RNL728"/>
      <c r="RNM728"/>
      <c r="RNN728"/>
      <c r="RNO728"/>
      <c r="RNP728"/>
      <c r="RNQ728"/>
      <c r="RNR728"/>
      <c r="RNS728"/>
      <c r="RNT728"/>
      <c r="RNU728"/>
      <c r="RNV728"/>
      <c r="RNW728"/>
      <c r="RNX728"/>
      <c r="RNY728"/>
      <c r="RNZ728"/>
      <c r="ROA728"/>
      <c r="ROB728"/>
      <c r="ROC728"/>
      <c r="ROD728"/>
      <c r="ROE728"/>
      <c r="ROF728"/>
      <c r="ROG728"/>
      <c r="ROH728"/>
      <c r="ROI728"/>
      <c r="ROJ728"/>
      <c r="ROK728"/>
      <c r="ROL728"/>
      <c r="ROM728"/>
      <c r="RON728"/>
      <c r="ROO728"/>
      <c r="ROP728"/>
      <c r="ROQ728"/>
      <c r="ROR728"/>
      <c r="ROS728"/>
      <c r="ROT728"/>
      <c r="ROU728"/>
      <c r="ROV728"/>
      <c r="ROW728"/>
      <c r="ROX728"/>
      <c r="ROY728"/>
      <c r="ROZ728"/>
      <c r="RPA728"/>
      <c r="RPB728"/>
      <c r="RPC728"/>
      <c r="RPD728"/>
      <c r="RPE728"/>
      <c r="RPF728"/>
      <c r="RPG728"/>
      <c r="RPH728"/>
      <c r="RPI728"/>
      <c r="RPJ728"/>
      <c r="RPK728"/>
      <c r="RPL728"/>
      <c r="RPM728"/>
      <c r="RPN728"/>
      <c r="RPO728"/>
      <c r="RPP728"/>
      <c r="RPQ728"/>
      <c r="RPR728"/>
      <c r="RPS728"/>
      <c r="RPT728"/>
      <c r="RPU728"/>
      <c r="RPV728"/>
      <c r="RPW728"/>
      <c r="RPX728"/>
      <c r="RPY728"/>
      <c r="RPZ728"/>
      <c r="RQA728"/>
      <c r="RQB728"/>
      <c r="RQC728"/>
      <c r="RQD728"/>
      <c r="RQE728"/>
      <c r="RQF728"/>
      <c r="RQG728"/>
      <c r="RQH728"/>
      <c r="RQI728"/>
      <c r="RQJ728"/>
      <c r="RQK728"/>
      <c r="RQL728"/>
      <c r="RQM728"/>
      <c r="RQN728"/>
      <c r="RQO728"/>
      <c r="RQP728"/>
      <c r="RQQ728"/>
      <c r="RQR728"/>
      <c r="RQS728"/>
      <c r="RQT728"/>
      <c r="RQU728"/>
      <c r="RQV728"/>
      <c r="RQW728"/>
      <c r="RQX728"/>
      <c r="RQY728"/>
      <c r="RQZ728"/>
      <c r="RRA728"/>
      <c r="RRB728"/>
      <c r="RRC728"/>
      <c r="RRD728"/>
      <c r="RRE728"/>
      <c r="RRF728"/>
      <c r="RRG728"/>
      <c r="RRH728"/>
      <c r="RRI728"/>
      <c r="RRJ728"/>
      <c r="RRK728"/>
      <c r="RRL728"/>
      <c r="RRM728"/>
      <c r="RRN728"/>
      <c r="RRO728"/>
      <c r="RRP728"/>
      <c r="RRQ728"/>
      <c r="RRR728"/>
      <c r="RRS728"/>
      <c r="RRT728"/>
      <c r="RRU728"/>
      <c r="RRV728"/>
      <c r="RRW728"/>
      <c r="RRX728"/>
      <c r="RRY728"/>
      <c r="RRZ728"/>
      <c r="RSA728"/>
      <c r="RSB728"/>
      <c r="RSC728"/>
      <c r="RSD728"/>
      <c r="RSE728"/>
      <c r="RSF728"/>
      <c r="RSG728"/>
      <c r="RSH728"/>
      <c r="RSI728"/>
      <c r="RSJ728"/>
      <c r="RSK728"/>
      <c r="RSL728"/>
      <c r="RSM728"/>
      <c r="RSN728"/>
      <c r="RSO728"/>
      <c r="RSP728"/>
      <c r="RSQ728"/>
      <c r="RSR728"/>
      <c r="RSS728"/>
      <c r="RST728"/>
      <c r="RSU728"/>
      <c r="RSV728"/>
      <c r="RSW728"/>
      <c r="RSX728"/>
      <c r="RSY728"/>
      <c r="RSZ728"/>
      <c r="RTA728"/>
      <c r="RTB728"/>
      <c r="RTC728"/>
      <c r="RTD728"/>
      <c r="RTE728"/>
      <c r="RTF728"/>
      <c r="RTG728"/>
      <c r="RTH728"/>
      <c r="RTI728"/>
      <c r="RTJ728"/>
      <c r="RTK728"/>
      <c r="RTL728"/>
      <c r="RTM728"/>
      <c r="RTN728"/>
      <c r="RTO728"/>
      <c r="RTP728"/>
      <c r="RTQ728"/>
      <c r="RTR728"/>
      <c r="RTS728"/>
      <c r="RTT728"/>
      <c r="RTU728"/>
      <c r="RTV728"/>
      <c r="RTW728"/>
      <c r="RTX728"/>
      <c r="RTY728"/>
      <c r="RTZ728"/>
      <c r="RUA728"/>
      <c r="RUB728"/>
      <c r="RUC728"/>
      <c r="RUD728"/>
      <c r="RUE728"/>
      <c r="RUF728"/>
      <c r="RUG728"/>
      <c r="RUH728"/>
      <c r="RUI728"/>
      <c r="RUJ728"/>
      <c r="RUK728"/>
      <c r="RUL728"/>
      <c r="RUM728"/>
      <c r="RUN728"/>
      <c r="RUO728"/>
      <c r="RUP728"/>
      <c r="RUQ728"/>
      <c r="RUR728"/>
      <c r="RUS728"/>
      <c r="RUT728"/>
      <c r="RUU728"/>
      <c r="RUV728"/>
      <c r="RUW728"/>
      <c r="RUX728"/>
      <c r="RUY728"/>
      <c r="RUZ728"/>
      <c r="RVA728"/>
      <c r="RVB728"/>
      <c r="RVC728"/>
      <c r="RVD728"/>
      <c r="RVE728"/>
      <c r="RVF728"/>
      <c r="RVG728"/>
      <c r="RVH728"/>
      <c r="RVI728"/>
      <c r="RVJ728"/>
      <c r="RVK728"/>
      <c r="RVL728"/>
      <c r="RVM728"/>
      <c r="RVN728"/>
      <c r="RVO728"/>
      <c r="RVP728"/>
      <c r="RVQ728"/>
      <c r="RVR728"/>
      <c r="RVS728"/>
      <c r="RVT728"/>
      <c r="RVU728"/>
      <c r="RVV728"/>
      <c r="RVW728"/>
      <c r="RVX728"/>
      <c r="RVY728"/>
      <c r="RVZ728"/>
      <c r="RWA728"/>
      <c r="RWB728"/>
      <c r="RWC728"/>
      <c r="RWD728"/>
      <c r="RWE728"/>
      <c r="RWF728"/>
      <c r="RWG728"/>
      <c r="RWH728"/>
      <c r="RWI728"/>
      <c r="RWJ728"/>
      <c r="RWK728"/>
      <c r="RWL728"/>
      <c r="RWM728"/>
      <c r="RWN728"/>
      <c r="RWO728"/>
      <c r="RWP728"/>
      <c r="RWQ728"/>
      <c r="RWR728"/>
      <c r="RWS728"/>
      <c r="RWT728"/>
      <c r="RWU728"/>
      <c r="RWV728"/>
      <c r="RWW728"/>
      <c r="RWX728"/>
      <c r="RWY728"/>
      <c r="RWZ728"/>
      <c r="RXA728"/>
      <c r="RXB728"/>
      <c r="RXC728"/>
      <c r="RXD728"/>
      <c r="RXE728"/>
      <c r="RXF728"/>
      <c r="RXG728"/>
      <c r="RXH728"/>
      <c r="RXI728"/>
      <c r="RXJ728"/>
      <c r="RXK728"/>
      <c r="RXL728"/>
      <c r="RXM728"/>
      <c r="RXN728"/>
      <c r="RXO728"/>
      <c r="RXP728"/>
      <c r="RXQ728"/>
      <c r="RXR728"/>
      <c r="RXS728"/>
      <c r="RXT728"/>
      <c r="RXU728"/>
      <c r="RXV728"/>
      <c r="RXW728"/>
      <c r="RXX728"/>
      <c r="RXY728"/>
      <c r="RXZ728"/>
      <c r="RYA728"/>
      <c r="RYB728"/>
      <c r="RYC728"/>
      <c r="RYD728"/>
      <c r="RYE728"/>
      <c r="RYF728"/>
      <c r="RYG728"/>
      <c r="RYH728"/>
      <c r="RYI728"/>
      <c r="RYJ728"/>
      <c r="RYK728"/>
      <c r="RYL728"/>
      <c r="RYM728"/>
      <c r="RYN728"/>
      <c r="RYO728"/>
      <c r="RYP728"/>
      <c r="RYQ728"/>
      <c r="RYR728"/>
      <c r="RYS728"/>
      <c r="RYT728"/>
      <c r="RYU728"/>
      <c r="RYV728"/>
      <c r="RYW728"/>
      <c r="RYX728"/>
      <c r="RYY728"/>
      <c r="RYZ728"/>
      <c r="RZA728"/>
      <c r="RZB728"/>
      <c r="RZC728"/>
      <c r="RZD728"/>
      <c r="RZE728"/>
      <c r="RZF728"/>
      <c r="RZG728"/>
      <c r="RZH728"/>
      <c r="RZI728"/>
      <c r="RZJ728"/>
      <c r="RZK728"/>
      <c r="RZL728"/>
      <c r="RZM728"/>
      <c r="RZN728"/>
      <c r="RZO728"/>
      <c r="RZP728"/>
      <c r="RZQ728"/>
      <c r="RZR728"/>
      <c r="RZS728"/>
      <c r="RZT728"/>
      <c r="RZU728"/>
      <c r="RZV728"/>
      <c r="RZW728"/>
      <c r="RZX728"/>
      <c r="RZY728"/>
      <c r="RZZ728"/>
      <c r="SAA728"/>
      <c r="SAB728"/>
      <c r="SAC728"/>
      <c r="SAD728"/>
      <c r="SAE728"/>
      <c r="SAF728"/>
      <c r="SAG728"/>
      <c r="SAH728"/>
      <c r="SAI728"/>
      <c r="SAJ728"/>
      <c r="SAK728"/>
      <c r="SAL728"/>
      <c r="SAM728"/>
      <c r="SAN728"/>
      <c r="SAO728"/>
      <c r="SAP728"/>
      <c r="SAQ728"/>
      <c r="SAR728"/>
      <c r="SAS728"/>
      <c r="SAT728"/>
      <c r="SAU728"/>
      <c r="SAV728"/>
      <c r="SAW728"/>
      <c r="SAX728"/>
      <c r="SAY728"/>
      <c r="SAZ728"/>
      <c r="SBA728"/>
      <c r="SBB728"/>
      <c r="SBC728"/>
      <c r="SBD728"/>
      <c r="SBE728"/>
      <c r="SBF728"/>
      <c r="SBG728"/>
      <c r="SBH728"/>
      <c r="SBI728"/>
      <c r="SBJ728"/>
      <c r="SBK728"/>
      <c r="SBL728"/>
      <c r="SBM728"/>
      <c r="SBN728"/>
      <c r="SBO728"/>
      <c r="SBP728"/>
      <c r="SBQ728"/>
      <c r="SBR728"/>
      <c r="SBS728"/>
      <c r="SBT728"/>
      <c r="SBU728"/>
      <c r="SBV728"/>
      <c r="SBW728"/>
      <c r="SBX728"/>
      <c r="SBY728"/>
      <c r="SBZ728"/>
      <c r="SCA728"/>
      <c r="SCB728"/>
      <c r="SCC728"/>
      <c r="SCD728"/>
      <c r="SCE728"/>
      <c r="SCF728"/>
      <c r="SCG728"/>
      <c r="SCH728"/>
      <c r="SCI728"/>
      <c r="SCJ728"/>
      <c r="SCK728"/>
      <c r="SCL728"/>
      <c r="SCM728"/>
      <c r="SCN728"/>
      <c r="SCO728"/>
      <c r="SCP728"/>
      <c r="SCQ728"/>
      <c r="SCR728"/>
      <c r="SCS728"/>
      <c r="SCT728"/>
      <c r="SCU728"/>
      <c r="SCV728"/>
      <c r="SCW728"/>
      <c r="SCX728"/>
      <c r="SCY728"/>
      <c r="SCZ728"/>
      <c r="SDA728"/>
      <c r="SDB728"/>
      <c r="SDC728"/>
      <c r="SDD728"/>
      <c r="SDE728"/>
      <c r="SDF728"/>
      <c r="SDG728"/>
      <c r="SDH728"/>
      <c r="SDI728"/>
      <c r="SDJ728"/>
      <c r="SDK728"/>
      <c r="SDL728"/>
      <c r="SDM728"/>
      <c r="SDN728"/>
      <c r="SDO728"/>
      <c r="SDP728"/>
      <c r="SDQ728"/>
      <c r="SDR728"/>
      <c r="SDS728"/>
      <c r="SDT728"/>
      <c r="SDU728"/>
      <c r="SDV728"/>
      <c r="SDW728"/>
      <c r="SDX728"/>
      <c r="SDY728"/>
      <c r="SDZ728"/>
      <c r="SEA728"/>
      <c r="SEB728"/>
      <c r="SEC728"/>
      <c r="SED728"/>
      <c r="SEE728"/>
      <c r="SEF728"/>
      <c r="SEG728"/>
      <c r="SEH728"/>
      <c r="SEI728"/>
      <c r="SEJ728"/>
      <c r="SEK728"/>
      <c r="SEL728"/>
      <c r="SEM728"/>
      <c r="SEN728"/>
      <c r="SEO728"/>
      <c r="SEP728"/>
      <c r="SEQ728"/>
      <c r="SER728"/>
      <c r="SES728"/>
      <c r="SET728"/>
      <c r="SEU728"/>
      <c r="SEV728"/>
      <c r="SEW728"/>
      <c r="SEX728"/>
      <c r="SEY728"/>
      <c r="SEZ728"/>
      <c r="SFA728"/>
      <c r="SFB728"/>
      <c r="SFC728"/>
      <c r="SFD728"/>
      <c r="SFE728"/>
      <c r="SFF728"/>
      <c r="SFG728"/>
      <c r="SFH728"/>
      <c r="SFI728"/>
      <c r="SFJ728"/>
      <c r="SFK728"/>
      <c r="SFL728"/>
      <c r="SFM728"/>
      <c r="SFN728"/>
      <c r="SFO728"/>
      <c r="SFP728"/>
      <c r="SFQ728"/>
      <c r="SFR728"/>
      <c r="SFS728"/>
      <c r="SFT728"/>
      <c r="SFU728"/>
      <c r="SFV728"/>
      <c r="SFW728"/>
      <c r="SFX728"/>
      <c r="SFY728"/>
      <c r="SFZ728"/>
      <c r="SGA728"/>
      <c r="SGB728"/>
      <c r="SGC728"/>
      <c r="SGD728"/>
      <c r="SGE728"/>
      <c r="SGF728"/>
      <c r="SGG728"/>
      <c r="SGH728"/>
      <c r="SGI728"/>
      <c r="SGJ728"/>
      <c r="SGK728"/>
      <c r="SGL728"/>
      <c r="SGM728"/>
      <c r="SGN728"/>
      <c r="SGO728"/>
      <c r="SGP728"/>
      <c r="SGQ728"/>
      <c r="SGR728"/>
      <c r="SGS728"/>
      <c r="SGT728"/>
      <c r="SGU728"/>
      <c r="SGV728"/>
      <c r="SGW728"/>
      <c r="SGX728"/>
      <c r="SGY728"/>
      <c r="SGZ728"/>
      <c r="SHA728"/>
      <c r="SHB728"/>
      <c r="SHC728"/>
      <c r="SHD728"/>
      <c r="SHE728"/>
      <c r="SHF728"/>
      <c r="SHG728"/>
      <c r="SHH728"/>
      <c r="SHI728"/>
      <c r="SHJ728"/>
      <c r="SHK728"/>
      <c r="SHL728"/>
      <c r="SHM728"/>
      <c r="SHN728"/>
      <c r="SHO728"/>
      <c r="SHP728"/>
      <c r="SHQ728"/>
      <c r="SHR728"/>
      <c r="SHS728"/>
      <c r="SHT728"/>
      <c r="SHU728"/>
      <c r="SHV728"/>
      <c r="SHW728"/>
      <c r="SHX728"/>
      <c r="SHY728"/>
      <c r="SHZ728"/>
      <c r="SIA728"/>
      <c r="SIB728"/>
      <c r="SIC728"/>
      <c r="SID728"/>
      <c r="SIE728"/>
      <c r="SIF728"/>
      <c r="SIG728"/>
      <c r="SIH728"/>
      <c r="SII728"/>
      <c r="SIJ728"/>
      <c r="SIK728"/>
      <c r="SIL728"/>
      <c r="SIM728"/>
      <c r="SIN728"/>
      <c r="SIO728"/>
      <c r="SIP728"/>
      <c r="SIQ728"/>
      <c r="SIR728"/>
      <c r="SIS728"/>
      <c r="SIT728"/>
      <c r="SIU728"/>
      <c r="SIV728"/>
      <c r="SIW728"/>
      <c r="SIX728"/>
      <c r="SIY728"/>
      <c r="SIZ728"/>
      <c r="SJA728"/>
      <c r="SJB728"/>
      <c r="SJC728"/>
      <c r="SJD728"/>
      <c r="SJE728"/>
      <c r="SJF728"/>
      <c r="SJG728"/>
      <c r="SJH728"/>
      <c r="SJI728"/>
      <c r="SJJ728"/>
      <c r="SJK728"/>
      <c r="SJL728"/>
      <c r="SJM728"/>
      <c r="SJN728"/>
      <c r="SJO728"/>
      <c r="SJP728"/>
      <c r="SJQ728"/>
      <c r="SJR728"/>
      <c r="SJS728"/>
      <c r="SJT728"/>
      <c r="SJU728"/>
      <c r="SJV728"/>
      <c r="SJW728"/>
      <c r="SJX728"/>
      <c r="SJY728"/>
      <c r="SJZ728"/>
      <c r="SKA728"/>
      <c r="SKB728"/>
      <c r="SKC728"/>
      <c r="SKD728"/>
      <c r="SKE728"/>
      <c r="SKF728"/>
      <c r="SKG728"/>
      <c r="SKH728"/>
      <c r="SKI728"/>
      <c r="SKJ728"/>
      <c r="SKK728"/>
      <c r="SKL728"/>
      <c r="SKM728"/>
      <c r="SKN728"/>
      <c r="SKO728"/>
      <c r="SKP728"/>
      <c r="SKQ728"/>
      <c r="SKR728"/>
      <c r="SKS728"/>
      <c r="SKT728"/>
      <c r="SKU728"/>
      <c r="SKV728"/>
      <c r="SKW728"/>
      <c r="SKX728"/>
      <c r="SKY728"/>
      <c r="SKZ728"/>
      <c r="SLA728"/>
      <c r="SLB728"/>
      <c r="SLC728"/>
      <c r="SLD728"/>
      <c r="SLE728"/>
      <c r="SLF728"/>
      <c r="SLG728"/>
      <c r="SLH728"/>
      <c r="SLI728"/>
      <c r="SLJ728"/>
      <c r="SLK728"/>
      <c r="SLL728"/>
      <c r="SLM728"/>
      <c r="SLN728"/>
      <c r="SLO728"/>
      <c r="SLP728"/>
      <c r="SLQ728"/>
      <c r="SLR728"/>
      <c r="SLS728"/>
      <c r="SLT728"/>
      <c r="SLU728"/>
      <c r="SLV728"/>
      <c r="SLW728"/>
      <c r="SLX728"/>
      <c r="SLY728"/>
      <c r="SLZ728"/>
      <c r="SMA728"/>
      <c r="SMB728"/>
      <c r="SMC728"/>
      <c r="SMD728"/>
      <c r="SME728"/>
      <c r="SMF728"/>
      <c r="SMG728"/>
      <c r="SMH728"/>
      <c r="SMI728"/>
      <c r="SMJ728"/>
      <c r="SMK728"/>
      <c r="SML728"/>
      <c r="SMM728"/>
      <c r="SMN728"/>
      <c r="SMO728"/>
      <c r="SMP728"/>
      <c r="SMQ728"/>
      <c r="SMR728"/>
      <c r="SMS728"/>
      <c r="SMT728"/>
      <c r="SMU728"/>
      <c r="SMV728"/>
      <c r="SMW728"/>
      <c r="SMX728"/>
      <c r="SMY728"/>
      <c r="SMZ728"/>
      <c r="SNA728"/>
      <c r="SNB728"/>
      <c r="SNC728"/>
      <c r="SND728"/>
      <c r="SNE728"/>
      <c r="SNF728"/>
      <c r="SNG728"/>
      <c r="SNH728"/>
      <c r="SNI728"/>
      <c r="SNJ728"/>
      <c r="SNK728"/>
      <c r="SNL728"/>
      <c r="SNM728"/>
      <c r="SNN728"/>
      <c r="SNO728"/>
      <c r="SNP728"/>
      <c r="SNQ728"/>
      <c r="SNR728"/>
      <c r="SNS728"/>
      <c r="SNT728"/>
      <c r="SNU728"/>
      <c r="SNV728"/>
      <c r="SNW728"/>
      <c r="SNX728"/>
      <c r="SNY728"/>
      <c r="SNZ728"/>
      <c r="SOA728"/>
      <c r="SOB728"/>
      <c r="SOC728"/>
      <c r="SOD728"/>
      <c r="SOE728"/>
      <c r="SOF728"/>
      <c r="SOG728"/>
      <c r="SOH728"/>
      <c r="SOI728"/>
      <c r="SOJ728"/>
      <c r="SOK728"/>
      <c r="SOL728"/>
      <c r="SOM728"/>
      <c r="SON728"/>
      <c r="SOO728"/>
      <c r="SOP728"/>
      <c r="SOQ728"/>
      <c r="SOR728"/>
      <c r="SOS728"/>
      <c r="SOT728"/>
      <c r="SOU728"/>
      <c r="SOV728"/>
      <c r="SOW728"/>
      <c r="SOX728"/>
      <c r="SOY728"/>
      <c r="SOZ728"/>
      <c r="SPA728"/>
      <c r="SPB728"/>
      <c r="SPC728"/>
      <c r="SPD728"/>
      <c r="SPE728"/>
      <c r="SPF728"/>
      <c r="SPG728"/>
      <c r="SPH728"/>
      <c r="SPI728"/>
      <c r="SPJ728"/>
      <c r="SPK728"/>
      <c r="SPL728"/>
      <c r="SPM728"/>
      <c r="SPN728"/>
      <c r="SPO728"/>
      <c r="SPP728"/>
      <c r="SPQ728"/>
      <c r="SPR728"/>
      <c r="SPS728"/>
      <c r="SPT728"/>
      <c r="SPU728"/>
      <c r="SPV728"/>
      <c r="SPW728"/>
      <c r="SPX728"/>
      <c r="SPY728"/>
      <c r="SPZ728"/>
      <c r="SQA728"/>
      <c r="SQB728"/>
      <c r="SQC728"/>
      <c r="SQD728"/>
      <c r="SQE728"/>
      <c r="SQF728"/>
      <c r="SQG728"/>
      <c r="SQH728"/>
      <c r="SQI728"/>
      <c r="SQJ728"/>
      <c r="SQK728"/>
      <c r="SQL728"/>
      <c r="SQM728"/>
      <c r="SQN728"/>
      <c r="SQO728"/>
      <c r="SQP728"/>
      <c r="SQQ728"/>
      <c r="SQR728"/>
      <c r="SQS728"/>
      <c r="SQT728"/>
      <c r="SQU728"/>
      <c r="SQV728"/>
      <c r="SQW728"/>
      <c r="SQX728"/>
      <c r="SQY728"/>
      <c r="SQZ728"/>
      <c r="SRA728"/>
      <c r="SRB728"/>
      <c r="SRC728"/>
      <c r="SRD728"/>
      <c r="SRE728"/>
      <c r="SRF728"/>
      <c r="SRG728"/>
      <c r="SRH728"/>
      <c r="SRI728"/>
      <c r="SRJ728"/>
      <c r="SRK728"/>
      <c r="SRL728"/>
      <c r="SRM728"/>
      <c r="SRN728"/>
      <c r="SRO728"/>
      <c r="SRP728"/>
      <c r="SRQ728"/>
      <c r="SRR728"/>
      <c r="SRS728"/>
      <c r="SRT728"/>
      <c r="SRU728"/>
      <c r="SRV728"/>
      <c r="SRW728"/>
      <c r="SRX728"/>
      <c r="SRY728"/>
      <c r="SRZ728"/>
      <c r="SSA728"/>
      <c r="SSB728"/>
      <c r="SSC728"/>
      <c r="SSD728"/>
      <c r="SSE728"/>
      <c r="SSF728"/>
      <c r="SSG728"/>
      <c r="SSH728"/>
      <c r="SSI728"/>
      <c r="SSJ728"/>
      <c r="SSK728"/>
      <c r="SSL728"/>
      <c r="SSM728"/>
      <c r="SSN728"/>
      <c r="SSO728"/>
      <c r="SSP728"/>
      <c r="SSQ728"/>
      <c r="SSR728"/>
      <c r="SSS728"/>
      <c r="SST728"/>
      <c r="SSU728"/>
      <c r="SSV728"/>
      <c r="SSW728"/>
      <c r="SSX728"/>
      <c r="SSY728"/>
      <c r="SSZ728"/>
      <c r="STA728"/>
      <c r="STB728"/>
      <c r="STC728"/>
      <c r="STD728"/>
      <c r="STE728"/>
      <c r="STF728"/>
      <c r="STG728"/>
      <c r="STH728"/>
      <c r="STI728"/>
      <c r="STJ728"/>
      <c r="STK728"/>
      <c r="STL728"/>
      <c r="STM728"/>
      <c r="STN728"/>
      <c r="STO728"/>
      <c r="STP728"/>
      <c r="STQ728"/>
      <c r="STR728"/>
      <c r="STS728"/>
      <c r="STT728"/>
      <c r="STU728"/>
      <c r="STV728"/>
      <c r="STW728"/>
      <c r="STX728"/>
      <c r="STY728"/>
      <c r="STZ728"/>
      <c r="SUA728"/>
      <c r="SUB728"/>
      <c r="SUC728"/>
      <c r="SUD728"/>
      <c r="SUE728"/>
      <c r="SUF728"/>
      <c r="SUG728"/>
      <c r="SUH728"/>
      <c r="SUI728"/>
      <c r="SUJ728"/>
      <c r="SUK728"/>
      <c r="SUL728"/>
      <c r="SUM728"/>
      <c r="SUN728"/>
      <c r="SUO728"/>
      <c r="SUP728"/>
      <c r="SUQ728"/>
      <c r="SUR728"/>
      <c r="SUS728"/>
      <c r="SUT728"/>
      <c r="SUU728"/>
      <c r="SUV728"/>
      <c r="SUW728"/>
      <c r="SUX728"/>
      <c r="SUY728"/>
      <c r="SUZ728"/>
      <c r="SVA728"/>
      <c r="SVB728"/>
      <c r="SVC728"/>
      <c r="SVD728"/>
      <c r="SVE728"/>
      <c r="SVF728"/>
      <c r="SVG728"/>
      <c r="SVH728"/>
      <c r="SVI728"/>
      <c r="SVJ728"/>
      <c r="SVK728"/>
      <c r="SVL728"/>
      <c r="SVM728"/>
      <c r="SVN728"/>
      <c r="SVO728"/>
      <c r="SVP728"/>
      <c r="SVQ728"/>
      <c r="SVR728"/>
      <c r="SVS728"/>
      <c r="SVT728"/>
      <c r="SVU728"/>
      <c r="SVV728"/>
      <c r="SVW728"/>
      <c r="SVX728"/>
      <c r="SVY728"/>
      <c r="SVZ728"/>
      <c r="SWA728"/>
      <c r="SWB728"/>
      <c r="SWC728"/>
      <c r="SWD728"/>
      <c r="SWE728"/>
      <c r="SWF728"/>
      <c r="SWG728"/>
      <c r="SWH728"/>
      <c r="SWI728"/>
      <c r="SWJ728"/>
      <c r="SWK728"/>
      <c r="SWL728"/>
      <c r="SWM728"/>
      <c r="SWN728"/>
      <c r="SWO728"/>
      <c r="SWP728"/>
      <c r="SWQ728"/>
      <c r="SWR728"/>
      <c r="SWS728"/>
      <c r="SWT728"/>
      <c r="SWU728"/>
      <c r="SWV728"/>
      <c r="SWW728"/>
      <c r="SWX728"/>
      <c r="SWY728"/>
      <c r="SWZ728"/>
      <c r="SXA728"/>
      <c r="SXB728"/>
      <c r="SXC728"/>
      <c r="SXD728"/>
      <c r="SXE728"/>
      <c r="SXF728"/>
      <c r="SXG728"/>
      <c r="SXH728"/>
      <c r="SXI728"/>
      <c r="SXJ728"/>
      <c r="SXK728"/>
      <c r="SXL728"/>
      <c r="SXM728"/>
      <c r="SXN728"/>
      <c r="SXO728"/>
      <c r="SXP728"/>
      <c r="SXQ728"/>
      <c r="SXR728"/>
      <c r="SXS728"/>
      <c r="SXT728"/>
      <c r="SXU728"/>
      <c r="SXV728"/>
      <c r="SXW728"/>
      <c r="SXX728"/>
      <c r="SXY728"/>
      <c r="SXZ728"/>
      <c r="SYA728"/>
      <c r="SYB728"/>
      <c r="SYC728"/>
      <c r="SYD728"/>
      <c r="SYE728"/>
      <c r="SYF728"/>
      <c r="SYG728"/>
      <c r="SYH728"/>
      <c r="SYI728"/>
      <c r="SYJ728"/>
      <c r="SYK728"/>
      <c r="SYL728"/>
      <c r="SYM728"/>
      <c r="SYN728"/>
      <c r="SYO728"/>
      <c r="SYP728"/>
      <c r="SYQ728"/>
      <c r="SYR728"/>
      <c r="SYS728"/>
      <c r="SYT728"/>
      <c r="SYU728"/>
      <c r="SYV728"/>
      <c r="SYW728"/>
      <c r="SYX728"/>
      <c r="SYY728"/>
      <c r="SYZ728"/>
      <c r="SZA728"/>
      <c r="SZB728"/>
      <c r="SZC728"/>
      <c r="SZD728"/>
      <c r="SZE728"/>
      <c r="SZF728"/>
      <c r="SZG728"/>
      <c r="SZH728"/>
      <c r="SZI728"/>
      <c r="SZJ728"/>
      <c r="SZK728"/>
      <c r="SZL728"/>
      <c r="SZM728"/>
      <c r="SZN728"/>
      <c r="SZO728"/>
      <c r="SZP728"/>
      <c r="SZQ728"/>
      <c r="SZR728"/>
      <c r="SZS728"/>
      <c r="SZT728"/>
      <c r="SZU728"/>
      <c r="SZV728"/>
      <c r="SZW728"/>
      <c r="SZX728"/>
      <c r="SZY728"/>
      <c r="SZZ728"/>
      <c r="TAA728"/>
      <c r="TAB728"/>
      <c r="TAC728"/>
      <c r="TAD728"/>
      <c r="TAE728"/>
      <c r="TAF728"/>
      <c r="TAG728"/>
      <c r="TAH728"/>
      <c r="TAI728"/>
      <c r="TAJ728"/>
      <c r="TAK728"/>
      <c r="TAL728"/>
      <c r="TAM728"/>
      <c r="TAN728"/>
      <c r="TAO728"/>
      <c r="TAP728"/>
      <c r="TAQ728"/>
      <c r="TAR728"/>
      <c r="TAS728"/>
      <c r="TAT728"/>
      <c r="TAU728"/>
      <c r="TAV728"/>
      <c r="TAW728"/>
      <c r="TAX728"/>
      <c r="TAY728"/>
      <c r="TAZ728"/>
      <c r="TBA728"/>
      <c r="TBB728"/>
      <c r="TBC728"/>
      <c r="TBD728"/>
      <c r="TBE728"/>
      <c r="TBF728"/>
      <c r="TBG728"/>
      <c r="TBH728"/>
      <c r="TBI728"/>
      <c r="TBJ728"/>
      <c r="TBK728"/>
      <c r="TBL728"/>
      <c r="TBM728"/>
      <c r="TBN728"/>
      <c r="TBO728"/>
      <c r="TBP728"/>
      <c r="TBQ728"/>
      <c r="TBR728"/>
      <c r="TBS728"/>
      <c r="TBT728"/>
      <c r="TBU728"/>
      <c r="TBV728"/>
      <c r="TBW728"/>
      <c r="TBX728"/>
      <c r="TBY728"/>
      <c r="TBZ728"/>
      <c r="TCA728"/>
      <c r="TCB728"/>
      <c r="TCC728"/>
      <c r="TCD728"/>
      <c r="TCE728"/>
      <c r="TCF728"/>
      <c r="TCG728"/>
      <c r="TCH728"/>
      <c r="TCI728"/>
      <c r="TCJ728"/>
      <c r="TCK728"/>
      <c r="TCL728"/>
      <c r="TCM728"/>
      <c r="TCN728"/>
      <c r="TCO728"/>
      <c r="TCP728"/>
      <c r="TCQ728"/>
      <c r="TCR728"/>
      <c r="TCS728"/>
      <c r="TCT728"/>
      <c r="TCU728"/>
      <c r="TCV728"/>
      <c r="TCW728"/>
      <c r="TCX728"/>
      <c r="TCY728"/>
      <c r="TCZ728"/>
      <c r="TDA728"/>
      <c r="TDB728"/>
      <c r="TDC728"/>
      <c r="TDD728"/>
      <c r="TDE728"/>
      <c r="TDF728"/>
      <c r="TDG728"/>
      <c r="TDH728"/>
      <c r="TDI728"/>
      <c r="TDJ728"/>
      <c r="TDK728"/>
      <c r="TDL728"/>
      <c r="TDM728"/>
      <c r="TDN728"/>
      <c r="TDO728"/>
      <c r="TDP728"/>
      <c r="TDQ728"/>
      <c r="TDR728"/>
      <c r="TDS728"/>
      <c r="TDT728"/>
      <c r="TDU728"/>
      <c r="TDV728"/>
      <c r="TDW728"/>
      <c r="TDX728"/>
      <c r="TDY728"/>
      <c r="TDZ728"/>
      <c r="TEA728"/>
      <c r="TEB728"/>
      <c r="TEC728"/>
      <c r="TED728"/>
      <c r="TEE728"/>
      <c r="TEF728"/>
      <c r="TEG728"/>
      <c r="TEH728"/>
      <c r="TEI728"/>
      <c r="TEJ728"/>
      <c r="TEK728"/>
      <c r="TEL728"/>
      <c r="TEM728"/>
      <c r="TEN728"/>
      <c r="TEO728"/>
      <c r="TEP728"/>
      <c r="TEQ728"/>
      <c r="TER728"/>
      <c r="TES728"/>
      <c r="TET728"/>
      <c r="TEU728"/>
      <c r="TEV728"/>
      <c r="TEW728"/>
      <c r="TEX728"/>
      <c r="TEY728"/>
      <c r="TEZ728"/>
      <c r="TFA728"/>
      <c r="TFB728"/>
      <c r="TFC728"/>
      <c r="TFD728"/>
      <c r="TFE728"/>
      <c r="TFF728"/>
      <c r="TFG728"/>
      <c r="TFH728"/>
      <c r="TFI728"/>
      <c r="TFJ728"/>
      <c r="TFK728"/>
      <c r="TFL728"/>
      <c r="TFM728"/>
      <c r="TFN728"/>
      <c r="TFO728"/>
      <c r="TFP728"/>
      <c r="TFQ728"/>
      <c r="TFR728"/>
      <c r="TFS728"/>
      <c r="TFT728"/>
      <c r="TFU728"/>
      <c r="TFV728"/>
      <c r="TFW728"/>
      <c r="TFX728"/>
      <c r="TFY728"/>
      <c r="TFZ728"/>
      <c r="TGA728"/>
      <c r="TGB728"/>
      <c r="TGC728"/>
      <c r="TGD728"/>
      <c r="TGE728"/>
      <c r="TGF728"/>
      <c r="TGG728"/>
      <c r="TGH728"/>
      <c r="TGI728"/>
      <c r="TGJ728"/>
      <c r="TGK728"/>
      <c r="TGL728"/>
      <c r="TGM728"/>
      <c r="TGN728"/>
      <c r="TGO728"/>
      <c r="TGP728"/>
      <c r="TGQ728"/>
      <c r="TGR728"/>
      <c r="TGS728"/>
      <c r="TGT728"/>
      <c r="TGU728"/>
      <c r="TGV728"/>
      <c r="TGW728"/>
      <c r="TGX728"/>
      <c r="TGY728"/>
      <c r="TGZ728"/>
      <c r="THA728"/>
      <c r="THB728"/>
      <c r="THC728"/>
      <c r="THD728"/>
      <c r="THE728"/>
      <c r="THF728"/>
      <c r="THG728"/>
      <c r="THH728"/>
      <c r="THI728"/>
      <c r="THJ728"/>
      <c r="THK728"/>
      <c r="THL728"/>
      <c r="THM728"/>
      <c r="THN728"/>
      <c r="THO728"/>
      <c r="THP728"/>
      <c r="THQ728"/>
      <c r="THR728"/>
      <c r="THS728"/>
      <c r="THT728"/>
      <c r="THU728"/>
      <c r="THV728"/>
      <c r="THW728"/>
      <c r="THX728"/>
      <c r="THY728"/>
      <c r="THZ728"/>
      <c r="TIA728"/>
      <c r="TIB728"/>
      <c r="TIC728"/>
      <c r="TID728"/>
      <c r="TIE728"/>
      <c r="TIF728"/>
      <c r="TIG728"/>
      <c r="TIH728"/>
      <c r="TII728"/>
      <c r="TIJ728"/>
      <c r="TIK728"/>
      <c r="TIL728"/>
      <c r="TIM728"/>
      <c r="TIN728"/>
      <c r="TIO728"/>
      <c r="TIP728"/>
      <c r="TIQ728"/>
      <c r="TIR728"/>
      <c r="TIS728"/>
      <c r="TIT728"/>
      <c r="TIU728"/>
      <c r="TIV728"/>
      <c r="TIW728"/>
      <c r="TIX728"/>
      <c r="TIY728"/>
      <c r="TIZ728"/>
      <c r="TJA728"/>
      <c r="TJB728"/>
      <c r="TJC728"/>
      <c r="TJD728"/>
      <c r="TJE728"/>
      <c r="TJF728"/>
      <c r="TJG728"/>
      <c r="TJH728"/>
      <c r="TJI728"/>
      <c r="TJJ728"/>
      <c r="TJK728"/>
      <c r="TJL728"/>
      <c r="TJM728"/>
      <c r="TJN728"/>
      <c r="TJO728"/>
      <c r="TJP728"/>
      <c r="TJQ728"/>
      <c r="TJR728"/>
      <c r="TJS728"/>
      <c r="TJT728"/>
      <c r="TJU728"/>
      <c r="TJV728"/>
      <c r="TJW728"/>
      <c r="TJX728"/>
      <c r="TJY728"/>
      <c r="TJZ728"/>
      <c r="TKA728"/>
      <c r="TKB728"/>
      <c r="TKC728"/>
      <c r="TKD728"/>
      <c r="TKE728"/>
      <c r="TKF728"/>
      <c r="TKG728"/>
      <c r="TKH728"/>
      <c r="TKI728"/>
      <c r="TKJ728"/>
      <c r="TKK728"/>
      <c r="TKL728"/>
      <c r="TKM728"/>
      <c r="TKN728"/>
      <c r="TKO728"/>
      <c r="TKP728"/>
      <c r="TKQ728"/>
      <c r="TKR728"/>
      <c r="TKS728"/>
      <c r="TKT728"/>
      <c r="TKU728"/>
      <c r="TKV728"/>
      <c r="TKW728"/>
      <c r="TKX728"/>
      <c r="TKY728"/>
      <c r="TKZ728"/>
      <c r="TLA728"/>
      <c r="TLB728"/>
      <c r="TLC728"/>
      <c r="TLD728"/>
      <c r="TLE728"/>
      <c r="TLF728"/>
      <c r="TLG728"/>
      <c r="TLH728"/>
      <c r="TLI728"/>
      <c r="TLJ728"/>
      <c r="TLK728"/>
      <c r="TLL728"/>
      <c r="TLM728"/>
      <c r="TLN728"/>
      <c r="TLO728"/>
      <c r="TLP728"/>
      <c r="TLQ728"/>
      <c r="TLR728"/>
      <c r="TLS728"/>
      <c r="TLT728"/>
      <c r="TLU728"/>
      <c r="TLV728"/>
      <c r="TLW728"/>
      <c r="TLX728"/>
      <c r="TLY728"/>
      <c r="TLZ728"/>
      <c r="TMA728"/>
      <c r="TMB728"/>
      <c r="TMC728"/>
      <c r="TMD728"/>
      <c r="TME728"/>
      <c r="TMF728"/>
      <c r="TMG728"/>
      <c r="TMH728"/>
      <c r="TMI728"/>
      <c r="TMJ728"/>
      <c r="TMK728"/>
      <c r="TML728"/>
      <c r="TMM728"/>
      <c r="TMN728"/>
      <c r="TMO728"/>
      <c r="TMP728"/>
      <c r="TMQ728"/>
      <c r="TMR728"/>
      <c r="TMS728"/>
      <c r="TMT728"/>
      <c r="TMU728"/>
      <c r="TMV728"/>
      <c r="TMW728"/>
      <c r="TMX728"/>
      <c r="TMY728"/>
      <c r="TMZ728"/>
      <c r="TNA728"/>
      <c r="TNB728"/>
      <c r="TNC728"/>
      <c r="TND728"/>
      <c r="TNE728"/>
      <c r="TNF728"/>
      <c r="TNG728"/>
      <c r="TNH728"/>
      <c r="TNI728"/>
      <c r="TNJ728"/>
      <c r="TNK728"/>
      <c r="TNL728"/>
      <c r="TNM728"/>
      <c r="TNN728"/>
      <c r="TNO728"/>
      <c r="TNP728"/>
      <c r="TNQ728"/>
      <c r="TNR728"/>
      <c r="TNS728"/>
      <c r="TNT728"/>
      <c r="TNU728"/>
      <c r="TNV728"/>
      <c r="TNW728"/>
      <c r="TNX728"/>
      <c r="TNY728"/>
      <c r="TNZ728"/>
      <c r="TOA728"/>
      <c r="TOB728"/>
      <c r="TOC728"/>
      <c r="TOD728"/>
      <c r="TOE728"/>
      <c r="TOF728"/>
      <c r="TOG728"/>
      <c r="TOH728"/>
      <c r="TOI728"/>
      <c r="TOJ728"/>
      <c r="TOK728"/>
      <c r="TOL728"/>
      <c r="TOM728"/>
      <c r="TON728"/>
      <c r="TOO728"/>
      <c r="TOP728"/>
      <c r="TOQ728"/>
      <c r="TOR728"/>
      <c r="TOS728"/>
      <c r="TOT728"/>
      <c r="TOU728"/>
      <c r="TOV728"/>
      <c r="TOW728"/>
      <c r="TOX728"/>
      <c r="TOY728"/>
      <c r="TOZ728"/>
      <c r="TPA728"/>
      <c r="TPB728"/>
      <c r="TPC728"/>
      <c r="TPD728"/>
      <c r="TPE728"/>
      <c r="TPF728"/>
      <c r="TPG728"/>
      <c r="TPH728"/>
      <c r="TPI728"/>
      <c r="TPJ728"/>
      <c r="TPK728"/>
      <c r="TPL728"/>
      <c r="TPM728"/>
      <c r="TPN728"/>
      <c r="TPO728"/>
      <c r="TPP728"/>
      <c r="TPQ728"/>
      <c r="TPR728"/>
      <c r="TPS728"/>
      <c r="TPT728"/>
      <c r="TPU728"/>
      <c r="TPV728"/>
      <c r="TPW728"/>
      <c r="TPX728"/>
      <c r="TPY728"/>
      <c r="TPZ728"/>
      <c r="TQA728"/>
      <c r="TQB728"/>
      <c r="TQC728"/>
      <c r="TQD728"/>
      <c r="TQE728"/>
      <c r="TQF728"/>
      <c r="TQG728"/>
      <c r="TQH728"/>
      <c r="TQI728"/>
      <c r="TQJ728"/>
      <c r="TQK728"/>
      <c r="TQL728"/>
      <c r="TQM728"/>
      <c r="TQN728"/>
      <c r="TQO728"/>
      <c r="TQP728"/>
      <c r="TQQ728"/>
      <c r="TQR728"/>
      <c r="TQS728"/>
      <c r="TQT728"/>
      <c r="TQU728"/>
      <c r="TQV728"/>
      <c r="TQW728"/>
      <c r="TQX728"/>
      <c r="TQY728"/>
      <c r="TQZ728"/>
      <c r="TRA728"/>
      <c r="TRB728"/>
      <c r="TRC728"/>
      <c r="TRD728"/>
      <c r="TRE728"/>
      <c r="TRF728"/>
      <c r="TRG728"/>
      <c r="TRH728"/>
      <c r="TRI728"/>
      <c r="TRJ728"/>
      <c r="TRK728"/>
      <c r="TRL728"/>
      <c r="TRM728"/>
      <c r="TRN728"/>
      <c r="TRO728"/>
      <c r="TRP728"/>
      <c r="TRQ728"/>
      <c r="TRR728"/>
      <c r="TRS728"/>
      <c r="TRT728"/>
      <c r="TRU728"/>
      <c r="TRV728"/>
      <c r="TRW728"/>
      <c r="TRX728"/>
      <c r="TRY728"/>
      <c r="TRZ728"/>
      <c r="TSA728"/>
      <c r="TSB728"/>
      <c r="TSC728"/>
      <c r="TSD728"/>
      <c r="TSE728"/>
      <c r="TSF728"/>
      <c r="TSG728"/>
      <c r="TSH728"/>
      <c r="TSI728"/>
      <c r="TSJ728"/>
      <c r="TSK728"/>
      <c r="TSL728"/>
      <c r="TSM728"/>
      <c r="TSN728"/>
      <c r="TSO728"/>
      <c r="TSP728"/>
      <c r="TSQ728"/>
      <c r="TSR728"/>
      <c r="TSS728"/>
      <c r="TST728"/>
      <c r="TSU728"/>
      <c r="TSV728"/>
      <c r="TSW728"/>
      <c r="TSX728"/>
      <c r="TSY728"/>
      <c r="TSZ728"/>
      <c r="TTA728"/>
      <c r="TTB728"/>
      <c r="TTC728"/>
      <c r="TTD728"/>
      <c r="TTE728"/>
      <c r="TTF728"/>
      <c r="TTG728"/>
      <c r="TTH728"/>
      <c r="TTI728"/>
      <c r="TTJ728"/>
      <c r="TTK728"/>
      <c r="TTL728"/>
      <c r="TTM728"/>
      <c r="TTN728"/>
      <c r="TTO728"/>
      <c r="TTP728"/>
      <c r="TTQ728"/>
      <c r="TTR728"/>
      <c r="TTS728"/>
      <c r="TTT728"/>
      <c r="TTU728"/>
      <c r="TTV728"/>
      <c r="TTW728"/>
      <c r="TTX728"/>
      <c r="TTY728"/>
      <c r="TTZ728"/>
      <c r="TUA728"/>
      <c r="TUB728"/>
      <c r="TUC728"/>
      <c r="TUD728"/>
      <c r="TUE728"/>
      <c r="TUF728"/>
      <c r="TUG728"/>
      <c r="TUH728"/>
      <c r="TUI728"/>
      <c r="TUJ728"/>
      <c r="TUK728"/>
      <c r="TUL728"/>
      <c r="TUM728"/>
      <c r="TUN728"/>
      <c r="TUO728"/>
      <c r="TUP728"/>
      <c r="TUQ728"/>
      <c r="TUR728"/>
      <c r="TUS728"/>
      <c r="TUT728"/>
      <c r="TUU728"/>
      <c r="TUV728"/>
      <c r="TUW728"/>
      <c r="TUX728"/>
      <c r="TUY728"/>
      <c r="TUZ728"/>
      <c r="TVA728"/>
      <c r="TVB728"/>
      <c r="TVC728"/>
      <c r="TVD728"/>
      <c r="TVE728"/>
      <c r="TVF728"/>
      <c r="TVG728"/>
      <c r="TVH728"/>
      <c r="TVI728"/>
      <c r="TVJ728"/>
      <c r="TVK728"/>
      <c r="TVL728"/>
      <c r="TVM728"/>
      <c r="TVN728"/>
      <c r="TVO728"/>
      <c r="TVP728"/>
      <c r="TVQ728"/>
      <c r="TVR728"/>
      <c r="TVS728"/>
      <c r="TVT728"/>
      <c r="TVU728"/>
      <c r="TVV728"/>
      <c r="TVW728"/>
      <c r="TVX728"/>
      <c r="TVY728"/>
      <c r="TVZ728"/>
      <c r="TWA728"/>
      <c r="TWB728"/>
      <c r="TWC728"/>
      <c r="TWD728"/>
      <c r="TWE728"/>
      <c r="TWF728"/>
      <c r="TWG728"/>
      <c r="TWH728"/>
      <c r="TWI728"/>
      <c r="TWJ728"/>
      <c r="TWK728"/>
      <c r="TWL728"/>
      <c r="TWM728"/>
      <c r="TWN728"/>
      <c r="TWO728"/>
      <c r="TWP728"/>
      <c r="TWQ728"/>
      <c r="TWR728"/>
      <c r="TWS728"/>
      <c r="TWT728"/>
      <c r="TWU728"/>
      <c r="TWV728"/>
      <c r="TWW728"/>
      <c r="TWX728"/>
      <c r="TWY728"/>
      <c r="TWZ728"/>
      <c r="TXA728"/>
      <c r="TXB728"/>
      <c r="TXC728"/>
      <c r="TXD728"/>
      <c r="TXE728"/>
      <c r="TXF728"/>
      <c r="TXG728"/>
      <c r="TXH728"/>
      <c r="TXI728"/>
      <c r="TXJ728"/>
      <c r="TXK728"/>
      <c r="TXL728"/>
      <c r="TXM728"/>
      <c r="TXN728"/>
      <c r="TXO728"/>
      <c r="TXP728"/>
      <c r="TXQ728"/>
      <c r="TXR728"/>
      <c r="TXS728"/>
      <c r="TXT728"/>
      <c r="TXU728"/>
      <c r="TXV728"/>
      <c r="TXW728"/>
      <c r="TXX728"/>
      <c r="TXY728"/>
      <c r="TXZ728"/>
      <c r="TYA728"/>
      <c r="TYB728"/>
      <c r="TYC728"/>
      <c r="TYD728"/>
      <c r="TYE728"/>
      <c r="TYF728"/>
      <c r="TYG728"/>
      <c r="TYH728"/>
      <c r="TYI728"/>
      <c r="TYJ728"/>
      <c r="TYK728"/>
      <c r="TYL728"/>
      <c r="TYM728"/>
      <c r="TYN728"/>
      <c r="TYO728"/>
      <c r="TYP728"/>
      <c r="TYQ728"/>
      <c r="TYR728"/>
      <c r="TYS728"/>
      <c r="TYT728"/>
      <c r="TYU728"/>
      <c r="TYV728"/>
      <c r="TYW728"/>
      <c r="TYX728"/>
      <c r="TYY728"/>
      <c r="TYZ728"/>
      <c r="TZA728"/>
      <c r="TZB728"/>
      <c r="TZC728"/>
      <c r="TZD728"/>
      <c r="TZE728"/>
      <c r="TZF728"/>
      <c r="TZG728"/>
      <c r="TZH728"/>
      <c r="TZI728"/>
      <c r="TZJ728"/>
      <c r="TZK728"/>
      <c r="TZL728"/>
      <c r="TZM728"/>
      <c r="TZN728"/>
      <c r="TZO728"/>
      <c r="TZP728"/>
      <c r="TZQ728"/>
      <c r="TZR728"/>
      <c r="TZS728"/>
      <c r="TZT728"/>
      <c r="TZU728"/>
      <c r="TZV728"/>
      <c r="TZW728"/>
      <c r="TZX728"/>
      <c r="TZY728"/>
      <c r="TZZ728"/>
      <c r="UAA728"/>
      <c r="UAB728"/>
      <c r="UAC728"/>
      <c r="UAD728"/>
      <c r="UAE728"/>
      <c r="UAF728"/>
      <c r="UAG728"/>
      <c r="UAH728"/>
      <c r="UAI728"/>
      <c r="UAJ728"/>
      <c r="UAK728"/>
      <c r="UAL728"/>
      <c r="UAM728"/>
      <c r="UAN728"/>
      <c r="UAO728"/>
      <c r="UAP728"/>
      <c r="UAQ728"/>
      <c r="UAR728"/>
      <c r="UAS728"/>
      <c r="UAT728"/>
      <c r="UAU728"/>
      <c r="UAV728"/>
      <c r="UAW728"/>
      <c r="UAX728"/>
      <c r="UAY728"/>
      <c r="UAZ728"/>
      <c r="UBA728"/>
      <c r="UBB728"/>
      <c r="UBC728"/>
      <c r="UBD728"/>
      <c r="UBE728"/>
      <c r="UBF728"/>
      <c r="UBG728"/>
      <c r="UBH728"/>
      <c r="UBI728"/>
      <c r="UBJ728"/>
      <c r="UBK728"/>
      <c r="UBL728"/>
      <c r="UBM728"/>
      <c r="UBN728"/>
      <c r="UBO728"/>
      <c r="UBP728"/>
      <c r="UBQ728"/>
      <c r="UBR728"/>
      <c r="UBS728"/>
      <c r="UBT728"/>
      <c r="UBU728"/>
      <c r="UBV728"/>
      <c r="UBW728"/>
      <c r="UBX728"/>
      <c r="UBY728"/>
      <c r="UBZ728"/>
      <c r="UCA728"/>
      <c r="UCB728"/>
      <c r="UCC728"/>
      <c r="UCD728"/>
      <c r="UCE728"/>
      <c r="UCF728"/>
      <c r="UCG728"/>
      <c r="UCH728"/>
      <c r="UCI728"/>
      <c r="UCJ728"/>
      <c r="UCK728"/>
      <c r="UCL728"/>
      <c r="UCM728"/>
      <c r="UCN728"/>
      <c r="UCO728"/>
      <c r="UCP728"/>
      <c r="UCQ728"/>
      <c r="UCR728"/>
      <c r="UCS728"/>
      <c r="UCT728"/>
      <c r="UCU728"/>
      <c r="UCV728"/>
      <c r="UCW728"/>
      <c r="UCX728"/>
      <c r="UCY728"/>
      <c r="UCZ728"/>
      <c r="UDA728"/>
      <c r="UDB728"/>
      <c r="UDC728"/>
      <c r="UDD728"/>
      <c r="UDE728"/>
      <c r="UDF728"/>
      <c r="UDG728"/>
      <c r="UDH728"/>
      <c r="UDI728"/>
      <c r="UDJ728"/>
      <c r="UDK728"/>
      <c r="UDL728"/>
      <c r="UDM728"/>
      <c r="UDN728"/>
      <c r="UDO728"/>
      <c r="UDP728"/>
      <c r="UDQ728"/>
      <c r="UDR728"/>
      <c r="UDS728"/>
      <c r="UDT728"/>
      <c r="UDU728"/>
      <c r="UDV728"/>
      <c r="UDW728"/>
      <c r="UDX728"/>
      <c r="UDY728"/>
      <c r="UDZ728"/>
      <c r="UEA728"/>
      <c r="UEB728"/>
      <c r="UEC728"/>
      <c r="UED728"/>
      <c r="UEE728"/>
      <c r="UEF728"/>
      <c r="UEG728"/>
      <c r="UEH728"/>
      <c r="UEI728"/>
      <c r="UEJ728"/>
      <c r="UEK728"/>
      <c r="UEL728"/>
      <c r="UEM728"/>
      <c r="UEN728"/>
      <c r="UEO728"/>
      <c r="UEP728"/>
      <c r="UEQ728"/>
      <c r="UER728"/>
      <c r="UES728"/>
      <c r="UET728"/>
      <c r="UEU728"/>
      <c r="UEV728"/>
      <c r="UEW728"/>
      <c r="UEX728"/>
      <c r="UEY728"/>
      <c r="UEZ728"/>
      <c r="UFA728"/>
      <c r="UFB728"/>
      <c r="UFC728"/>
      <c r="UFD728"/>
      <c r="UFE728"/>
      <c r="UFF728"/>
      <c r="UFG728"/>
      <c r="UFH728"/>
      <c r="UFI728"/>
      <c r="UFJ728"/>
      <c r="UFK728"/>
      <c r="UFL728"/>
      <c r="UFM728"/>
      <c r="UFN728"/>
      <c r="UFO728"/>
      <c r="UFP728"/>
      <c r="UFQ728"/>
      <c r="UFR728"/>
      <c r="UFS728"/>
      <c r="UFT728"/>
      <c r="UFU728"/>
      <c r="UFV728"/>
      <c r="UFW728"/>
      <c r="UFX728"/>
      <c r="UFY728"/>
      <c r="UFZ728"/>
      <c r="UGA728"/>
      <c r="UGB728"/>
      <c r="UGC728"/>
      <c r="UGD728"/>
      <c r="UGE728"/>
      <c r="UGF728"/>
      <c r="UGG728"/>
      <c r="UGH728"/>
      <c r="UGI728"/>
      <c r="UGJ728"/>
      <c r="UGK728"/>
      <c r="UGL728"/>
      <c r="UGM728"/>
      <c r="UGN728"/>
      <c r="UGO728"/>
      <c r="UGP728"/>
      <c r="UGQ728"/>
      <c r="UGR728"/>
      <c r="UGS728"/>
      <c r="UGT728"/>
      <c r="UGU728"/>
      <c r="UGV728"/>
      <c r="UGW728"/>
      <c r="UGX728"/>
      <c r="UGY728"/>
      <c r="UGZ728"/>
      <c r="UHA728"/>
      <c r="UHB728"/>
      <c r="UHC728"/>
      <c r="UHD728"/>
      <c r="UHE728"/>
      <c r="UHF728"/>
      <c r="UHG728"/>
      <c r="UHH728"/>
      <c r="UHI728"/>
      <c r="UHJ728"/>
      <c r="UHK728"/>
      <c r="UHL728"/>
      <c r="UHM728"/>
      <c r="UHN728"/>
      <c r="UHO728"/>
      <c r="UHP728"/>
      <c r="UHQ728"/>
      <c r="UHR728"/>
      <c r="UHS728"/>
      <c r="UHT728"/>
      <c r="UHU728"/>
      <c r="UHV728"/>
      <c r="UHW728"/>
      <c r="UHX728"/>
      <c r="UHY728"/>
      <c r="UHZ728"/>
      <c r="UIA728"/>
      <c r="UIB728"/>
      <c r="UIC728"/>
      <c r="UID728"/>
      <c r="UIE728"/>
      <c r="UIF728"/>
      <c r="UIG728"/>
      <c r="UIH728"/>
      <c r="UII728"/>
      <c r="UIJ728"/>
      <c r="UIK728"/>
      <c r="UIL728"/>
      <c r="UIM728"/>
      <c r="UIN728"/>
      <c r="UIO728"/>
      <c r="UIP728"/>
      <c r="UIQ728"/>
      <c r="UIR728"/>
      <c r="UIS728"/>
      <c r="UIT728"/>
      <c r="UIU728"/>
      <c r="UIV728"/>
      <c r="UIW728"/>
      <c r="UIX728"/>
      <c r="UIY728"/>
      <c r="UIZ728"/>
      <c r="UJA728"/>
      <c r="UJB728"/>
      <c r="UJC728"/>
      <c r="UJD728"/>
      <c r="UJE728"/>
      <c r="UJF728"/>
      <c r="UJG728"/>
      <c r="UJH728"/>
      <c r="UJI728"/>
      <c r="UJJ728"/>
      <c r="UJK728"/>
      <c r="UJL728"/>
      <c r="UJM728"/>
      <c r="UJN728"/>
      <c r="UJO728"/>
      <c r="UJP728"/>
      <c r="UJQ728"/>
      <c r="UJR728"/>
      <c r="UJS728"/>
      <c r="UJT728"/>
      <c r="UJU728"/>
      <c r="UJV728"/>
      <c r="UJW728"/>
      <c r="UJX728"/>
      <c r="UJY728"/>
      <c r="UJZ728"/>
      <c r="UKA728"/>
      <c r="UKB728"/>
      <c r="UKC728"/>
      <c r="UKD728"/>
      <c r="UKE728"/>
      <c r="UKF728"/>
      <c r="UKG728"/>
      <c r="UKH728"/>
      <c r="UKI728"/>
      <c r="UKJ728"/>
      <c r="UKK728"/>
      <c r="UKL728"/>
      <c r="UKM728"/>
      <c r="UKN728"/>
      <c r="UKO728"/>
      <c r="UKP728"/>
      <c r="UKQ728"/>
      <c r="UKR728"/>
      <c r="UKS728"/>
      <c r="UKT728"/>
      <c r="UKU728"/>
      <c r="UKV728"/>
      <c r="UKW728"/>
      <c r="UKX728"/>
      <c r="UKY728"/>
      <c r="UKZ728"/>
      <c r="ULA728"/>
      <c r="ULB728"/>
      <c r="ULC728"/>
      <c r="ULD728"/>
      <c r="ULE728"/>
      <c r="ULF728"/>
      <c r="ULG728"/>
      <c r="ULH728"/>
      <c r="ULI728"/>
      <c r="ULJ728"/>
      <c r="ULK728"/>
      <c r="ULL728"/>
      <c r="ULM728"/>
      <c r="ULN728"/>
      <c r="ULO728"/>
      <c r="ULP728"/>
      <c r="ULQ728"/>
      <c r="ULR728"/>
      <c r="ULS728"/>
      <c r="ULT728"/>
      <c r="ULU728"/>
      <c r="ULV728"/>
      <c r="ULW728"/>
      <c r="ULX728"/>
      <c r="ULY728"/>
      <c r="ULZ728"/>
      <c r="UMA728"/>
      <c r="UMB728"/>
      <c r="UMC728"/>
      <c r="UMD728"/>
      <c r="UME728"/>
      <c r="UMF728"/>
      <c r="UMG728"/>
      <c r="UMH728"/>
      <c r="UMI728"/>
      <c r="UMJ728"/>
      <c r="UMK728"/>
      <c r="UML728"/>
      <c r="UMM728"/>
      <c r="UMN728"/>
      <c r="UMO728"/>
      <c r="UMP728"/>
      <c r="UMQ728"/>
      <c r="UMR728"/>
      <c r="UMS728"/>
      <c r="UMT728"/>
      <c r="UMU728"/>
      <c r="UMV728"/>
      <c r="UMW728"/>
      <c r="UMX728"/>
      <c r="UMY728"/>
      <c r="UMZ728"/>
      <c r="UNA728"/>
      <c r="UNB728"/>
      <c r="UNC728"/>
      <c r="UND728"/>
      <c r="UNE728"/>
      <c r="UNF728"/>
      <c r="UNG728"/>
      <c r="UNH728"/>
      <c r="UNI728"/>
      <c r="UNJ728"/>
      <c r="UNK728"/>
      <c r="UNL728"/>
      <c r="UNM728"/>
      <c r="UNN728"/>
      <c r="UNO728"/>
      <c r="UNP728"/>
      <c r="UNQ728"/>
      <c r="UNR728"/>
      <c r="UNS728"/>
      <c r="UNT728"/>
      <c r="UNU728"/>
      <c r="UNV728"/>
      <c r="UNW728"/>
      <c r="UNX728"/>
      <c r="UNY728"/>
      <c r="UNZ728"/>
      <c r="UOA728"/>
      <c r="UOB728"/>
      <c r="UOC728"/>
      <c r="UOD728"/>
      <c r="UOE728"/>
      <c r="UOF728"/>
      <c r="UOG728"/>
      <c r="UOH728"/>
      <c r="UOI728"/>
      <c r="UOJ728"/>
      <c r="UOK728"/>
      <c r="UOL728"/>
      <c r="UOM728"/>
      <c r="UON728"/>
      <c r="UOO728"/>
      <c r="UOP728"/>
      <c r="UOQ728"/>
      <c r="UOR728"/>
      <c r="UOS728"/>
      <c r="UOT728"/>
      <c r="UOU728"/>
      <c r="UOV728"/>
      <c r="UOW728"/>
      <c r="UOX728"/>
      <c r="UOY728"/>
      <c r="UOZ728"/>
      <c r="UPA728"/>
      <c r="UPB728"/>
      <c r="UPC728"/>
      <c r="UPD728"/>
      <c r="UPE728"/>
      <c r="UPF728"/>
      <c r="UPG728"/>
      <c r="UPH728"/>
      <c r="UPI728"/>
      <c r="UPJ728"/>
      <c r="UPK728"/>
      <c r="UPL728"/>
      <c r="UPM728"/>
      <c r="UPN728"/>
      <c r="UPO728"/>
      <c r="UPP728"/>
      <c r="UPQ728"/>
      <c r="UPR728"/>
      <c r="UPS728"/>
      <c r="UPT728"/>
      <c r="UPU728"/>
      <c r="UPV728"/>
      <c r="UPW728"/>
      <c r="UPX728"/>
      <c r="UPY728"/>
      <c r="UPZ728"/>
      <c r="UQA728"/>
      <c r="UQB728"/>
      <c r="UQC728"/>
      <c r="UQD728"/>
      <c r="UQE728"/>
      <c r="UQF728"/>
      <c r="UQG728"/>
      <c r="UQH728"/>
      <c r="UQI728"/>
      <c r="UQJ728"/>
      <c r="UQK728"/>
      <c r="UQL728"/>
      <c r="UQM728"/>
      <c r="UQN728"/>
      <c r="UQO728"/>
      <c r="UQP728"/>
      <c r="UQQ728"/>
      <c r="UQR728"/>
      <c r="UQS728"/>
      <c r="UQT728"/>
      <c r="UQU728"/>
      <c r="UQV728"/>
      <c r="UQW728"/>
      <c r="UQX728"/>
      <c r="UQY728"/>
      <c r="UQZ728"/>
      <c r="URA728"/>
      <c r="URB728"/>
      <c r="URC728"/>
      <c r="URD728"/>
      <c r="URE728"/>
      <c r="URF728"/>
      <c r="URG728"/>
      <c r="URH728"/>
      <c r="URI728"/>
      <c r="URJ728"/>
      <c r="URK728"/>
      <c r="URL728"/>
      <c r="URM728"/>
      <c r="URN728"/>
      <c r="URO728"/>
      <c r="URP728"/>
      <c r="URQ728"/>
      <c r="URR728"/>
      <c r="URS728"/>
      <c r="URT728"/>
      <c r="URU728"/>
      <c r="URV728"/>
      <c r="URW728"/>
      <c r="URX728"/>
      <c r="URY728"/>
      <c r="URZ728"/>
      <c r="USA728"/>
      <c r="USB728"/>
      <c r="USC728"/>
      <c r="USD728"/>
      <c r="USE728"/>
      <c r="USF728"/>
      <c r="USG728"/>
      <c r="USH728"/>
      <c r="USI728"/>
      <c r="USJ728"/>
      <c r="USK728"/>
      <c r="USL728"/>
      <c r="USM728"/>
      <c r="USN728"/>
      <c r="USO728"/>
      <c r="USP728"/>
      <c r="USQ728"/>
      <c r="USR728"/>
      <c r="USS728"/>
      <c r="UST728"/>
      <c r="USU728"/>
      <c r="USV728"/>
      <c r="USW728"/>
      <c r="USX728"/>
      <c r="USY728"/>
      <c r="USZ728"/>
      <c r="UTA728"/>
      <c r="UTB728"/>
      <c r="UTC728"/>
      <c r="UTD728"/>
      <c r="UTE728"/>
      <c r="UTF728"/>
      <c r="UTG728"/>
      <c r="UTH728"/>
      <c r="UTI728"/>
      <c r="UTJ728"/>
      <c r="UTK728"/>
      <c r="UTL728"/>
      <c r="UTM728"/>
      <c r="UTN728"/>
      <c r="UTO728"/>
      <c r="UTP728"/>
      <c r="UTQ728"/>
      <c r="UTR728"/>
      <c r="UTS728"/>
      <c r="UTT728"/>
      <c r="UTU728"/>
      <c r="UTV728"/>
      <c r="UTW728"/>
      <c r="UTX728"/>
      <c r="UTY728"/>
      <c r="UTZ728"/>
      <c r="UUA728"/>
      <c r="UUB728"/>
      <c r="UUC728"/>
      <c r="UUD728"/>
      <c r="UUE728"/>
      <c r="UUF728"/>
      <c r="UUG728"/>
      <c r="UUH728"/>
      <c r="UUI728"/>
      <c r="UUJ728"/>
      <c r="UUK728"/>
      <c r="UUL728"/>
      <c r="UUM728"/>
      <c r="UUN728"/>
      <c r="UUO728"/>
      <c r="UUP728"/>
      <c r="UUQ728"/>
      <c r="UUR728"/>
      <c r="UUS728"/>
      <c r="UUT728"/>
      <c r="UUU728"/>
      <c r="UUV728"/>
      <c r="UUW728"/>
      <c r="UUX728"/>
      <c r="UUY728"/>
      <c r="UUZ728"/>
      <c r="UVA728"/>
      <c r="UVB728"/>
      <c r="UVC728"/>
      <c r="UVD728"/>
      <c r="UVE728"/>
      <c r="UVF728"/>
      <c r="UVG728"/>
      <c r="UVH728"/>
      <c r="UVI728"/>
      <c r="UVJ728"/>
      <c r="UVK728"/>
      <c r="UVL728"/>
      <c r="UVM728"/>
      <c r="UVN728"/>
      <c r="UVO728"/>
      <c r="UVP728"/>
      <c r="UVQ728"/>
      <c r="UVR728"/>
      <c r="UVS728"/>
      <c r="UVT728"/>
      <c r="UVU728"/>
      <c r="UVV728"/>
      <c r="UVW728"/>
      <c r="UVX728"/>
      <c r="UVY728"/>
      <c r="UVZ728"/>
      <c r="UWA728"/>
      <c r="UWB728"/>
      <c r="UWC728"/>
      <c r="UWD728"/>
      <c r="UWE728"/>
      <c r="UWF728"/>
      <c r="UWG728"/>
      <c r="UWH728"/>
      <c r="UWI728"/>
      <c r="UWJ728"/>
      <c r="UWK728"/>
      <c r="UWL728"/>
      <c r="UWM728"/>
      <c r="UWN728"/>
      <c r="UWO728"/>
      <c r="UWP728"/>
      <c r="UWQ728"/>
      <c r="UWR728"/>
      <c r="UWS728"/>
      <c r="UWT728"/>
      <c r="UWU728"/>
      <c r="UWV728"/>
      <c r="UWW728"/>
      <c r="UWX728"/>
      <c r="UWY728"/>
      <c r="UWZ728"/>
      <c r="UXA728"/>
      <c r="UXB728"/>
      <c r="UXC728"/>
      <c r="UXD728"/>
      <c r="UXE728"/>
      <c r="UXF728"/>
      <c r="UXG728"/>
      <c r="UXH728"/>
      <c r="UXI728"/>
      <c r="UXJ728"/>
      <c r="UXK728"/>
      <c r="UXL728"/>
      <c r="UXM728"/>
      <c r="UXN728"/>
      <c r="UXO728"/>
      <c r="UXP728"/>
      <c r="UXQ728"/>
      <c r="UXR728"/>
      <c r="UXS728"/>
      <c r="UXT728"/>
      <c r="UXU728"/>
      <c r="UXV728"/>
      <c r="UXW728"/>
      <c r="UXX728"/>
      <c r="UXY728"/>
      <c r="UXZ728"/>
      <c r="UYA728"/>
      <c r="UYB728"/>
      <c r="UYC728"/>
      <c r="UYD728"/>
      <c r="UYE728"/>
      <c r="UYF728"/>
      <c r="UYG728"/>
      <c r="UYH728"/>
      <c r="UYI728"/>
      <c r="UYJ728"/>
      <c r="UYK728"/>
      <c r="UYL728"/>
      <c r="UYM728"/>
      <c r="UYN728"/>
      <c r="UYO728"/>
      <c r="UYP728"/>
      <c r="UYQ728"/>
      <c r="UYR728"/>
      <c r="UYS728"/>
      <c r="UYT728"/>
      <c r="UYU728"/>
      <c r="UYV728"/>
      <c r="UYW728"/>
      <c r="UYX728"/>
      <c r="UYY728"/>
      <c r="UYZ728"/>
      <c r="UZA728"/>
      <c r="UZB728"/>
      <c r="UZC728"/>
      <c r="UZD728"/>
      <c r="UZE728"/>
      <c r="UZF728"/>
      <c r="UZG728"/>
      <c r="UZH728"/>
      <c r="UZI728"/>
      <c r="UZJ728"/>
      <c r="UZK728"/>
      <c r="UZL728"/>
      <c r="UZM728"/>
      <c r="UZN728"/>
      <c r="UZO728"/>
      <c r="UZP728"/>
      <c r="UZQ728"/>
      <c r="UZR728"/>
      <c r="UZS728"/>
      <c r="UZT728"/>
      <c r="UZU728"/>
      <c r="UZV728"/>
      <c r="UZW728"/>
      <c r="UZX728"/>
      <c r="UZY728"/>
      <c r="UZZ728"/>
      <c r="VAA728"/>
      <c r="VAB728"/>
      <c r="VAC728"/>
      <c r="VAD728"/>
      <c r="VAE728"/>
      <c r="VAF728"/>
      <c r="VAG728"/>
      <c r="VAH728"/>
      <c r="VAI728"/>
      <c r="VAJ728"/>
      <c r="VAK728"/>
      <c r="VAL728"/>
      <c r="VAM728"/>
      <c r="VAN728"/>
      <c r="VAO728"/>
      <c r="VAP728"/>
      <c r="VAQ728"/>
      <c r="VAR728"/>
      <c r="VAS728"/>
      <c r="VAT728"/>
      <c r="VAU728"/>
      <c r="VAV728"/>
      <c r="VAW728"/>
      <c r="VAX728"/>
      <c r="VAY728"/>
      <c r="VAZ728"/>
      <c r="VBA728"/>
      <c r="VBB728"/>
      <c r="VBC728"/>
      <c r="VBD728"/>
      <c r="VBE728"/>
      <c r="VBF728"/>
      <c r="VBG728"/>
      <c r="VBH728"/>
      <c r="VBI728"/>
      <c r="VBJ728"/>
      <c r="VBK728"/>
      <c r="VBL728"/>
      <c r="VBM728"/>
      <c r="VBN728"/>
      <c r="VBO728"/>
      <c r="VBP728"/>
      <c r="VBQ728"/>
      <c r="VBR728"/>
      <c r="VBS728"/>
      <c r="VBT728"/>
      <c r="VBU728"/>
      <c r="VBV728"/>
      <c r="VBW728"/>
      <c r="VBX728"/>
      <c r="VBY728"/>
      <c r="VBZ728"/>
      <c r="VCA728"/>
      <c r="VCB728"/>
      <c r="VCC728"/>
      <c r="VCD728"/>
      <c r="VCE728"/>
      <c r="VCF728"/>
      <c r="VCG728"/>
      <c r="VCH728"/>
      <c r="VCI728"/>
      <c r="VCJ728"/>
      <c r="VCK728"/>
      <c r="VCL728"/>
      <c r="VCM728"/>
      <c r="VCN728"/>
      <c r="VCO728"/>
      <c r="VCP728"/>
      <c r="VCQ728"/>
      <c r="VCR728"/>
      <c r="VCS728"/>
      <c r="VCT728"/>
      <c r="VCU728"/>
      <c r="VCV728"/>
      <c r="VCW728"/>
      <c r="VCX728"/>
      <c r="VCY728"/>
      <c r="VCZ728"/>
      <c r="VDA728"/>
      <c r="VDB728"/>
      <c r="VDC728"/>
      <c r="VDD728"/>
      <c r="VDE728"/>
      <c r="VDF728"/>
      <c r="VDG728"/>
      <c r="VDH728"/>
      <c r="VDI728"/>
      <c r="VDJ728"/>
      <c r="VDK728"/>
      <c r="VDL728"/>
      <c r="VDM728"/>
      <c r="VDN728"/>
      <c r="VDO728"/>
      <c r="VDP728"/>
      <c r="VDQ728"/>
      <c r="VDR728"/>
      <c r="VDS728"/>
      <c r="VDT728"/>
      <c r="VDU728"/>
      <c r="VDV728"/>
      <c r="VDW728"/>
      <c r="VDX728"/>
      <c r="VDY728"/>
      <c r="VDZ728"/>
      <c r="VEA728"/>
      <c r="VEB728"/>
      <c r="VEC728"/>
      <c r="VED728"/>
      <c r="VEE728"/>
      <c r="VEF728"/>
      <c r="VEG728"/>
      <c r="VEH728"/>
      <c r="VEI728"/>
      <c r="VEJ728"/>
      <c r="VEK728"/>
      <c r="VEL728"/>
      <c r="VEM728"/>
      <c r="VEN728"/>
      <c r="VEO728"/>
      <c r="VEP728"/>
      <c r="VEQ728"/>
      <c r="VER728"/>
      <c r="VES728"/>
      <c r="VET728"/>
      <c r="VEU728"/>
      <c r="VEV728"/>
      <c r="VEW728"/>
      <c r="VEX728"/>
      <c r="VEY728"/>
      <c r="VEZ728"/>
      <c r="VFA728"/>
      <c r="VFB728"/>
      <c r="VFC728"/>
      <c r="VFD728"/>
      <c r="VFE728"/>
      <c r="VFF728"/>
      <c r="VFG728"/>
      <c r="VFH728"/>
      <c r="VFI728"/>
      <c r="VFJ728"/>
      <c r="VFK728"/>
      <c r="VFL728"/>
      <c r="VFM728"/>
      <c r="VFN728"/>
      <c r="VFO728"/>
      <c r="VFP728"/>
      <c r="VFQ728"/>
      <c r="VFR728"/>
      <c r="VFS728"/>
      <c r="VFT728"/>
      <c r="VFU728"/>
      <c r="VFV728"/>
      <c r="VFW728"/>
      <c r="VFX728"/>
      <c r="VFY728"/>
      <c r="VFZ728"/>
      <c r="VGA728"/>
      <c r="VGB728"/>
      <c r="VGC728"/>
      <c r="VGD728"/>
      <c r="VGE728"/>
      <c r="VGF728"/>
      <c r="VGG728"/>
      <c r="VGH728"/>
      <c r="VGI728"/>
      <c r="VGJ728"/>
      <c r="VGK728"/>
      <c r="VGL728"/>
      <c r="VGM728"/>
      <c r="VGN728"/>
      <c r="VGO728"/>
      <c r="VGP728"/>
      <c r="VGQ728"/>
      <c r="VGR728"/>
      <c r="VGS728"/>
      <c r="VGT728"/>
      <c r="VGU728"/>
      <c r="VGV728"/>
      <c r="VGW728"/>
      <c r="VGX728"/>
      <c r="VGY728"/>
      <c r="VGZ728"/>
      <c r="VHA728"/>
      <c r="VHB728"/>
      <c r="VHC728"/>
      <c r="VHD728"/>
      <c r="VHE728"/>
      <c r="VHF728"/>
      <c r="VHG728"/>
      <c r="VHH728"/>
      <c r="VHI728"/>
      <c r="VHJ728"/>
      <c r="VHK728"/>
      <c r="VHL728"/>
      <c r="VHM728"/>
      <c r="VHN728"/>
      <c r="VHO728"/>
      <c r="VHP728"/>
      <c r="VHQ728"/>
      <c r="VHR728"/>
      <c r="VHS728"/>
      <c r="VHT728"/>
      <c r="VHU728"/>
      <c r="VHV728"/>
      <c r="VHW728"/>
      <c r="VHX728"/>
      <c r="VHY728"/>
      <c r="VHZ728"/>
      <c r="VIA728"/>
      <c r="VIB728"/>
      <c r="VIC728"/>
      <c r="VID728"/>
      <c r="VIE728"/>
      <c r="VIF728"/>
      <c r="VIG728"/>
      <c r="VIH728"/>
      <c r="VII728"/>
      <c r="VIJ728"/>
      <c r="VIK728"/>
      <c r="VIL728"/>
      <c r="VIM728"/>
      <c r="VIN728"/>
      <c r="VIO728"/>
      <c r="VIP728"/>
      <c r="VIQ728"/>
      <c r="VIR728"/>
      <c r="VIS728"/>
      <c r="VIT728"/>
      <c r="VIU728"/>
      <c r="VIV728"/>
      <c r="VIW728"/>
      <c r="VIX728"/>
      <c r="VIY728"/>
      <c r="VIZ728"/>
      <c r="VJA728"/>
      <c r="VJB728"/>
      <c r="VJC728"/>
      <c r="VJD728"/>
      <c r="VJE728"/>
      <c r="VJF728"/>
      <c r="VJG728"/>
      <c r="VJH728"/>
      <c r="VJI728"/>
      <c r="VJJ728"/>
      <c r="VJK728"/>
      <c r="VJL728"/>
      <c r="VJM728"/>
      <c r="VJN728"/>
      <c r="VJO728"/>
      <c r="VJP728"/>
      <c r="VJQ728"/>
      <c r="VJR728"/>
      <c r="VJS728"/>
      <c r="VJT728"/>
      <c r="VJU728"/>
      <c r="VJV728"/>
      <c r="VJW728"/>
      <c r="VJX728"/>
      <c r="VJY728"/>
      <c r="VJZ728"/>
      <c r="VKA728"/>
      <c r="VKB728"/>
      <c r="VKC728"/>
      <c r="VKD728"/>
      <c r="VKE728"/>
      <c r="VKF728"/>
      <c r="VKG728"/>
      <c r="VKH728"/>
      <c r="VKI728"/>
      <c r="VKJ728"/>
      <c r="VKK728"/>
      <c r="VKL728"/>
      <c r="VKM728"/>
      <c r="VKN728"/>
      <c r="VKO728"/>
      <c r="VKP728"/>
      <c r="VKQ728"/>
      <c r="VKR728"/>
      <c r="VKS728"/>
      <c r="VKT728"/>
      <c r="VKU728"/>
      <c r="VKV728"/>
      <c r="VKW728"/>
      <c r="VKX728"/>
      <c r="VKY728"/>
      <c r="VKZ728"/>
      <c r="VLA728"/>
      <c r="VLB728"/>
      <c r="VLC728"/>
      <c r="VLD728"/>
      <c r="VLE728"/>
      <c r="VLF728"/>
      <c r="VLG728"/>
      <c r="VLH728"/>
      <c r="VLI728"/>
      <c r="VLJ728"/>
      <c r="VLK728"/>
      <c r="VLL728"/>
      <c r="VLM728"/>
      <c r="VLN728"/>
      <c r="VLO728"/>
      <c r="VLP728"/>
      <c r="VLQ728"/>
      <c r="VLR728"/>
      <c r="VLS728"/>
      <c r="VLT728"/>
      <c r="VLU728"/>
      <c r="VLV728"/>
      <c r="VLW728"/>
      <c r="VLX728"/>
      <c r="VLY728"/>
      <c r="VLZ728"/>
      <c r="VMA728"/>
      <c r="VMB728"/>
      <c r="VMC728"/>
      <c r="VMD728"/>
      <c r="VME728"/>
      <c r="VMF728"/>
      <c r="VMG728"/>
      <c r="VMH728"/>
      <c r="VMI728"/>
      <c r="VMJ728"/>
      <c r="VMK728"/>
      <c r="VML728"/>
      <c r="VMM728"/>
      <c r="VMN728"/>
      <c r="VMO728"/>
      <c r="VMP728"/>
      <c r="VMQ728"/>
      <c r="VMR728"/>
      <c r="VMS728"/>
      <c r="VMT728"/>
      <c r="VMU728"/>
      <c r="VMV728"/>
      <c r="VMW728"/>
      <c r="VMX728"/>
      <c r="VMY728"/>
      <c r="VMZ728"/>
      <c r="VNA728"/>
      <c r="VNB728"/>
      <c r="VNC728"/>
      <c r="VND728"/>
      <c r="VNE728"/>
      <c r="VNF728"/>
      <c r="VNG728"/>
      <c r="VNH728"/>
      <c r="VNI728"/>
      <c r="VNJ728"/>
      <c r="VNK728"/>
      <c r="VNL728"/>
      <c r="VNM728"/>
      <c r="VNN728"/>
      <c r="VNO728"/>
      <c r="VNP728"/>
      <c r="VNQ728"/>
      <c r="VNR728"/>
      <c r="VNS728"/>
      <c r="VNT728"/>
      <c r="VNU728"/>
      <c r="VNV728"/>
      <c r="VNW728"/>
      <c r="VNX728"/>
      <c r="VNY728"/>
      <c r="VNZ728"/>
      <c r="VOA728"/>
      <c r="VOB728"/>
      <c r="VOC728"/>
      <c r="VOD728"/>
      <c r="VOE728"/>
      <c r="VOF728"/>
      <c r="VOG728"/>
      <c r="VOH728"/>
      <c r="VOI728"/>
      <c r="VOJ728"/>
      <c r="VOK728"/>
      <c r="VOL728"/>
      <c r="VOM728"/>
      <c r="VON728"/>
      <c r="VOO728"/>
      <c r="VOP728"/>
      <c r="VOQ728"/>
      <c r="VOR728"/>
      <c r="VOS728"/>
      <c r="VOT728"/>
      <c r="VOU728"/>
      <c r="VOV728"/>
      <c r="VOW728"/>
      <c r="VOX728"/>
      <c r="VOY728"/>
      <c r="VOZ728"/>
      <c r="VPA728"/>
      <c r="VPB728"/>
      <c r="VPC728"/>
      <c r="VPD728"/>
      <c r="VPE728"/>
      <c r="VPF728"/>
      <c r="VPG728"/>
      <c r="VPH728"/>
      <c r="VPI728"/>
      <c r="VPJ728"/>
      <c r="VPK728"/>
      <c r="VPL728"/>
      <c r="VPM728"/>
      <c r="VPN728"/>
      <c r="VPO728"/>
      <c r="VPP728"/>
      <c r="VPQ728"/>
      <c r="VPR728"/>
      <c r="VPS728"/>
      <c r="VPT728"/>
      <c r="VPU728"/>
      <c r="VPV728"/>
      <c r="VPW728"/>
      <c r="VPX728"/>
      <c r="VPY728"/>
      <c r="VPZ728"/>
      <c r="VQA728"/>
      <c r="VQB728"/>
      <c r="VQC728"/>
      <c r="VQD728"/>
      <c r="VQE728"/>
      <c r="VQF728"/>
      <c r="VQG728"/>
      <c r="VQH728"/>
      <c r="VQI728"/>
      <c r="VQJ728"/>
      <c r="VQK728"/>
      <c r="VQL728"/>
      <c r="VQM728"/>
      <c r="VQN728"/>
      <c r="VQO728"/>
      <c r="VQP728"/>
      <c r="VQQ728"/>
      <c r="VQR728"/>
      <c r="VQS728"/>
      <c r="VQT728"/>
      <c r="VQU728"/>
      <c r="VQV728"/>
      <c r="VQW728"/>
      <c r="VQX728"/>
      <c r="VQY728"/>
      <c r="VQZ728"/>
      <c r="VRA728"/>
      <c r="VRB728"/>
      <c r="VRC728"/>
      <c r="VRD728"/>
      <c r="VRE728"/>
      <c r="VRF728"/>
      <c r="VRG728"/>
      <c r="VRH728"/>
      <c r="VRI728"/>
      <c r="VRJ728"/>
      <c r="VRK728"/>
      <c r="VRL728"/>
      <c r="VRM728"/>
      <c r="VRN728"/>
      <c r="VRO728"/>
      <c r="VRP728"/>
      <c r="VRQ728"/>
      <c r="VRR728"/>
      <c r="VRS728"/>
      <c r="VRT728"/>
      <c r="VRU728"/>
      <c r="VRV728"/>
      <c r="VRW728"/>
      <c r="VRX728"/>
      <c r="VRY728"/>
      <c r="VRZ728"/>
      <c r="VSA728"/>
      <c r="VSB728"/>
      <c r="VSC728"/>
      <c r="VSD728"/>
      <c r="VSE728"/>
      <c r="VSF728"/>
      <c r="VSG728"/>
      <c r="VSH728"/>
      <c r="VSI728"/>
      <c r="VSJ728"/>
      <c r="VSK728"/>
      <c r="VSL728"/>
      <c r="VSM728"/>
      <c r="VSN728"/>
      <c r="VSO728"/>
      <c r="VSP728"/>
      <c r="VSQ728"/>
      <c r="VSR728"/>
      <c r="VSS728"/>
      <c r="VST728"/>
      <c r="VSU728"/>
      <c r="VSV728"/>
      <c r="VSW728"/>
      <c r="VSX728"/>
      <c r="VSY728"/>
      <c r="VSZ728"/>
      <c r="VTA728"/>
      <c r="VTB728"/>
      <c r="VTC728"/>
      <c r="VTD728"/>
      <c r="VTE728"/>
      <c r="VTF728"/>
      <c r="VTG728"/>
      <c r="VTH728"/>
      <c r="VTI728"/>
      <c r="VTJ728"/>
      <c r="VTK728"/>
      <c r="VTL728"/>
      <c r="VTM728"/>
      <c r="VTN728"/>
      <c r="VTO728"/>
      <c r="VTP728"/>
      <c r="VTQ728"/>
      <c r="VTR728"/>
      <c r="VTS728"/>
      <c r="VTT728"/>
      <c r="VTU728"/>
      <c r="VTV728"/>
      <c r="VTW728"/>
      <c r="VTX728"/>
      <c r="VTY728"/>
      <c r="VTZ728"/>
      <c r="VUA728"/>
      <c r="VUB728"/>
      <c r="VUC728"/>
      <c r="VUD728"/>
      <c r="VUE728"/>
      <c r="VUF728"/>
      <c r="VUG728"/>
      <c r="VUH728"/>
      <c r="VUI728"/>
      <c r="VUJ728"/>
      <c r="VUK728"/>
      <c r="VUL728"/>
      <c r="VUM728"/>
      <c r="VUN728"/>
      <c r="VUO728"/>
      <c r="VUP728"/>
      <c r="VUQ728"/>
      <c r="VUR728"/>
      <c r="VUS728"/>
      <c r="VUT728"/>
      <c r="VUU728"/>
      <c r="VUV728"/>
      <c r="VUW728"/>
      <c r="VUX728"/>
      <c r="VUY728"/>
      <c r="VUZ728"/>
      <c r="VVA728"/>
      <c r="VVB728"/>
      <c r="VVC728"/>
      <c r="VVD728"/>
      <c r="VVE728"/>
      <c r="VVF728"/>
      <c r="VVG728"/>
      <c r="VVH728"/>
      <c r="VVI728"/>
      <c r="VVJ728"/>
      <c r="VVK728"/>
      <c r="VVL728"/>
      <c r="VVM728"/>
      <c r="VVN728"/>
      <c r="VVO728"/>
      <c r="VVP728"/>
      <c r="VVQ728"/>
      <c r="VVR728"/>
      <c r="VVS728"/>
      <c r="VVT728"/>
      <c r="VVU728"/>
      <c r="VVV728"/>
      <c r="VVW728"/>
      <c r="VVX728"/>
      <c r="VVY728"/>
      <c r="VVZ728"/>
      <c r="VWA728"/>
      <c r="VWB728"/>
      <c r="VWC728"/>
      <c r="VWD728"/>
      <c r="VWE728"/>
      <c r="VWF728"/>
      <c r="VWG728"/>
      <c r="VWH728"/>
      <c r="VWI728"/>
      <c r="VWJ728"/>
      <c r="VWK728"/>
      <c r="VWL728"/>
      <c r="VWM728"/>
      <c r="VWN728"/>
      <c r="VWO728"/>
      <c r="VWP728"/>
      <c r="VWQ728"/>
      <c r="VWR728"/>
      <c r="VWS728"/>
      <c r="VWT728"/>
      <c r="VWU728"/>
      <c r="VWV728"/>
      <c r="VWW728"/>
      <c r="VWX728"/>
      <c r="VWY728"/>
      <c r="VWZ728"/>
      <c r="VXA728"/>
      <c r="VXB728"/>
      <c r="VXC728"/>
      <c r="VXD728"/>
      <c r="VXE728"/>
      <c r="VXF728"/>
      <c r="VXG728"/>
      <c r="VXH728"/>
      <c r="VXI728"/>
      <c r="VXJ728"/>
      <c r="VXK728"/>
      <c r="VXL728"/>
      <c r="VXM728"/>
      <c r="VXN728"/>
      <c r="VXO728"/>
      <c r="VXP728"/>
      <c r="VXQ728"/>
      <c r="VXR728"/>
      <c r="VXS728"/>
      <c r="VXT728"/>
      <c r="VXU728"/>
      <c r="VXV728"/>
      <c r="VXW728"/>
      <c r="VXX728"/>
      <c r="VXY728"/>
      <c r="VXZ728"/>
      <c r="VYA728"/>
      <c r="VYB728"/>
      <c r="VYC728"/>
      <c r="VYD728"/>
      <c r="VYE728"/>
      <c r="VYF728"/>
      <c r="VYG728"/>
      <c r="VYH728"/>
      <c r="VYI728"/>
      <c r="VYJ728"/>
      <c r="VYK728"/>
      <c r="VYL728"/>
      <c r="VYM728"/>
      <c r="VYN728"/>
      <c r="VYO728"/>
      <c r="VYP728"/>
      <c r="VYQ728"/>
      <c r="VYR728"/>
      <c r="VYS728"/>
      <c r="VYT728"/>
      <c r="VYU728"/>
      <c r="VYV728"/>
      <c r="VYW728"/>
      <c r="VYX728"/>
      <c r="VYY728"/>
      <c r="VYZ728"/>
      <c r="VZA728"/>
      <c r="VZB728"/>
      <c r="VZC728"/>
      <c r="VZD728"/>
      <c r="VZE728"/>
      <c r="VZF728"/>
      <c r="VZG728"/>
      <c r="VZH728"/>
      <c r="VZI728"/>
      <c r="VZJ728"/>
      <c r="VZK728"/>
      <c r="VZL728"/>
      <c r="VZM728"/>
      <c r="VZN728"/>
      <c r="VZO728"/>
      <c r="VZP728"/>
      <c r="VZQ728"/>
      <c r="VZR728"/>
      <c r="VZS728"/>
      <c r="VZT728"/>
      <c r="VZU728"/>
      <c r="VZV728"/>
      <c r="VZW728"/>
      <c r="VZX728"/>
      <c r="VZY728"/>
      <c r="VZZ728"/>
      <c r="WAA728"/>
      <c r="WAB728"/>
      <c r="WAC728"/>
      <c r="WAD728"/>
      <c r="WAE728"/>
      <c r="WAF728"/>
      <c r="WAG728"/>
      <c r="WAH728"/>
      <c r="WAI728"/>
      <c r="WAJ728"/>
      <c r="WAK728"/>
      <c r="WAL728"/>
      <c r="WAM728"/>
      <c r="WAN728"/>
      <c r="WAO728"/>
      <c r="WAP728"/>
      <c r="WAQ728"/>
      <c r="WAR728"/>
      <c r="WAS728"/>
      <c r="WAT728"/>
      <c r="WAU728"/>
      <c r="WAV728"/>
      <c r="WAW728"/>
      <c r="WAX728"/>
      <c r="WAY728"/>
      <c r="WAZ728"/>
      <c r="WBA728"/>
      <c r="WBB728"/>
      <c r="WBC728"/>
      <c r="WBD728"/>
      <c r="WBE728"/>
      <c r="WBF728"/>
      <c r="WBG728"/>
      <c r="WBH728"/>
      <c r="WBI728"/>
      <c r="WBJ728"/>
      <c r="WBK728"/>
      <c r="WBL728"/>
      <c r="WBM728"/>
      <c r="WBN728"/>
      <c r="WBO728"/>
      <c r="WBP728"/>
      <c r="WBQ728"/>
      <c r="WBR728"/>
      <c r="WBS728"/>
      <c r="WBT728"/>
      <c r="WBU728"/>
      <c r="WBV728"/>
      <c r="WBW728"/>
      <c r="WBX728"/>
      <c r="WBY728"/>
      <c r="WBZ728"/>
      <c r="WCA728"/>
      <c r="WCB728"/>
      <c r="WCC728"/>
      <c r="WCD728"/>
      <c r="WCE728"/>
      <c r="WCF728"/>
      <c r="WCG728"/>
      <c r="WCH728"/>
      <c r="WCI728"/>
      <c r="WCJ728"/>
      <c r="WCK728"/>
      <c r="WCL728"/>
      <c r="WCM728"/>
      <c r="WCN728"/>
      <c r="WCO728"/>
      <c r="WCP728"/>
      <c r="WCQ728"/>
      <c r="WCR728"/>
      <c r="WCS728"/>
      <c r="WCT728"/>
      <c r="WCU728"/>
      <c r="WCV728"/>
      <c r="WCW728"/>
      <c r="WCX728"/>
      <c r="WCY728"/>
      <c r="WCZ728"/>
      <c r="WDA728"/>
      <c r="WDB728"/>
      <c r="WDC728"/>
      <c r="WDD728"/>
      <c r="WDE728"/>
      <c r="WDF728"/>
      <c r="WDG728"/>
      <c r="WDH728"/>
      <c r="WDI728"/>
      <c r="WDJ728"/>
      <c r="WDK728"/>
      <c r="WDL728"/>
      <c r="WDM728"/>
      <c r="WDN728"/>
      <c r="WDO728"/>
      <c r="WDP728"/>
      <c r="WDQ728"/>
      <c r="WDR728"/>
      <c r="WDS728"/>
      <c r="WDT728"/>
      <c r="WDU728"/>
      <c r="WDV728"/>
      <c r="WDW728"/>
      <c r="WDX728"/>
      <c r="WDY728"/>
      <c r="WDZ728"/>
      <c r="WEA728"/>
      <c r="WEB728"/>
      <c r="WEC728"/>
      <c r="WED728"/>
      <c r="WEE728"/>
      <c r="WEF728"/>
      <c r="WEG728"/>
      <c r="WEH728"/>
      <c r="WEI728"/>
      <c r="WEJ728"/>
      <c r="WEK728"/>
      <c r="WEL728"/>
      <c r="WEM728"/>
      <c r="WEN728"/>
      <c r="WEO728"/>
      <c r="WEP728"/>
      <c r="WEQ728"/>
      <c r="WER728"/>
      <c r="WES728"/>
      <c r="WET728"/>
      <c r="WEU728"/>
      <c r="WEV728"/>
      <c r="WEW728"/>
      <c r="WEX728"/>
      <c r="WEY728"/>
      <c r="WEZ728"/>
      <c r="WFA728"/>
      <c r="WFB728"/>
      <c r="WFC728"/>
      <c r="WFD728"/>
      <c r="WFE728"/>
      <c r="WFF728"/>
      <c r="WFG728"/>
      <c r="WFH728"/>
      <c r="WFI728"/>
      <c r="WFJ728"/>
      <c r="WFK728"/>
      <c r="WFL728"/>
      <c r="WFM728"/>
      <c r="WFN728"/>
      <c r="WFO728"/>
      <c r="WFP728"/>
      <c r="WFQ728"/>
      <c r="WFR728"/>
      <c r="WFS728"/>
      <c r="WFT728"/>
      <c r="WFU728"/>
      <c r="WFV728"/>
      <c r="WFW728"/>
      <c r="WFX728"/>
      <c r="WFY728"/>
      <c r="WFZ728"/>
      <c r="WGA728"/>
      <c r="WGB728"/>
      <c r="WGC728"/>
      <c r="WGD728"/>
      <c r="WGE728"/>
      <c r="WGF728"/>
      <c r="WGG728"/>
      <c r="WGH728"/>
      <c r="WGI728"/>
      <c r="WGJ728"/>
      <c r="WGK728"/>
      <c r="WGL728"/>
      <c r="WGM728"/>
      <c r="WGN728"/>
      <c r="WGO728"/>
      <c r="WGP728"/>
      <c r="WGQ728"/>
      <c r="WGR728"/>
      <c r="WGS728"/>
      <c r="WGT728"/>
      <c r="WGU728"/>
      <c r="WGV728"/>
      <c r="WGW728"/>
      <c r="WGX728"/>
      <c r="WGY728"/>
      <c r="WGZ728"/>
      <c r="WHA728"/>
      <c r="WHB728"/>
      <c r="WHC728"/>
      <c r="WHD728"/>
      <c r="WHE728"/>
      <c r="WHF728"/>
      <c r="WHG728"/>
      <c r="WHH728"/>
      <c r="WHI728"/>
      <c r="WHJ728"/>
      <c r="WHK728"/>
      <c r="WHL728"/>
      <c r="WHM728"/>
      <c r="WHN728"/>
      <c r="WHO728"/>
      <c r="WHP728"/>
      <c r="WHQ728"/>
      <c r="WHR728"/>
      <c r="WHS728"/>
      <c r="WHT728"/>
      <c r="WHU728"/>
      <c r="WHV728"/>
      <c r="WHW728"/>
      <c r="WHX728"/>
      <c r="WHY728"/>
      <c r="WHZ728"/>
      <c r="WIA728"/>
      <c r="WIB728"/>
      <c r="WIC728"/>
      <c r="WID728"/>
      <c r="WIE728"/>
      <c r="WIF728"/>
      <c r="WIG728"/>
      <c r="WIH728"/>
      <c r="WII728"/>
      <c r="WIJ728"/>
      <c r="WIK728"/>
      <c r="WIL728"/>
      <c r="WIM728"/>
      <c r="WIN728"/>
      <c r="WIO728"/>
      <c r="WIP728"/>
      <c r="WIQ728"/>
      <c r="WIR728"/>
      <c r="WIS728"/>
      <c r="WIT728"/>
      <c r="WIU728"/>
      <c r="WIV728"/>
      <c r="WIW728"/>
      <c r="WIX728"/>
      <c r="WIY728"/>
      <c r="WIZ728"/>
      <c r="WJA728"/>
      <c r="WJB728"/>
      <c r="WJC728"/>
      <c r="WJD728"/>
      <c r="WJE728"/>
      <c r="WJF728"/>
      <c r="WJG728"/>
      <c r="WJH728"/>
      <c r="WJI728"/>
      <c r="WJJ728"/>
      <c r="WJK728"/>
      <c r="WJL728"/>
      <c r="WJM728"/>
      <c r="WJN728"/>
      <c r="WJO728"/>
      <c r="WJP728"/>
      <c r="WJQ728"/>
      <c r="WJR728"/>
      <c r="WJS728"/>
      <c r="WJT728"/>
      <c r="WJU728"/>
      <c r="WJV728"/>
      <c r="WJW728"/>
      <c r="WJX728"/>
      <c r="WJY728"/>
      <c r="WJZ728"/>
      <c r="WKA728"/>
      <c r="WKB728"/>
      <c r="WKC728"/>
      <c r="WKD728"/>
      <c r="WKE728"/>
      <c r="WKF728"/>
      <c r="WKG728"/>
      <c r="WKH728"/>
      <c r="WKI728"/>
      <c r="WKJ728"/>
      <c r="WKK728"/>
      <c r="WKL728"/>
      <c r="WKM728"/>
      <c r="WKN728"/>
      <c r="WKO728"/>
      <c r="WKP728"/>
      <c r="WKQ728"/>
      <c r="WKR728"/>
      <c r="WKS728"/>
      <c r="WKT728"/>
      <c r="WKU728"/>
      <c r="WKV728"/>
      <c r="WKW728"/>
      <c r="WKX728"/>
      <c r="WKY728"/>
      <c r="WKZ728"/>
      <c r="WLA728"/>
      <c r="WLB728"/>
      <c r="WLC728"/>
      <c r="WLD728"/>
      <c r="WLE728"/>
      <c r="WLF728"/>
      <c r="WLG728"/>
      <c r="WLH728"/>
      <c r="WLI728"/>
      <c r="WLJ728"/>
      <c r="WLK728"/>
      <c r="WLL728"/>
      <c r="WLM728"/>
      <c r="WLN728"/>
      <c r="WLO728"/>
      <c r="WLP728"/>
      <c r="WLQ728"/>
      <c r="WLR728"/>
      <c r="WLS728"/>
      <c r="WLT728"/>
      <c r="WLU728"/>
      <c r="WLV728"/>
      <c r="WLW728"/>
      <c r="WLX728"/>
      <c r="WLY728"/>
      <c r="WLZ728"/>
      <c r="WMA728"/>
      <c r="WMB728"/>
      <c r="WMC728"/>
      <c r="WMD728"/>
      <c r="WME728"/>
      <c r="WMF728"/>
      <c r="WMG728"/>
      <c r="WMH728"/>
      <c r="WMI728"/>
      <c r="WMJ728"/>
      <c r="WMK728"/>
      <c r="WML728"/>
      <c r="WMM728"/>
      <c r="WMN728"/>
      <c r="WMO728"/>
      <c r="WMP728"/>
      <c r="WMQ728"/>
      <c r="WMR728"/>
      <c r="WMS728"/>
      <c r="WMT728"/>
      <c r="WMU728"/>
      <c r="WMV728"/>
      <c r="WMW728"/>
      <c r="WMX728"/>
      <c r="WMY728"/>
      <c r="WMZ728"/>
      <c r="WNA728"/>
      <c r="WNB728"/>
      <c r="WNC728"/>
      <c r="WND728"/>
      <c r="WNE728"/>
      <c r="WNF728"/>
      <c r="WNG728"/>
      <c r="WNH728"/>
      <c r="WNI728"/>
      <c r="WNJ728"/>
      <c r="WNK728"/>
      <c r="WNL728"/>
      <c r="WNM728"/>
      <c r="WNN728"/>
      <c r="WNO728"/>
      <c r="WNP728"/>
      <c r="WNQ728"/>
      <c r="WNR728"/>
      <c r="WNS728"/>
      <c r="WNT728"/>
      <c r="WNU728"/>
      <c r="WNV728"/>
      <c r="WNW728"/>
      <c r="WNX728"/>
      <c r="WNY728"/>
      <c r="WNZ728"/>
      <c r="WOA728"/>
      <c r="WOB728"/>
      <c r="WOC728"/>
      <c r="WOD728"/>
      <c r="WOE728"/>
      <c r="WOF728"/>
      <c r="WOG728"/>
      <c r="WOH728"/>
      <c r="WOI728"/>
      <c r="WOJ728"/>
      <c r="WOK728"/>
      <c r="WOL728"/>
      <c r="WOM728"/>
      <c r="WON728"/>
      <c r="WOO728"/>
      <c r="WOP728"/>
      <c r="WOQ728"/>
      <c r="WOR728"/>
      <c r="WOS728"/>
      <c r="WOT728"/>
      <c r="WOU728"/>
      <c r="WOV728"/>
      <c r="WOW728"/>
      <c r="WOX728"/>
      <c r="WOY728"/>
      <c r="WOZ728"/>
      <c r="WPA728"/>
      <c r="WPB728"/>
      <c r="WPC728"/>
      <c r="WPD728"/>
      <c r="WPE728"/>
      <c r="WPF728"/>
      <c r="WPG728"/>
      <c r="WPH728"/>
      <c r="WPI728"/>
      <c r="WPJ728"/>
      <c r="WPK728"/>
      <c r="WPL728"/>
      <c r="WPM728"/>
      <c r="WPN728"/>
      <c r="WPO728"/>
      <c r="WPP728"/>
      <c r="WPQ728"/>
      <c r="WPR728"/>
      <c r="WPS728"/>
      <c r="WPT728"/>
      <c r="WPU728"/>
      <c r="WPV728"/>
      <c r="WPW728"/>
      <c r="WPX728"/>
      <c r="WPY728"/>
      <c r="WPZ728"/>
      <c r="WQA728"/>
      <c r="WQB728"/>
      <c r="WQC728"/>
      <c r="WQD728"/>
      <c r="WQE728"/>
      <c r="WQF728"/>
      <c r="WQG728"/>
      <c r="WQH728"/>
      <c r="WQI728"/>
      <c r="WQJ728"/>
      <c r="WQK728"/>
      <c r="WQL728"/>
      <c r="WQM728"/>
      <c r="WQN728"/>
      <c r="WQO728"/>
      <c r="WQP728"/>
      <c r="WQQ728"/>
      <c r="WQR728"/>
      <c r="WQS728"/>
      <c r="WQT728"/>
      <c r="WQU728"/>
      <c r="WQV728"/>
      <c r="WQW728"/>
      <c r="WQX728"/>
      <c r="WQY728"/>
      <c r="WQZ728"/>
      <c r="WRA728"/>
      <c r="WRB728"/>
      <c r="WRC728"/>
      <c r="WRD728"/>
      <c r="WRE728"/>
      <c r="WRF728"/>
      <c r="WRG728"/>
      <c r="WRH728"/>
      <c r="WRI728"/>
      <c r="WRJ728"/>
      <c r="WRK728"/>
      <c r="WRL728"/>
      <c r="WRM728"/>
      <c r="WRN728"/>
      <c r="WRO728"/>
      <c r="WRP728"/>
      <c r="WRQ728"/>
      <c r="WRR728"/>
      <c r="WRS728"/>
      <c r="WRT728"/>
      <c r="WRU728"/>
      <c r="WRV728"/>
      <c r="WRW728"/>
      <c r="WRX728"/>
      <c r="WRY728"/>
      <c r="WRZ728"/>
      <c r="WSA728"/>
      <c r="WSB728"/>
      <c r="WSC728"/>
      <c r="WSD728"/>
      <c r="WSE728"/>
      <c r="WSF728"/>
      <c r="WSG728"/>
      <c r="WSH728"/>
      <c r="WSI728"/>
      <c r="WSJ728"/>
      <c r="WSK728"/>
      <c r="WSL728"/>
      <c r="WSM728"/>
      <c r="WSN728"/>
      <c r="WSO728"/>
      <c r="WSP728"/>
      <c r="WSQ728"/>
      <c r="WSR728"/>
      <c r="WSS728"/>
      <c r="WST728"/>
      <c r="WSU728"/>
      <c r="WSV728"/>
      <c r="WSW728"/>
      <c r="WSX728"/>
      <c r="WSY728"/>
      <c r="WSZ728"/>
      <c r="WTA728"/>
      <c r="WTB728"/>
      <c r="WTC728"/>
      <c r="WTD728"/>
      <c r="WTE728"/>
      <c r="WTF728"/>
      <c r="WTG728"/>
      <c r="WTH728"/>
      <c r="WTI728"/>
      <c r="WTJ728"/>
      <c r="WTK728"/>
      <c r="WTL728"/>
      <c r="WTM728"/>
      <c r="WTN728"/>
      <c r="WTO728"/>
      <c r="WTP728"/>
      <c r="WTQ728"/>
      <c r="WTR728"/>
      <c r="WTS728"/>
      <c r="WTT728"/>
      <c r="WTU728"/>
      <c r="WTV728"/>
      <c r="WTW728"/>
      <c r="WTX728"/>
      <c r="WTY728"/>
      <c r="WTZ728"/>
      <c r="WUA728"/>
      <c r="WUB728"/>
      <c r="WUC728"/>
      <c r="WUD728"/>
      <c r="WUE728"/>
      <c r="WUF728"/>
      <c r="WUG728"/>
      <c r="WUH728"/>
      <c r="WUI728"/>
      <c r="WUJ728"/>
      <c r="WUK728"/>
      <c r="WUL728"/>
      <c r="WUM728"/>
      <c r="WUN728"/>
      <c r="WUO728"/>
      <c r="WUP728"/>
      <c r="WUQ728"/>
      <c r="WUR728"/>
      <c r="WUS728"/>
      <c r="WUT728"/>
      <c r="WUU728"/>
      <c r="WUV728"/>
      <c r="WUW728"/>
      <c r="WUX728"/>
      <c r="WUY728"/>
      <c r="WUZ728"/>
      <c r="WVA728"/>
      <c r="WVB728"/>
      <c r="WVC728"/>
      <c r="WVD728"/>
      <c r="WVE728"/>
      <c r="WVF728"/>
      <c r="WVG728"/>
      <c r="WVH728"/>
      <c r="WVI728"/>
      <c r="WVJ728"/>
      <c r="WVK728"/>
      <c r="WVL728"/>
      <c r="WVM728"/>
      <c r="WVN728"/>
      <c r="WVO728"/>
      <c r="WVP728"/>
      <c r="WVQ728"/>
      <c r="WVR728"/>
      <c r="WVS728"/>
      <c r="WVT728"/>
      <c r="WVU728"/>
      <c r="WVV728"/>
      <c r="WVW728"/>
      <c r="WVX728"/>
      <c r="WVY728"/>
      <c r="WVZ728"/>
      <c r="WWA728"/>
      <c r="WWB728"/>
      <c r="WWC728"/>
      <c r="WWD728"/>
      <c r="WWE728"/>
      <c r="WWF728"/>
      <c r="WWG728"/>
      <c r="WWH728"/>
      <c r="WWI728"/>
      <c r="WWJ728"/>
      <c r="WWK728"/>
      <c r="WWL728"/>
      <c r="WWM728"/>
      <c r="WWN728"/>
      <c r="WWO728"/>
      <c r="WWP728"/>
      <c r="WWQ728"/>
      <c r="WWR728"/>
      <c r="WWS728"/>
      <c r="WWT728"/>
      <c r="WWU728"/>
      <c r="WWV728"/>
      <c r="WWW728"/>
      <c r="WWX728"/>
      <c r="WWY728"/>
      <c r="WWZ728"/>
      <c r="WXA728"/>
      <c r="WXB728"/>
      <c r="WXC728"/>
      <c r="WXD728"/>
      <c r="WXE728"/>
      <c r="WXF728"/>
      <c r="WXG728"/>
      <c r="WXH728"/>
      <c r="WXI728"/>
      <c r="WXJ728"/>
      <c r="WXK728"/>
      <c r="WXL728"/>
      <c r="WXM728"/>
      <c r="WXN728"/>
      <c r="WXO728"/>
      <c r="WXP728"/>
      <c r="WXQ728"/>
      <c r="WXR728"/>
      <c r="WXS728"/>
      <c r="WXT728"/>
      <c r="WXU728"/>
      <c r="WXV728"/>
      <c r="WXW728"/>
      <c r="WXX728"/>
      <c r="WXY728"/>
      <c r="WXZ728"/>
      <c r="WYA728"/>
      <c r="WYB728"/>
      <c r="WYC728"/>
      <c r="WYD728"/>
      <c r="WYE728"/>
      <c r="WYF728"/>
      <c r="WYG728"/>
      <c r="WYH728"/>
      <c r="WYI728"/>
      <c r="WYJ728"/>
      <c r="WYK728"/>
      <c r="WYL728"/>
      <c r="WYM728"/>
      <c r="WYN728"/>
      <c r="WYO728"/>
      <c r="WYP728"/>
      <c r="WYQ728"/>
      <c r="WYR728"/>
      <c r="WYS728"/>
      <c r="WYT728"/>
      <c r="WYU728"/>
      <c r="WYV728"/>
      <c r="WYW728"/>
      <c r="WYX728"/>
      <c r="WYY728"/>
      <c r="WYZ728"/>
      <c r="WZA728"/>
      <c r="WZB728"/>
      <c r="WZC728"/>
      <c r="WZD728"/>
      <c r="WZE728"/>
      <c r="WZF728"/>
      <c r="WZG728"/>
      <c r="WZH728"/>
      <c r="WZI728"/>
      <c r="WZJ728"/>
      <c r="WZK728"/>
      <c r="WZL728"/>
      <c r="WZM728"/>
      <c r="WZN728"/>
      <c r="WZO728"/>
      <c r="WZP728"/>
      <c r="WZQ728"/>
      <c r="WZR728"/>
      <c r="WZS728"/>
      <c r="WZT728"/>
      <c r="WZU728"/>
      <c r="WZV728"/>
      <c r="WZW728"/>
      <c r="WZX728"/>
      <c r="WZY728"/>
      <c r="WZZ728"/>
      <c r="XAA728"/>
      <c r="XAB728"/>
      <c r="XAC728"/>
      <c r="XAD728"/>
      <c r="XAE728"/>
      <c r="XAF728"/>
      <c r="XAG728"/>
      <c r="XAH728"/>
      <c r="XAI728"/>
      <c r="XAJ728"/>
      <c r="XAK728"/>
      <c r="XAL728"/>
      <c r="XAM728"/>
      <c r="XAN728"/>
      <c r="XAO728"/>
      <c r="XAP728"/>
      <c r="XAQ728"/>
      <c r="XAR728"/>
      <c r="XAS728"/>
      <c r="XAT728"/>
      <c r="XAU728"/>
      <c r="XAV728"/>
      <c r="XAW728"/>
      <c r="XAX728"/>
      <c r="XAY728"/>
      <c r="XAZ728"/>
      <c r="XBA728"/>
      <c r="XBB728"/>
      <c r="XBC728"/>
      <c r="XBD728"/>
      <c r="XBE728"/>
      <c r="XBF728"/>
      <c r="XBG728"/>
      <c r="XBH728"/>
      <c r="XBI728"/>
      <c r="XBJ728"/>
      <c r="XBK728"/>
      <c r="XBL728"/>
      <c r="XBM728"/>
      <c r="XBN728"/>
      <c r="XBO728"/>
      <c r="XBP728"/>
      <c r="XBQ728"/>
      <c r="XBR728"/>
      <c r="XBS728"/>
    </row>
    <row r="729" spans="1:16295" ht="24.95" customHeight="1" x14ac:dyDescent="0.25">
      <c r="A729" s="6">
        <v>721</v>
      </c>
      <c r="B729" s="6" t="s">
        <v>804</v>
      </c>
      <c r="C729" s="6" t="s">
        <v>762</v>
      </c>
      <c r="D729" s="6" t="s">
        <v>178</v>
      </c>
      <c r="E729" s="6" t="s">
        <v>28</v>
      </c>
      <c r="F729" s="6" t="s">
        <v>36</v>
      </c>
      <c r="G729" s="7">
        <v>65000</v>
      </c>
      <c r="H729" s="7">
        <v>0</v>
      </c>
      <c r="I729" s="7">
        <v>65000</v>
      </c>
      <c r="J729" s="7">
        <v>1865.5</v>
      </c>
      <c r="K729" s="7">
        <v>4427.58</v>
      </c>
      <c r="L729" s="7">
        <f t="shared" si="34"/>
        <v>1976</v>
      </c>
      <c r="M729" s="7">
        <v>25</v>
      </c>
      <c r="N729" s="7">
        <f t="shared" si="35"/>
        <v>8294.08</v>
      </c>
      <c r="O729" s="7">
        <f t="shared" si="36"/>
        <v>56705.919999999998</v>
      </c>
    </row>
    <row r="730" spans="1:16295" ht="24.95" customHeight="1" x14ac:dyDescent="0.25">
      <c r="A730" s="6">
        <v>722</v>
      </c>
      <c r="B730" s="6" t="s">
        <v>805</v>
      </c>
      <c r="C730" s="6" t="s">
        <v>762</v>
      </c>
      <c r="D730" s="6" t="s">
        <v>191</v>
      </c>
      <c r="E730" s="6" t="s">
        <v>28</v>
      </c>
      <c r="F730" s="6" t="s">
        <v>36</v>
      </c>
      <c r="G730" s="7">
        <v>65000</v>
      </c>
      <c r="H730" s="7">
        <v>0</v>
      </c>
      <c r="I730" s="7">
        <v>65000</v>
      </c>
      <c r="J730" s="7">
        <v>1865.5</v>
      </c>
      <c r="K730" s="7">
        <v>4427.58</v>
      </c>
      <c r="L730" s="7">
        <f t="shared" si="34"/>
        <v>1976</v>
      </c>
      <c r="M730" s="7">
        <v>425</v>
      </c>
      <c r="N730" s="7">
        <f t="shared" si="35"/>
        <v>8694.08</v>
      </c>
      <c r="O730" s="7">
        <f t="shared" si="36"/>
        <v>56305.919999999998</v>
      </c>
    </row>
    <row r="731" spans="1:16295" ht="24.95" customHeight="1" x14ac:dyDescent="0.25">
      <c r="A731" s="6">
        <v>723</v>
      </c>
      <c r="B731" s="6" t="s">
        <v>806</v>
      </c>
      <c r="C731" s="6" t="s">
        <v>762</v>
      </c>
      <c r="D731" s="6" t="s">
        <v>191</v>
      </c>
      <c r="E731" s="6" t="s">
        <v>53</v>
      </c>
      <c r="F731" s="6" t="s">
        <v>29</v>
      </c>
      <c r="G731" s="7">
        <v>65000</v>
      </c>
      <c r="H731" s="7">
        <v>0</v>
      </c>
      <c r="I731" s="7">
        <v>65000</v>
      </c>
      <c r="J731" s="7">
        <v>1865.5</v>
      </c>
      <c r="K731" s="7">
        <v>4427.58</v>
      </c>
      <c r="L731" s="7">
        <f t="shared" si="34"/>
        <v>1976</v>
      </c>
      <c r="M731" s="7">
        <v>425</v>
      </c>
      <c r="N731" s="7">
        <f t="shared" si="35"/>
        <v>8694.08</v>
      </c>
      <c r="O731" s="7">
        <f t="shared" si="36"/>
        <v>56305.919999999998</v>
      </c>
    </row>
    <row r="732" spans="1:16295" ht="24.95" customHeight="1" x14ac:dyDescent="0.25">
      <c r="A732" s="6">
        <v>724</v>
      </c>
      <c r="B732" s="6" t="s">
        <v>807</v>
      </c>
      <c r="C732" s="6" t="s">
        <v>762</v>
      </c>
      <c r="D732" s="6" t="s">
        <v>169</v>
      </c>
      <c r="E732" s="6" t="s">
        <v>35</v>
      </c>
      <c r="F732" s="6" t="s">
        <v>29</v>
      </c>
      <c r="G732" s="7">
        <v>15000</v>
      </c>
      <c r="H732" s="7">
        <v>0</v>
      </c>
      <c r="I732" s="7">
        <v>15000</v>
      </c>
      <c r="J732" s="7">
        <f>+G732*2.87%</f>
        <v>430.5</v>
      </c>
      <c r="K732" s="7">
        <v>0</v>
      </c>
      <c r="L732" s="7">
        <f t="shared" si="34"/>
        <v>456</v>
      </c>
      <c r="M732" s="7">
        <v>25</v>
      </c>
      <c r="N732" s="7">
        <f t="shared" si="35"/>
        <v>911.5</v>
      </c>
      <c r="O732" s="7">
        <f t="shared" si="36"/>
        <v>14088.5</v>
      </c>
    </row>
    <row r="733" spans="1:16295" ht="24.95" customHeight="1" x14ac:dyDescent="0.25">
      <c r="A733" s="6">
        <v>725</v>
      </c>
      <c r="B733" s="6" t="s">
        <v>808</v>
      </c>
      <c r="C733" s="6" t="s">
        <v>762</v>
      </c>
      <c r="D733" s="6" t="s">
        <v>39</v>
      </c>
      <c r="E733" s="6" t="s">
        <v>35</v>
      </c>
      <c r="F733" s="6" t="s">
        <v>36</v>
      </c>
      <c r="G733" s="7">
        <v>32000</v>
      </c>
      <c r="H733" s="7">
        <v>0</v>
      </c>
      <c r="I733" s="7">
        <v>32000</v>
      </c>
      <c r="J733" s="7">
        <f>+G733*2.87%</f>
        <v>918.4</v>
      </c>
      <c r="K733" s="7">
        <v>0</v>
      </c>
      <c r="L733" s="7">
        <f t="shared" si="34"/>
        <v>972.8</v>
      </c>
      <c r="M733" s="7">
        <v>705</v>
      </c>
      <c r="N733" s="7">
        <f t="shared" si="35"/>
        <v>2596.1999999999998</v>
      </c>
      <c r="O733" s="7">
        <f t="shared" si="36"/>
        <v>29403.8</v>
      </c>
    </row>
    <row r="734" spans="1:16295" ht="24.95" customHeight="1" x14ac:dyDescent="0.25">
      <c r="A734" s="6">
        <v>726</v>
      </c>
      <c r="B734" s="6" t="s">
        <v>809</v>
      </c>
      <c r="C734" s="6" t="s">
        <v>762</v>
      </c>
      <c r="D734" s="6" t="s">
        <v>165</v>
      </c>
      <c r="E734" s="6" t="s">
        <v>35</v>
      </c>
      <c r="F734" s="6" t="s">
        <v>36</v>
      </c>
      <c r="G734" s="7">
        <v>26000</v>
      </c>
      <c r="H734" s="7">
        <v>0</v>
      </c>
      <c r="I734" s="7">
        <v>26000</v>
      </c>
      <c r="J734" s="7">
        <v>746.2</v>
      </c>
      <c r="K734" s="7">
        <v>0</v>
      </c>
      <c r="L734" s="7">
        <f t="shared" si="34"/>
        <v>790.4</v>
      </c>
      <c r="M734" s="7">
        <v>365</v>
      </c>
      <c r="N734" s="7">
        <f t="shared" si="35"/>
        <v>1901.6</v>
      </c>
      <c r="O734" s="7">
        <f t="shared" si="36"/>
        <v>24098.400000000001</v>
      </c>
    </row>
    <row r="735" spans="1:16295" ht="24.95" customHeight="1" x14ac:dyDescent="0.25">
      <c r="A735" s="6">
        <v>727</v>
      </c>
      <c r="B735" s="6" t="s">
        <v>810</v>
      </c>
      <c r="C735" s="6" t="s">
        <v>762</v>
      </c>
      <c r="D735" s="6" t="s">
        <v>64</v>
      </c>
      <c r="E735" s="6" t="s">
        <v>35</v>
      </c>
      <c r="F735" s="6" t="s">
        <v>36</v>
      </c>
      <c r="G735" s="7">
        <v>26000</v>
      </c>
      <c r="H735" s="7">
        <v>0</v>
      </c>
      <c r="I735" s="7">
        <v>26000</v>
      </c>
      <c r="J735" s="7">
        <v>746.2</v>
      </c>
      <c r="K735" s="7">
        <v>0</v>
      </c>
      <c r="L735" s="7">
        <f t="shared" si="34"/>
        <v>790.4</v>
      </c>
      <c r="M735" s="7">
        <v>1257.3</v>
      </c>
      <c r="N735" s="7">
        <f t="shared" si="35"/>
        <v>2793.8999999999996</v>
      </c>
      <c r="O735" s="7">
        <f t="shared" si="36"/>
        <v>23206.1</v>
      </c>
    </row>
    <row r="736" spans="1:16295" ht="24.95" customHeight="1" x14ac:dyDescent="0.25">
      <c r="A736" s="6">
        <v>728</v>
      </c>
      <c r="B736" s="6" t="s">
        <v>811</v>
      </c>
      <c r="C736" s="6" t="s">
        <v>762</v>
      </c>
      <c r="D736" s="6" t="s">
        <v>64</v>
      </c>
      <c r="E736" s="6" t="s">
        <v>35</v>
      </c>
      <c r="F736" s="6" t="s">
        <v>36</v>
      </c>
      <c r="G736" s="7">
        <v>24000</v>
      </c>
      <c r="H736" s="7">
        <v>0</v>
      </c>
      <c r="I736" s="7">
        <v>24000</v>
      </c>
      <c r="J736" s="7">
        <v>688.8</v>
      </c>
      <c r="K736" s="7">
        <v>0</v>
      </c>
      <c r="L736" s="7">
        <f t="shared" si="34"/>
        <v>729.6</v>
      </c>
      <c r="M736" s="7">
        <v>25</v>
      </c>
      <c r="N736" s="7">
        <f t="shared" si="35"/>
        <v>1443.4</v>
      </c>
      <c r="O736" s="7">
        <f t="shared" si="36"/>
        <v>22556.6</v>
      </c>
    </row>
    <row r="737" spans="1:15" ht="24.95" customHeight="1" x14ac:dyDescent="0.25">
      <c r="A737" s="6">
        <v>729</v>
      </c>
      <c r="B737" s="6" t="s">
        <v>812</v>
      </c>
      <c r="C737" s="6" t="s">
        <v>762</v>
      </c>
      <c r="D737" s="6" t="s">
        <v>169</v>
      </c>
      <c r="E737" s="6" t="s">
        <v>35</v>
      </c>
      <c r="F737" s="6" t="s">
        <v>29</v>
      </c>
      <c r="G737" s="7">
        <v>15000</v>
      </c>
      <c r="H737" s="7">
        <v>0</v>
      </c>
      <c r="I737" s="7">
        <v>15000</v>
      </c>
      <c r="J737" s="7">
        <f>+G737*2.87%</f>
        <v>430.5</v>
      </c>
      <c r="K737" s="7">
        <v>0</v>
      </c>
      <c r="L737" s="7">
        <f t="shared" si="34"/>
        <v>456</v>
      </c>
      <c r="M737" s="7">
        <v>25</v>
      </c>
      <c r="N737" s="7">
        <f t="shared" si="35"/>
        <v>911.5</v>
      </c>
      <c r="O737" s="7">
        <f t="shared" si="36"/>
        <v>14088.5</v>
      </c>
    </row>
    <row r="738" spans="1:15" ht="24.95" customHeight="1" x14ac:dyDescent="0.25">
      <c r="A738" s="6">
        <v>730</v>
      </c>
      <c r="B738" s="6" t="s">
        <v>813</v>
      </c>
      <c r="C738" s="6" t="s">
        <v>762</v>
      </c>
      <c r="D738" s="6" t="s">
        <v>169</v>
      </c>
      <c r="E738" s="6" t="s">
        <v>35</v>
      </c>
      <c r="F738" s="6" t="s">
        <v>29</v>
      </c>
      <c r="G738" s="7">
        <v>15000</v>
      </c>
      <c r="H738" s="7">
        <v>0</v>
      </c>
      <c r="I738" s="7">
        <v>15000</v>
      </c>
      <c r="J738" s="7">
        <f>+I738*2.87%</f>
        <v>430.5</v>
      </c>
      <c r="K738" s="7">
        <v>0</v>
      </c>
      <c r="L738" s="7">
        <f t="shared" si="34"/>
        <v>456</v>
      </c>
      <c r="M738" s="7">
        <v>4520.59</v>
      </c>
      <c r="N738" s="7">
        <f t="shared" si="35"/>
        <v>5407.09</v>
      </c>
      <c r="O738" s="7">
        <f t="shared" si="36"/>
        <v>9592.91</v>
      </c>
    </row>
    <row r="739" spans="1:15" ht="24.95" customHeight="1" x14ac:dyDescent="0.25">
      <c r="A739" s="6">
        <v>731</v>
      </c>
      <c r="B739" s="6" t="s">
        <v>814</v>
      </c>
      <c r="C739" s="6" t="s">
        <v>762</v>
      </c>
      <c r="D739" s="6" t="s">
        <v>39</v>
      </c>
      <c r="E739" s="6" t="s">
        <v>35</v>
      </c>
      <c r="F739" s="6" t="s">
        <v>29</v>
      </c>
      <c r="G739" s="7">
        <v>25000</v>
      </c>
      <c r="H739" s="7">
        <v>0</v>
      </c>
      <c r="I739" s="7">
        <v>25000</v>
      </c>
      <c r="J739" s="7">
        <v>717.5</v>
      </c>
      <c r="K739" s="7">
        <v>0</v>
      </c>
      <c r="L739" s="7">
        <f t="shared" si="34"/>
        <v>760</v>
      </c>
      <c r="M739" s="7">
        <v>1257.3</v>
      </c>
      <c r="N739" s="7">
        <f t="shared" si="35"/>
        <v>2734.8</v>
      </c>
      <c r="O739" s="7">
        <f t="shared" si="36"/>
        <v>22265.200000000001</v>
      </c>
    </row>
    <row r="740" spans="1:15" ht="24.95" customHeight="1" x14ac:dyDescent="0.25">
      <c r="A740" s="6">
        <v>732</v>
      </c>
      <c r="B740" s="6" t="s">
        <v>1191</v>
      </c>
      <c r="C740" s="6" t="s">
        <v>762</v>
      </c>
      <c r="D740" s="6" t="s">
        <v>39</v>
      </c>
      <c r="E740" s="6" t="s">
        <v>35</v>
      </c>
      <c r="F740" s="6" t="s">
        <v>29</v>
      </c>
      <c r="G740" s="7">
        <v>25000</v>
      </c>
      <c r="H740" s="7">
        <v>0</v>
      </c>
      <c r="I740" s="7">
        <v>25000</v>
      </c>
      <c r="J740" s="7">
        <v>717.5</v>
      </c>
      <c r="K740" s="7">
        <v>0</v>
      </c>
      <c r="L740" s="7">
        <f t="shared" si="34"/>
        <v>760</v>
      </c>
      <c r="M740" s="7">
        <v>25</v>
      </c>
      <c r="N740" s="7">
        <f t="shared" si="35"/>
        <v>1502.5</v>
      </c>
      <c r="O740" s="7">
        <f t="shared" si="36"/>
        <v>23497.5</v>
      </c>
    </row>
    <row r="741" spans="1:15" ht="24.95" customHeight="1" x14ac:dyDescent="0.25">
      <c r="A741" s="6">
        <v>733</v>
      </c>
      <c r="B741" t="s">
        <v>1456</v>
      </c>
      <c r="C741" s="6" t="s">
        <v>762</v>
      </c>
      <c r="D741" s="6" t="s">
        <v>39</v>
      </c>
      <c r="E741" s="6" t="s">
        <v>35</v>
      </c>
      <c r="F741" s="6" t="s">
        <v>29</v>
      </c>
      <c r="G741" s="7">
        <v>30000</v>
      </c>
      <c r="H741" s="7">
        <v>0</v>
      </c>
      <c r="I741" s="7">
        <v>30000</v>
      </c>
      <c r="J741" s="7">
        <v>861</v>
      </c>
      <c r="K741" s="7">
        <v>0</v>
      </c>
      <c r="L741" s="7">
        <v>912</v>
      </c>
      <c r="M741" s="7">
        <v>25</v>
      </c>
      <c r="N741" s="7">
        <f t="shared" si="35"/>
        <v>1798</v>
      </c>
      <c r="O741" s="7">
        <f t="shared" si="36"/>
        <v>28202</v>
      </c>
    </row>
    <row r="742" spans="1:15" ht="24.95" customHeight="1" x14ac:dyDescent="0.25">
      <c r="A742" s="6">
        <v>734</v>
      </c>
      <c r="B742" s="6" t="s">
        <v>815</v>
      </c>
      <c r="C742" s="6" t="s">
        <v>762</v>
      </c>
      <c r="D742" s="6" t="s">
        <v>64</v>
      </c>
      <c r="E742" s="6" t="s">
        <v>53</v>
      </c>
      <c r="F742" s="6" t="s">
        <v>36</v>
      </c>
      <c r="G742" s="7">
        <v>26000</v>
      </c>
      <c r="H742" s="7">
        <v>0</v>
      </c>
      <c r="I742" s="7">
        <v>26000</v>
      </c>
      <c r="J742" s="7">
        <v>746.2</v>
      </c>
      <c r="K742" s="7">
        <v>0</v>
      </c>
      <c r="L742" s="7">
        <f t="shared" si="34"/>
        <v>790.4</v>
      </c>
      <c r="M742" s="7">
        <v>1615</v>
      </c>
      <c r="N742" s="7">
        <f t="shared" si="35"/>
        <v>3151.6</v>
      </c>
      <c r="O742" s="7">
        <f t="shared" si="36"/>
        <v>22848.400000000001</v>
      </c>
    </row>
    <row r="743" spans="1:15" ht="24.95" customHeight="1" x14ac:dyDescent="0.25">
      <c r="A743" s="6">
        <v>735</v>
      </c>
      <c r="B743" s="6" t="s">
        <v>816</v>
      </c>
      <c r="C743" s="6" t="s">
        <v>762</v>
      </c>
      <c r="D743" s="6" t="s">
        <v>178</v>
      </c>
      <c r="E743" s="6" t="s">
        <v>53</v>
      </c>
      <c r="F743" s="6" t="s">
        <v>36</v>
      </c>
      <c r="G743" s="7">
        <v>65000</v>
      </c>
      <c r="H743" s="7">
        <v>0</v>
      </c>
      <c r="I743" s="7">
        <v>65000</v>
      </c>
      <c r="J743" s="7">
        <v>1865.5</v>
      </c>
      <c r="K743" s="7">
        <v>4427.58</v>
      </c>
      <c r="L743" s="7">
        <f t="shared" si="34"/>
        <v>1976</v>
      </c>
      <c r="M743" s="7">
        <v>1273.5</v>
      </c>
      <c r="N743" s="7">
        <f t="shared" si="35"/>
        <v>9542.58</v>
      </c>
      <c r="O743" s="7">
        <f t="shared" si="36"/>
        <v>55457.42</v>
      </c>
    </row>
    <row r="744" spans="1:15" ht="24.95" customHeight="1" x14ac:dyDescent="0.25">
      <c r="A744" s="6">
        <v>736</v>
      </c>
      <c r="B744" s="6" t="s">
        <v>817</v>
      </c>
      <c r="C744" s="6" t="s">
        <v>762</v>
      </c>
      <c r="D744" s="6" t="s">
        <v>818</v>
      </c>
      <c r="E744" s="6" t="s">
        <v>53</v>
      </c>
      <c r="F744" s="6" t="s">
        <v>36</v>
      </c>
      <c r="G744" s="7">
        <v>45000</v>
      </c>
      <c r="H744" s="7">
        <v>0</v>
      </c>
      <c r="I744" s="7">
        <v>45000</v>
      </c>
      <c r="J744" s="7">
        <v>1291.5</v>
      </c>
      <c r="K744" s="7">
        <v>1148.33</v>
      </c>
      <c r="L744" s="7">
        <f t="shared" si="34"/>
        <v>1368</v>
      </c>
      <c r="M744" s="7">
        <v>365</v>
      </c>
      <c r="N744" s="7">
        <f t="shared" si="35"/>
        <v>4172.83</v>
      </c>
      <c r="O744" s="7">
        <f t="shared" si="36"/>
        <v>40827.17</v>
      </c>
    </row>
    <row r="745" spans="1:15" ht="24.95" customHeight="1" x14ac:dyDescent="0.25">
      <c r="A745" s="6">
        <v>737</v>
      </c>
      <c r="B745" s="6" t="s">
        <v>819</v>
      </c>
      <c r="C745" s="6" t="s">
        <v>762</v>
      </c>
      <c r="D745" s="6" t="s">
        <v>191</v>
      </c>
      <c r="E745" s="6" t="s">
        <v>28</v>
      </c>
      <c r="F745" s="6" t="s">
        <v>29</v>
      </c>
      <c r="G745" s="7">
        <v>65000</v>
      </c>
      <c r="H745" s="7">
        <v>0</v>
      </c>
      <c r="I745" s="7">
        <v>65000</v>
      </c>
      <c r="J745" s="7">
        <v>1865.5</v>
      </c>
      <c r="K745" s="7">
        <v>4427.58</v>
      </c>
      <c r="L745" s="7">
        <f t="shared" si="34"/>
        <v>1976</v>
      </c>
      <c r="M745" s="7">
        <v>425</v>
      </c>
      <c r="N745" s="7">
        <f t="shared" si="35"/>
        <v>8694.08</v>
      </c>
      <c r="O745" s="7">
        <f t="shared" si="36"/>
        <v>56305.919999999998</v>
      </c>
    </row>
    <row r="746" spans="1:15" ht="24.95" customHeight="1" x14ac:dyDescent="0.25">
      <c r="A746" s="6">
        <v>738</v>
      </c>
      <c r="B746" s="6" t="s">
        <v>820</v>
      </c>
      <c r="C746" s="6" t="s">
        <v>762</v>
      </c>
      <c r="D746" s="6" t="s">
        <v>126</v>
      </c>
      <c r="E746" s="6" t="s">
        <v>53</v>
      </c>
      <c r="F746" s="6" t="s">
        <v>29</v>
      </c>
      <c r="G746" s="7">
        <v>19292.87</v>
      </c>
      <c r="H746" s="7">
        <v>0</v>
      </c>
      <c r="I746" s="7">
        <v>19292.87</v>
      </c>
      <c r="J746" s="7">
        <v>553.71</v>
      </c>
      <c r="K746" s="7">
        <v>0</v>
      </c>
      <c r="L746" s="7">
        <f t="shared" si="34"/>
        <v>586.50324799999999</v>
      </c>
      <c r="M746" s="7">
        <v>1257.3</v>
      </c>
      <c r="N746" s="7">
        <f t="shared" si="35"/>
        <v>2397.5132480000002</v>
      </c>
      <c r="O746" s="7">
        <f t="shared" si="36"/>
        <v>16895.356752</v>
      </c>
    </row>
    <row r="747" spans="1:15" ht="24.95" customHeight="1" x14ac:dyDescent="0.25">
      <c r="A747" s="6">
        <v>739</v>
      </c>
      <c r="B747" t="s">
        <v>1214</v>
      </c>
      <c r="C747" s="6" t="s">
        <v>762</v>
      </c>
      <c r="D747" s="6" t="s">
        <v>126</v>
      </c>
      <c r="E747" s="6" t="s">
        <v>35</v>
      </c>
      <c r="F747" s="6" t="s">
        <v>29</v>
      </c>
      <c r="G747" s="7">
        <v>18000</v>
      </c>
      <c r="H747" s="7">
        <v>0</v>
      </c>
      <c r="I747" s="7">
        <v>18000</v>
      </c>
      <c r="J747" s="7">
        <v>516.6</v>
      </c>
      <c r="K747" s="7">
        <v>0</v>
      </c>
      <c r="L747" s="7">
        <f t="shared" si="34"/>
        <v>547.20000000000005</v>
      </c>
      <c r="M747" s="7">
        <v>25</v>
      </c>
      <c r="N747" s="7">
        <f t="shared" si="35"/>
        <v>1088.8000000000002</v>
      </c>
      <c r="O747" s="7">
        <f t="shared" si="36"/>
        <v>16911.2</v>
      </c>
    </row>
    <row r="748" spans="1:15" ht="24.95" customHeight="1" x14ac:dyDescent="0.25">
      <c r="A748" s="6">
        <v>740</v>
      </c>
      <c r="B748" t="s">
        <v>1464</v>
      </c>
      <c r="C748" s="6" t="s">
        <v>762</v>
      </c>
      <c r="D748" s="6" t="s">
        <v>126</v>
      </c>
      <c r="E748" s="6" t="s">
        <v>35</v>
      </c>
      <c r="F748" s="6" t="s">
        <v>29</v>
      </c>
      <c r="G748" s="7">
        <v>25000</v>
      </c>
      <c r="H748" s="7">
        <v>0</v>
      </c>
      <c r="I748" s="7">
        <v>25000</v>
      </c>
      <c r="J748" s="7">
        <v>717.5</v>
      </c>
      <c r="K748" s="7">
        <v>0</v>
      </c>
      <c r="L748" s="7">
        <v>760</v>
      </c>
      <c r="M748" s="7">
        <v>25</v>
      </c>
      <c r="N748" s="7">
        <f t="shared" si="35"/>
        <v>1502.5</v>
      </c>
      <c r="O748" s="7">
        <f t="shared" si="36"/>
        <v>23497.5</v>
      </c>
    </row>
    <row r="749" spans="1:15" ht="24.95" customHeight="1" x14ac:dyDescent="0.25">
      <c r="A749" s="6">
        <v>741</v>
      </c>
      <c r="B749" t="s">
        <v>1346</v>
      </c>
      <c r="C749" s="6" t="s">
        <v>762</v>
      </c>
      <c r="D749" s="6" t="s">
        <v>126</v>
      </c>
      <c r="E749" s="6" t="s">
        <v>35</v>
      </c>
      <c r="F749" s="6" t="s">
        <v>29</v>
      </c>
      <c r="G749" s="7">
        <v>25000</v>
      </c>
      <c r="H749" s="7">
        <v>0</v>
      </c>
      <c r="I749" s="7">
        <v>25000</v>
      </c>
      <c r="J749" s="7">
        <v>717.5</v>
      </c>
      <c r="K749" s="7">
        <v>0</v>
      </c>
      <c r="L749" s="7">
        <f t="shared" si="34"/>
        <v>760</v>
      </c>
      <c r="M749" s="7">
        <v>25</v>
      </c>
      <c r="N749" s="7">
        <f t="shared" si="35"/>
        <v>1502.5</v>
      </c>
      <c r="O749" s="7">
        <f t="shared" si="36"/>
        <v>23497.5</v>
      </c>
    </row>
    <row r="750" spans="1:15" ht="24.95" customHeight="1" x14ac:dyDescent="0.25">
      <c r="A750" s="6">
        <v>742</v>
      </c>
      <c r="B750" s="6" t="s">
        <v>821</v>
      </c>
      <c r="C750" s="6" t="s">
        <v>762</v>
      </c>
      <c r="D750" s="6" t="s">
        <v>178</v>
      </c>
      <c r="E750" s="6" t="s">
        <v>28</v>
      </c>
      <c r="F750" s="6" t="s">
        <v>36</v>
      </c>
      <c r="G750" s="7">
        <v>65000</v>
      </c>
      <c r="H750" s="7">
        <v>0</v>
      </c>
      <c r="I750" s="7">
        <v>65000</v>
      </c>
      <c r="J750" s="7">
        <v>1865.5</v>
      </c>
      <c r="K750" s="7">
        <v>4043.62</v>
      </c>
      <c r="L750" s="7">
        <f t="shared" si="34"/>
        <v>1976</v>
      </c>
      <c r="M750" s="7">
        <v>2444.7800000000002</v>
      </c>
      <c r="N750" s="7">
        <f t="shared" si="35"/>
        <v>10329.9</v>
      </c>
      <c r="O750" s="7">
        <f t="shared" si="36"/>
        <v>54670.1</v>
      </c>
    </row>
    <row r="751" spans="1:15" ht="24.95" customHeight="1" x14ac:dyDescent="0.25">
      <c r="A751" s="6">
        <v>743</v>
      </c>
      <c r="B751" s="6" t="s">
        <v>822</v>
      </c>
      <c r="C751" s="6" t="s">
        <v>762</v>
      </c>
      <c r="D751" s="6" t="s">
        <v>178</v>
      </c>
      <c r="E751" s="6" t="s">
        <v>28</v>
      </c>
      <c r="F751" s="6" t="s">
        <v>36</v>
      </c>
      <c r="G751" s="7">
        <v>65000</v>
      </c>
      <c r="H751" s="7">
        <v>0</v>
      </c>
      <c r="I751" s="7">
        <v>65000</v>
      </c>
      <c r="J751" s="7">
        <v>1865.5</v>
      </c>
      <c r="K751" s="7">
        <v>4427.58</v>
      </c>
      <c r="L751" s="7">
        <f t="shared" si="34"/>
        <v>1976</v>
      </c>
      <c r="M751" s="7">
        <v>125</v>
      </c>
      <c r="N751" s="7">
        <f t="shared" si="35"/>
        <v>8394.08</v>
      </c>
      <c r="O751" s="7">
        <f t="shared" si="36"/>
        <v>56605.919999999998</v>
      </c>
    </row>
    <row r="752" spans="1:15" ht="24.95" customHeight="1" x14ac:dyDescent="0.25">
      <c r="A752" s="6">
        <v>744</v>
      </c>
      <c r="B752" s="6" t="s">
        <v>823</v>
      </c>
      <c r="C752" s="6" t="s">
        <v>762</v>
      </c>
      <c r="D752" s="6" t="s">
        <v>169</v>
      </c>
      <c r="E752" s="6" t="s">
        <v>35</v>
      </c>
      <c r="F752" s="6" t="s">
        <v>36</v>
      </c>
      <c r="G752" s="7">
        <v>30000</v>
      </c>
      <c r="H752" s="7">
        <v>0</v>
      </c>
      <c r="I752" s="7">
        <v>30000</v>
      </c>
      <c r="J752" s="7">
        <v>861</v>
      </c>
      <c r="K752" s="7">
        <v>0</v>
      </c>
      <c r="L752" s="7">
        <f t="shared" si="34"/>
        <v>912</v>
      </c>
      <c r="M752" s="7">
        <v>673.5</v>
      </c>
      <c r="N752" s="7">
        <f t="shared" si="35"/>
        <v>2446.5</v>
      </c>
      <c r="O752" s="7">
        <f t="shared" si="36"/>
        <v>27553.5</v>
      </c>
    </row>
    <row r="753" spans="1:15" ht="24.95" customHeight="1" x14ac:dyDescent="0.25">
      <c r="A753" s="6">
        <v>745</v>
      </c>
      <c r="B753" s="6" t="s">
        <v>824</v>
      </c>
      <c r="C753" s="6" t="s">
        <v>762</v>
      </c>
      <c r="D753" s="6" t="s">
        <v>169</v>
      </c>
      <c r="E753" s="6" t="s">
        <v>35</v>
      </c>
      <c r="F753" s="6" t="s">
        <v>36</v>
      </c>
      <c r="G753" s="7">
        <v>15000</v>
      </c>
      <c r="H753" s="7">
        <v>0</v>
      </c>
      <c r="I753" s="7">
        <v>15000</v>
      </c>
      <c r="J753" s="7">
        <f>+I753*2.87%</f>
        <v>430.5</v>
      </c>
      <c r="K753" s="7">
        <v>0</v>
      </c>
      <c r="L753" s="7">
        <f t="shared" si="34"/>
        <v>456</v>
      </c>
      <c r="M753" s="7">
        <v>25</v>
      </c>
      <c r="N753" s="7">
        <f t="shared" si="35"/>
        <v>911.5</v>
      </c>
      <c r="O753" s="7">
        <f t="shared" si="36"/>
        <v>14088.5</v>
      </c>
    </row>
    <row r="754" spans="1:15" ht="24.95" customHeight="1" x14ac:dyDescent="0.25">
      <c r="A754" s="6">
        <v>746</v>
      </c>
      <c r="B754" s="6" t="s">
        <v>825</v>
      </c>
      <c r="C754" s="6" t="s">
        <v>762</v>
      </c>
      <c r="D754" s="6" t="s">
        <v>826</v>
      </c>
      <c r="E754" s="6" t="s">
        <v>28</v>
      </c>
      <c r="F754" s="6" t="s">
        <v>29</v>
      </c>
      <c r="G754" s="7">
        <v>28000</v>
      </c>
      <c r="H754" s="7">
        <v>0</v>
      </c>
      <c r="I754" s="7">
        <v>28000</v>
      </c>
      <c r="J754" s="7">
        <v>803.6</v>
      </c>
      <c r="K754" s="7">
        <v>0</v>
      </c>
      <c r="L754" s="7">
        <f t="shared" si="34"/>
        <v>851.2</v>
      </c>
      <c r="M754" s="7">
        <v>25</v>
      </c>
      <c r="N754" s="7">
        <f t="shared" si="35"/>
        <v>1679.8000000000002</v>
      </c>
      <c r="O754" s="7">
        <f t="shared" si="36"/>
        <v>26320.2</v>
      </c>
    </row>
    <row r="755" spans="1:15" ht="24.95" customHeight="1" x14ac:dyDescent="0.25">
      <c r="A755" s="6">
        <v>747</v>
      </c>
      <c r="B755" s="6" t="s">
        <v>827</v>
      </c>
      <c r="C755" s="6" t="s">
        <v>762</v>
      </c>
      <c r="D755" s="6" t="s">
        <v>67</v>
      </c>
      <c r="E755" s="6" t="s">
        <v>53</v>
      </c>
      <c r="F755" s="6" t="s">
        <v>29</v>
      </c>
      <c r="G755" s="7">
        <v>90000</v>
      </c>
      <c r="H755" s="7">
        <v>0</v>
      </c>
      <c r="I755" s="7">
        <v>90000</v>
      </c>
      <c r="J755" s="7">
        <v>2583</v>
      </c>
      <c r="K755" s="7">
        <v>9753.1200000000008</v>
      </c>
      <c r="L755" s="7">
        <f t="shared" si="34"/>
        <v>2736</v>
      </c>
      <c r="M755" s="7">
        <v>1025</v>
      </c>
      <c r="N755" s="7">
        <f t="shared" si="35"/>
        <v>16097.12</v>
      </c>
      <c r="O755" s="7">
        <f t="shared" si="36"/>
        <v>73902.880000000005</v>
      </c>
    </row>
    <row r="756" spans="1:15" ht="24.95" customHeight="1" x14ac:dyDescent="0.25">
      <c r="A756" s="6">
        <v>748</v>
      </c>
      <c r="B756" s="6" t="s">
        <v>828</v>
      </c>
      <c r="C756" s="6" t="s">
        <v>762</v>
      </c>
      <c r="D756" s="6" t="s">
        <v>67</v>
      </c>
      <c r="E756" s="6" t="s">
        <v>53</v>
      </c>
      <c r="F756" s="6" t="s">
        <v>36</v>
      </c>
      <c r="G756" s="7">
        <v>78000</v>
      </c>
      <c r="H756" s="7">
        <v>0</v>
      </c>
      <c r="I756" s="7">
        <v>78000</v>
      </c>
      <c r="J756" s="7">
        <v>2238.6</v>
      </c>
      <c r="K756" s="7">
        <v>6930.42</v>
      </c>
      <c r="L756" s="7">
        <f t="shared" si="34"/>
        <v>2371.1999999999998</v>
      </c>
      <c r="M756" s="7">
        <v>1785</v>
      </c>
      <c r="N756" s="7">
        <f t="shared" si="35"/>
        <v>13325.220000000001</v>
      </c>
      <c r="O756" s="7">
        <f t="shared" si="36"/>
        <v>64674.78</v>
      </c>
    </row>
    <row r="757" spans="1:15" ht="24.95" customHeight="1" x14ac:dyDescent="0.25">
      <c r="A757" s="6">
        <v>749</v>
      </c>
      <c r="B757" s="6" t="s">
        <v>829</v>
      </c>
      <c r="C757" s="6" t="s">
        <v>762</v>
      </c>
      <c r="D757" s="6" t="s">
        <v>775</v>
      </c>
      <c r="E757" s="6" t="s">
        <v>53</v>
      </c>
      <c r="F757" s="6" t="s">
        <v>36</v>
      </c>
      <c r="G757" s="7">
        <v>65000</v>
      </c>
      <c r="H757" s="7">
        <v>0</v>
      </c>
      <c r="I757" s="7">
        <v>65000</v>
      </c>
      <c r="J757" s="7">
        <v>1865.5</v>
      </c>
      <c r="K757" s="7">
        <v>4427.58</v>
      </c>
      <c r="L757" s="7">
        <f t="shared" si="34"/>
        <v>1976</v>
      </c>
      <c r="M757" s="7">
        <v>1373.5</v>
      </c>
      <c r="N757" s="7">
        <f t="shared" si="35"/>
        <v>9642.58</v>
      </c>
      <c r="O757" s="7">
        <f t="shared" si="36"/>
        <v>55357.42</v>
      </c>
    </row>
    <row r="758" spans="1:15" ht="24.95" customHeight="1" x14ac:dyDescent="0.25">
      <c r="A758" s="6">
        <v>750</v>
      </c>
      <c r="B758" s="6" t="s">
        <v>830</v>
      </c>
      <c r="C758" s="6" t="s">
        <v>762</v>
      </c>
      <c r="D758" s="6" t="s">
        <v>278</v>
      </c>
      <c r="E758" s="6" t="s">
        <v>53</v>
      </c>
      <c r="F758" s="6" t="s">
        <v>29</v>
      </c>
      <c r="G758" s="7">
        <v>80500</v>
      </c>
      <c r="H758" s="7">
        <v>0</v>
      </c>
      <c r="I758" s="7">
        <v>80500</v>
      </c>
      <c r="J758" s="7">
        <v>2310.35</v>
      </c>
      <c r="K758" s="7">
        <v>7038.54</v>
      </c>
      <c r="L758" s="7">
        <f t="shared" si="34"/>
        <v>2447.1999999999998</v>
      </c>
      <c r="M758" s="7">
        <v>3641.78</v>
      </c>
      <c r="N758" s="7">
        <f t="shared" si="35"/>
        <v>15437.87</v>
      </c>
      <c r="O758" s="7">
        <f t="shared" si="36"/>
        <v>65062.13</v>
      </c>
    </row>
    <row r="759" spans="1:15" ht="24.95" customHeight="1" x14ac:dyDescent="0.25">
      <c r="A759" s="6">
        <v>751</v>
      </c>
      <c r="B759" s="6" t="s">
        <v>831</v>
      </c>
      <c r="C759" s="6" t="s">
        <v>762</v>
      </c>
      <c r="D759" s="6" t="s">
        <v>98</v>
      </c>
      <c r="E759" s="6" t="s">
        <v>35</v>
      </c>
      <c r="F759" s="6" t="s">
        <v>29</v>
      </c>
      <c r="G759" s="7">
        <v>20000</v>
      </c>
      <c r="H759" s="7">
        <v>0</v>
      </c>
      <c r="I759" s="7">
        <v>20000</v>
      </c>
      <c r="J759" s="7">
        <f>+I759*2.87%</f>
        <v>574</v>
      </c>
      <c r="K759" s="7">
        <v>0</v>
      </c>
      <c r="L759" s="7">
        <f t="shared" si="34"/>
        <v>608</v>
      </c>
      <c r="M759" s="7">
        <v>25</v>
      </c>
      <c r="N759" s="7">
        <f t="shared" si="35"/>
        <v>1207</v>
      </c>
      <c r="O759" s="7">
        <f t="shared" si="36"/>
        <v>18793</v>
      </c>
    </row>
    <row r="760" spans="1:15" ht="24.95" customHeight="1" x14ac:dyDescent="0.25">
      <c r="A760" s="6">
        <v>752</v>
      </c>
      <c r="B760" s="6" t="s">
        <v>832</v>
      </c>
      <c r="C760" s="6" t="s">
        <v>762</v>
      </c>
      <c r="D760" s="6" t="s">
        <v>191</v>
      </c>
      <c r="E760" s="6" t="s">
        <v>53</v>
      </c>
      <c r="F760" s="6" t="s">
        <v>29</v>
      </c>
      <c r="G760" s="7">
        <v>65000</v>
      </c>
      <c r="H760" s="7">
        <v>0</v>
      </c>
      <c r="I760" s="7">
        <v>65000</v>
      </c>
      <c r="J760" s="7">
        <v>1865.5</v>
      </c>
      <c r="K760" s="7">
        <v>4427.58</v>
      </c>
      <c r="L760" s="7">
        <f t="shared" si="34"/>
        <v>1976</v>
      </c>
      <c r="M760" s="7">
        <v>1657.3</v>
      </c>
      <c r="N760" s="7">
        <f t="shared" si="35"/>
        <v>9926.3799999999992</v>
      </c>
      <c r="O760" s="7">
        <f t="shared" si="36"/>
        <v>55073.62</v>
      </c>
    </row>
    <row r="761" spans="1:15" ht="24.95" customHeight="1" x14ac:dyDescent="0.25">
      <c r="A761" s="6">
        <v>753</v>
      </c>
      <c r="B761" s="6" t="s">
        <v>833</v>
      </c>
      <c r="C761" s="6" t="s">
        <v>762</v>
      </c>
      <c r="D761" s="6" t="s">
        <v>775</v>
      </c>
      <c r="E761" s="6" t="s">
        <v>28</v>
      </c>
      <c r="F761" s="6" t="s">
        <v>36</v>
      </c>
      <c r="G761" s="7">
        <v>65000</v>
      </c>
      <c r="H761" s="7">
        <v>0</v>
      </c>
      <c r="I761" s="7">
        <v>65000</v>
      </c>
      <c r="J761" s="7">
        <v>1865.5</v>
      </c>
      <c r="K761" s="7">
        <v>4427.58</v>
      </c>
      <c r="L761" s="7">
        <f t="shared" si="34"/>
        <v>1976</v>
      </c>
      <c r="M761" s="7">
        <v>425</v>
      </c>
      <c r="N761" s="7">
        <f t="shared" si="35"/>
        <v>8694.08</v>
      </c>
      <c r="O761" s="7">
        <f t="shared" si="36"/>
        <v>56305.919999999998</v>
      </c>
    </row>
    <row r="762" spans="1:15" ht="24.95" customHeight="1" x14ac:dyDescent="0.25">
      <c r="A762" s="6">
        <v>754</v>
      </c>
      <c r="B762" s="6" t="s">
        <v>834</v>
      </c>
      <c r="C762" s="6" t="s">
        <v>762</v>
      </c>
      <c r="D762" s="6" t="s">
        <v>278</v>
      </c>
      <c r="E762" s="6" t="s">
        <v>53</v>
      </c>
      <c r="F762" s="6" t="s">
        <v>29</v>
      </c>
      <c r="G762" s="7">
        <v>80500</v>
      </c>
      <c r="H762" s="7">
        <v>0</v>
      </c>
      <c r="I762" s="7">
        <v>80500</v>
      </c>
      <c r="J762" s="7">
        <v>2310.35</v>
      </c>
      <c r="K762" s="7">
        <v>7518.48</v>
      </c>
      <c r="L762" s="7">
        <f t="shared" si="34"/>
        <v>2447.1999999999998</v>
      </c>
      <c r="M762" s="7">
        <v>3035.8</v>
      </c>
      <c r="N762" s="7">
        <f t="shared" si="35"/>
        <v>15311.829999999998</v>
      </c>
      <c r="O762" s="7">
        <f t="shared" si="36"/>
        <v>65188.17</v>
      </c>
    </row>
    <row r="763" spans="1:15" ht="24.95" customHeight="1" x14ac:dyDescent="0.25">
      <c r="A763" s="6">
        <v>755</v>
      </c>
      <c r="B763" s="6" t="s">
        <v>835</v>
      </c>
      <c r="C763" s="6" t="s">
        <v>762</v>
      </c>
      <c r="D763" s="6" t="s">
        <v>92</v>
      </c>
      <c r="E763" s="6" t="s">
        <v>28</v>
      </c>
      <c r="F763" s="6" t="s">
        <v>29</v>
      </c>
      <c r="G763" s="7">
        <v>20000</v>
      </c>
      <c r="H763" s="7">
        <v>0</v>
      </c>
      <c r="I763" s="7">
        <v>20000</v>
      </c>
      <c r="J763" s="7">
        <v>574</v>
      </c>
      <c r="K763" s="7">
        <v>0</v>
      </c>
      <c r="L763" s="7">
        <f t="shared" si="34"/>
        <v>608</v>
      </c>
      <c r="M763" s="7">
        <v>1597.19</v>
      </c>
      <c r="N763" s="7">
        <f t="shared" si="35"/>
        <v>2779.19</v>
      </c>
      <c r="O763" s="7">
        <f t="shared" si="36"/>
        <v>17220.810000000001</v>
      </c>
    </row>
    <row r="764" spans="1:15" ht="24.95" customHeight="1" x14ac:dyDescent="0.25">
      <c r="A764" s="6">
        <v>756</v>
      </c>
      <c r="B764" s="6" t="s">
        <v>836</v>
      </c>
      <c r="C764" s="6" t="s">
        <v>762</v>
      </c>
      <c r="D764" s="6" t="s">
        <v>278</v>
      </c>
      <c r="E764" s="6" t="s">
        <v>53</v>
      </c>
      <c r="F764" s="6" t="s">
        <v>29</v>
      </c>
      <c r="G764" s="7">
        <v>78000</v>
      </c>
      <c r="H764" s="7">
        <v>0</v>
      </c>
      <c r="I764" s="7">
        <v>78000</v>
      </c>
      <c r="J764" s="7">
        <v>2238.6</v>
      </c>
      <c r="K764" s="7">
        <v>6489.96</v>
      </c>
      <c r="L764" s="7">
        <f t="shared" si="34"/>
        <v>2371.1999999999998</v>
      </c>
      <c r="M764" s="7">
        <v>2344.7800000000002</v>
      </c>
      <c r="N764" s="7">
        <f t="shared" si="35"/>
        <v>13444.539999999999</v>
      </c>
      <c r="O764" s="7">
        <f t="shared" si="36"/>
        <v>64555.46</v>
      </c>
    </row>
    <row r="765" spans="1:15" ht="24.95" customHeight="1" x14ac:dyDescent="0.25">
      <c r="A765" s="6">
        <v>757</v>
      </c>
      <c r="B765" s="6" t="s">
        <v>837</v>
      </c>
      <c r="C765" s="6" t="s">
        <v>762</v>
      </c>
      <c r="D765" s="6" t="s">
        <v>34</v>
      </c>
      <c r="E765" s="6" t="s">
        <v>28</v>
      </c>
      <c r="F765" s="6" t="s">
        <v>36</v>
      </c>
      <c r="G765" s="7">
        <v>34500</v>
      </c>
      <c r="H765" s="7">
        <v>0</v>
      </c>
      <c r="I765" s="7">
        <v>34500</v>
      </c>
      <c r="J765" s="7">
        <v>990.15</v>
      </c>
      <c r="K765" s="7">
        <v>0</v>
      </c>
      <c r="L765" s="7">
        <f t="shared" si="34"/>
        <v>1048.8</v>
      </c>
      <c r="M765" s="7">
        <v>25</v>
      </c>
      <c r="N765" s="7">
        <f t="shared" si="35"/>
        <v>2063.9499999999998</v>
      </c>
      <c r="O765" s="7">
        <f t="shared" si="36"/>
        <v>32436.05</v>
      </c>
    </row>
    <row r="766" spans="1:15" ht="24.95" customHeight="1" x14ac:dyDescent="0.25">
      <c r="A766" s="6">
        <v>758</v>
      </c>
      <c r="B766" s="6" t="s">
        <v>33</v>
      </c>
      <c r="C766" s="6" t="s">
        <v>762</v>
      </c>
      <c r="D766" s="6" t="s">
        <v>34</v>
      </c>
      <c r="E766" s="6" t="s">
        <v>35</v>
      </c>
      <c r="F766" s="6" t="s">
        <v>36</v>
      </c>
      <c r="G766" s="7">
        <v>35000</v>
      </c>
      <c r="H766" s="7">
        <v>0</v>
      </c>
      <c r="I766" s="7">
        <v>35000</v>
      </c>
      <c r="J766" s="7">
        <f>+G766*2.87%</f>
        <v>1004.5</v>
      </c>
      <c r="K766" s="7">
        <v>0</v>
      </c>
      <c r="L766" s="7">
        <f>+I766*3.04%</f>
        <v>1064</v>
      </c>
      <c r="M766" s="7">
        <v>25</v>
      </c>
      <c r="N766" s="7">
        <f>+J766+K766+L766+M766</f>
        <v>2093.5</v>
      </c>
      <c r="O766" s="7">
        <f>+G766-N766</f>
        <v>32906.5</v>
      </c>
    </row>
    <row r="767" spans="1:15" ht="24.95" customHeight="1" x14ac:dyDescent="0.25">
      <c r="A767" s="6">
        <v>759</v>
      </c>
      <c r="B767" t="s">
        <v>1192</v>
      </c>
      <c r="C767" s="6" t="s">
        <v>762</v>
      </c>
      <c r="D767" t="s">
        <v>245</v>
      </c>
      <c r="E767" s="6" t="s">
        <v>35</v>
      </c>
      <c r="F767" s="6" t="s">
        <v>29</v>
      </c>
      <c r="G767" s="7">
        <v>24000</v>
      </c>
      <c r="H767" s="7">
        <v>0</v>
      </c>
      <c r="I767" s="7">
        <v>24000</v>
      </c>
      <c r="J767" s="7">
        <v>688.8</v>
      </c>
      <c r="K767" s="7">
        <v>0</v>
      </c>
      <c r="L767" s="7">
        <f t="shared" si="34"/>
        <v>729.6</v>
      </c>
      <c r="M767" s="7">
        <v>25</v>
      </c>
      <c r="N767" s="7">
        <f t="shared" si="35"/>
        <v>1443.4</v>
      </c>
      <c r="O767" s="7">
        <f t="shared" si="36"/>
        <v>22556.6</v>
      </c>
    </row>
    <row r="768" spans="1:15" ht="24.95" customHeight="1" x14ac:dyDescent="0.25">
      <c r="A768" s="6">
        <v>760</v>
      </c>
      <c r="B768" t="s">
        <v>1193</v>
      </c>
      <c r="C768" s="6" t="s">
        <v>762</v>
      </c>
      <c r="D768" t="s">
        <v>245</v>
      </c>
      <c r="E768" s="6" t="s">
        <v>35</v>
      </c>
      <c r="F768" s="6" t="s">
        <v>29</v>
      </c>
      <c r="G768" s="7">
        <v>18000</v>
      </c>
      <c r="H768" s="7">
        <v>0</v>
      </c>
      <c r="I768" s="7">
        <v>18000</v>
      </c>
      <c r="J768" s="7">
        <v>516.6</v>
      </c>
      <c r="K768" s="7">
        <v>0</v>
      </c>
      <c r="L768" s="7">
        <f t="shared" si="34"/>
        <v>547.20000000000005</v>
      </c>
      <c r="M768" s="7">
        <v>25</v>
      </c>
      <c r="N768" s="7">
        <f t="shared" si="35"/>
        <v>1088.8000000000002</v>
      </c>
      <c r="O768" s="7">
        <f t="shared" si="36"/>
        <v>16911.2</v>
      </c>
    </row>
    <row r="769" spans="1:15" ht="24.95" customHeight="1" x14ac:dyDescent="0.25">
      <c r="A769" s="6">
        <v>761</v>
      </c>
      <c r="B769" t="s">
        <v>1200</v>
      </c>
      <c r="C769" s="6" t="s">
        <v>762</v>
      </c>
      <c r="D769" t="s">
        <v>245</v>
      </c>
      <c r="E769" s="6" t="s">
        <v>35</v>
      </c>
      <c r="F769" s="6" t="s">
        <v>29</v>
      </c>
      <c r="G769" s="7">
        <v>15000</v>
      </c>
      <c r="H769" s="7">
        <v>0</v>
      </c>
      <c r="I769" s="7">
        <v>15000</v>
      </c>
      <c r="J769" s="7">
        <v>430.5</v>
      </c>
      <c r="K769" s="7">
        <v>0</v>
      </c>
      <c r="L769" s="7">
        <f t="shared" si="34"/>
        <v>456</v>
      </c>
      <c r="M769" s="7">
        <v>25</v>
      </c>
      <c r="N769" s="7">
        <f t="shared" si="35"/>
        <v>911.5</v>
      </c>
      <c r="O769" s="7">
        <f t="shared" si="36"/>
        <v>14088.5</v>
      </c>
    </row>
    <row r="770" spans="1:15" ht="24.95" customHeight="1" x14ac:dyDescent="0.25">
      <c r="A770" s="6">
        <v>762</v>
      </c>
      <c r="B770" t="s">
        <v>1203</v>
      </c>
      <c r="C770" s="6" t="s">
        <v>762</v>
      </c>
      <c r="D770" t="s">
        <v>245</v>
      </c>
      <c r="E770" s="6" t="s">
        <v>35</v>
      </c>
      <c r="F770" s="6" t="s">
        <v>29</v>
      </c>
      <c r="G770" s="7">
        <v>15000</v>
      </c>
      <c r="H770" s="7">
        <v>0</v>
      </c>
      <c r="I770" s="7">
        <v>15000</v>
      </c>
      <c r="J770" s="7">
        <v>430.5</v>
      </c>
      <c r="K770" s="7">
        <v>0</v>
      </c>
      <c r="L770" s="7">
        <f t="shared" si="34"/>
        <v>456</v>
      </c>
      <c r="M770" s="7">
        <v>25</v>
      </c>
      <c r="N770" s="7">
        <f t="shared" si="35"/>
        <v>911.5</v>
      </c>
      <c r="O770" s="7">
        <f t="shared" si="36"/>
        <v>14088.5</v>
      </c>
    </row>
    <row r="771" spans="1:15" ht="24.95" customHeight="1" x14ac:dyDescent="0.25">
      <c r="A771" s="6">
        <v>763</v>
      </c>
      <c r="B771" t="s">
        <v>1205</v>
      </c>
      <c r="C771" s="6" t="s">
        <v>762</v>
      </c>
      <c r="D771" t="s">
        <v>245</v>
      </c>
      <c r="E771" s="6" t="s">
        <v>35</v>
      </c>
      <c r="F771" s="6" t="s">
        <v>29</v>
      </c>
      <c r="G771" s="7">
        <v>15000</v>
      </c>
      <c r="H771" s="7">
        <v>0</v>
      </c>
      <c r="I771" s="7">
        <v>15000</v>
      </c>
      <c r="J771" s="7">
        <v>430.5</v>
      </c>
      <c r="K771" s="7">
        <v>0</v>
      </c>
      <c r="L771" s="7">
        <f t="shared" ref="L771:L794" si="37">+I771*3.04%</f>
        <v>456</v>
      </c>
      <c r="M771" s="7">
        <v>25</v>
      </c>
      <c r="N771" s="7">
        <f t="shared" si="35"/>
        <v>911.5</v>
      </c>
      <c r="O771" s="7">
        <f t="shared" si="36"/>
        <v>14088.5</v>
      </c>
    </row>
    <row r="772" spans="1:15" ht="24.95" customHeight="1" x14ac:dyDescent="0.25">
      <c r="A772" s="6">
        <v>764</v>
      </c>
      <c r="B772" t="s">
        <v>1207</v>
      </c>
      <c r="C772" s="6" t="s">
        <v>762</v>
      </c>
      <c r="D772" t="s">
        <v>245</v>
      </c>
      <c r="E772" s="6" t="s">
        <v>35</v>
      </c>
      <c r="F772" s="6" t="s">
        <v>29</v>
      </c>
      <c r="G772" s="7">
        <v>15000</v>
      </c>
      <c r="H772" s="7">
        <v>0</v>
      </c>
      <c r="I772" s="7">
        <v>15000</v>
      </c>
      <c r="J772" s="7">
        <v>430.5</v>
      </c>
      <c r="K772" s="7">
        <v>0</v>
      </c>
      <c r="L772" s="7">
        <f t="shared" si="37"/>
        <v>456</v>
      </c>
      <c r="M772" s="7">
        <v>25</v>
      </c>
      <c r="N772" s="7">
        <f t="shared" si="35"/>
        <v>911.5</v>
      </c>
      <c r="O772" s="7">
        <f t="shared" si="36"/>
        <v>14088.5</v>
      </c>
    </row>
    <row r="773" spans="1:15" ht="24.95" customHeight="1" x14ac:dyDescent="0.25">
      <c r="A773" s="6">
        <v>765</v>
      </c>
      <c r="B773" t="s">
        <v>1209</v>
      </c>
      <c r="C773" s="6" t="s">
        <v>762</v>
      </c>
      <c r="D773" t="s">
        <v>245</v>
      </c>
      <c r="E773" s="6" t="s">
        <v>35</v>
      </c>
      <c r="F773" s="6" t="s">
        <v>29</v>
      </c>
      <c r="G773" s="7">
        <v>18000</v>
      </c>
      <c r="H773" s="7">
        <v>0</v>
      </c>
      <c r="I773" s="7">
        <v>18000</v>
      </c>
      <c r="J773" s="7">
        <v>516.6</v>
      </c>
      <c r="K773" s="7">
        <v>0</v>
      </c>
      <c r="L773" s="7">
        <f t="shared" si="37"/>
        <v>547.20000000000005</v>
      </c>
      <c r="M773" s="7">
        <v>25</v>
      </c>
      <c r="N773" s="7">
        <f t="shared" si="35"/>
        <v>1088.8000000000002</v>
      </c>
      <c r="O773" s="7">
        <f t="shared" si="36"/>
        <v>16911.2</v>
      </c>
    </row>
    <row r="774" spans="1:15" ht="24.95" customHeight="1" x14ac:dyDescent="0.25">
      <c r="A774" s="6">
        <v>766</v>
      </c>
      <c r="B774" t="s">
        <v>1211</v>
      </c>
      <c r="C774" s="6" t="s">
        <v>762</v>
      </c>
      <c r="D774" t="s">
        <v>245</v>
      </c>
      <c r="E774" s="6" t="s">
        <v>35</v>
      </c>
      <c r="F774" s="6" t="s">
        <v>29</v>
      </c>
      <c r="G774" s="7">
        <v>15000</v>
      </c>
      <c r="H774" s="7">
        <v>0</v>
      </c>
      <c r="I774" s="7">
        <v>15000</v>
      </c>
      <c r="J774" s="7">
        <v>430.5</v>
      </c>
      <c r="K774" s="7">
        <v>0</v>
      </c>
      <c r="L774" s="7">
        <f t="shared" si="37"/>
        <v>456</v>
      </c>
      <c r="M774" s="7">
        <v>25</v>
      </c>
      <c r="N774" s="7">
        <f t="shared" ref="N774:N794" si="38">+J774+K774+L774+M774</f>
        <v>911.5</v>
      </c>
      <c r="O774" s="7">
        <f t="shared" si="36"/>
        <v>14088.5</v>
      </c>
    </row>
    <row r="775" spans="1:15" ht="24.95" customHeight="1" x14ac:dyDescent="0.25">
      <c r="A775" s="6">
        <v>767</v>
      </c>
      <c r="B775" t="s">
        <v>1212</v>
      </c>
      <c r="C775" s="6" t="s">
        <v>762</v>
      </c>
      <c r="D775" t="s">
        <v>245</v>
      </c>
      <c r="E775" s="6" t="s">
        <v>35</v>
      </c>
      <c r="F775" s="6" t="s">
        <v>29</v>
      </c>
      <c r="G775" s="7">
        <v>15000</v>
      </c>
      <c r="H775" s="7">
        <v>0</v>
      </c>
      <c r="I775" s="7">
        <v>15000</v>
      </c>
      <c r="J775" s="7">
        <v>430.5</v>
      </c>
      <c r="K775" s="7">
        <v>0</v>
      </c>
      <c r="L775" s="7">
        <f t="shared" si="37"/>
        <v>456</v>
      </c>
      <c r="M775" s="7">
        <v>25</v>
      </c>
      <c r="N775" s="7">
        <f t="shared" si="38"/>
        <v>911.5</v>
      </c>
      <c r="O775" s="7">
        <f t="shared" si="36"/>
        <v>14088.5</v>
      </c>
    </row>
    <row r="776" spans="1:15" ht="24.95" customHeight="1" x14ac:dyDescent="0.25">
      <c r="A776" s="6">
        <v>768</v>
      </c>
      <c r="B776" t="s">
        <v>1199</v>
      </c>
      <c r="C776" s="6" t="s">
        <v>762</v>
      </c>
      <c r="D776" t="s">
        <v>247</v>
      </c>
      <c r="E776" s="6" t="s">
        <v>35</v>
      </c>
      <c r="F776" s="6" t="s">
        <v>29</v>
      </c>
      <c r="G776" s="7">
        <v>15400</v>
      </c>
      <c r="H776" s="7">
        <v>0</v>
      </c>
      <c r="I776" s="7">
        <v>15400</v>
      </c>
      <c r="J776" s="7">
        <v>441.98</v>
      </c>
      <c r="K776" s="7">
        <v>0</v>
      </c>
      <c r="L776" s="7">
        <f t="shared" si="37"/>
        <v>468.16</v>
      </c>
      <c r="M776" s="7">
        <v>25</v>
      </c>
      <c r="N776" s="7">
        <f t="shared" si="38"/>
        <v>935.1400000000001</v>
      </c>
      <c r="O776" s="7">
        <f t="shared" ref="O776:O794" si="39">+G776-N776</f>
        <v>14464.86</v>
      </c>
    </row>
    <row r="777" spans="1:15" ht="24.95" customHeight="1" x14ac:dyDescent="0.25">
      <c r="A777" s="6">
        <v>769</v>
      </c>
      <c r="B777" t="s">
        <v>1213</v>
      </c>
      <c r="C777" s="6" t="s">
        <v>762</v>
      </c>
      <c r="D777" t="s">
        <v>247</v>
      </c>
      <c r="E777" s="6" t="s">
        <v>35</v>
      </c>
      <c r="F777" s="6" t="s">
        <v>29</v>
      </c>
      <c r="G777" s="7">
        <v>15000</v>
      </c>
      <c r="H777" s="7">
        <v>0</v>
      </c>
      <c r="I777" s="7">
        <v>15000</v>
      </c>
      <c r="J777" s="7">
        <v>430.5</v>
      </c>
      <c r="K777" s="7">
        <v>0</v>
      </c>
      <c r="L777" s="7">
        <f t="shared" si="37"/>
        <v>456</v>
      </c>
      <c r="M777" s="7">
        <v>25</v>
      </c>
      <c r="N777" s="7">
        <f t="shared" si="38"/>
        <v>911.5</v>
      </c>
      <c r="O777" s="7">
        <f t="shared" si="39"/>
        <v>14088.5</v>
      </c>
    </row>
    <row r="778" spans="1:15" ht="24.95" customHeight="1" x14ac:dyDescent="0.25">
      <c r="A778" s="6">
        <v>770</v>
      </c>
      <c r="B778" t="s">
        <v>1195</v>
      </c>
      <c r="C778" s="6" t="s">
        <v>762</v>
      </c>
      <c r="D778" t="s">
        <v>1196</v>
      </c>
      <c r="E778" s="6" t="s">
        <v>35</v>
      </c>
      <c r="F778" s="6" t="s">
        <v>29</v>
      </c>
      <c r="G778" s="7">
        <v>25000</v>
      </c>
      <c r="H778" s="7">
        <v>0</v>
      </c>
      <c r="I778" s="7">
        <v>25000</v>
      </c>
      <c r="J778" s="7">
        <v>717.5</v>
      </c>
      <c r="K778" s="7">
        <v>0</v>
      </c>
      <c r="L778" s="7">
        <f t="shared" si="37"/>
        <v>760</v>
      </c>
      <c r="M778" s="7">
        <v>25</v>
      </c>
      <c r="N778" s="7">
        <f t="shared" si="38"/>
        <v>1502.5</v>
      </c>
      <c r="O778" s="7">
        <f t="shared" si="39"/>
        <v>23497.5</v>
      </c>
    </row>
    <row r="779" spans="1:15" ht="24.95" customHeight="1" x14ac:dyDescent="0.25">
      <c r="A779" s="6">
        <v>771</v>
      </c>
      <c r="B779" t="s">
        <v>1201</v>
      </c>
      <c r="C779" s="6" t="s">
        <v>762</v>
      </c>
      <c r="D779" t="s">
        <v>1196</v>
      </c>
      <c r="E779" s="6" t="s">
        <v>35</v>
      </c>
      <c r="F779" s="6" t="s">
        <v>29</v>
      </c>
      <c r="G779" s="7">
        <v>18000</v>
      </c>
      <c r="H779" s="7">
        <v>0</v>
      </c>
      <c r="I779" s="7">
        <v>18000</v>
      </c>
      <c r="J779" s="7">
        <v>516.6</v>
      </c>
      <c r="K779" s="7">
        <v>0</v>
      </c>
      <c r="L779" s="7">
        <f t="shared" si="37"/>
        <v>547.20000000000005</v>
      </c>
      <c r="M779" s="7">
        <v>25</v>
      </c>
      <c r="N779" s="7">
        <f t="shared" si="38"/>
        <v>1088.8000000000002</v>
      </c>
      <c r="O779" s="7">
        <f t="shared" si="39"/>
        <v>16911.2</v>
      </c>
    </row>
    <row r="780" spans="1:15" ht="24.95" customHeight="1" x14ac:dyDescent="0.25">
      <c r="A780" s="6">
        <v>772</v>
      </c>
      <c r="B780" t="s">
        <v>1208</v>
      </c>
      <c r="C780" s="6" t="s">
        <v>762</v>
      </c>
      <c r="D780" t="s">
        <v>1196</v>
      </c>
      <c r="E780" s="6" t="s">
        <v>35</v>
      </c>
      <c r="F780" s="6" t="s">
        <v>36</v>
      </c>
      <c r="G780" s="7">
        <v>24000</v>
      </c>
      <c r="H780" s="7">
        <v>0</v>
      </c>
      <c r="I780" s="7">
        <v>24000</v>
      </c>
      <c r="J780" s="7">
        <v>688.8</v>
      </c>
      <c r="K780" s="7">
        <v>0</v>
      </c>
      <c r="L780" s="7">
        <f t="shared" si="37"/>
        <v>729.6</v>
      </c>
      <c r="M780" s="7">
        <v>25</v>
      </c>
      <c r="N780" s="7">
        <f t="shared" si="38"/>
        <v>1443.4</v>
      </c>
      <c r="O780" s="7">
        <f t="shared" si="39"/>
        <v>22556.6</v>
      </c>
    </row>
    <row r="781" spans="1:15" ht="24.95" customHeight="1" x14ac:dyDescent="0.25">
      <c r="A781" s="6">
        <v>773</v>
      </c>
      <c r="B781" t="s">
        <v>1210</v>
      </c>
      <c r="C781" s="6" t="s">
        <v>762</v>
      </c>
      <c r="D781" t="s">
        <v>1196</v>
      </c>
      <c r="E781" s="6" t="s">
        <v>35</v>
      </c>
      <c r="F781" s="6" t="s">
        <v>36</v>
      </c>
      <c r="G781" s="7">
        <v>15000</v>
      </c>
      <c r="H781" s="7">
        <v>0</v>
      </c>
      <c r="I781" s="7">
        <v>15000</v>
      </c>
      <c r="J781" s="7">
        <v>430.5</v>
      </c>
      <c r="K781" s="7">
        <v>0</v>
      </c>
      <c r="L781" s="7">
        <f t="shared" si="37"/>
        <v>456</v>
      </c>
      <c r="M781" s="7">
        <v>25</v>
      </c>
      <c r="N781" s="7">
        <f t="shared" si="38"/>
        <v>911.5</v>
      </c>
      <c r="O781" s="7">
        <f t="shared" si="39"/>
        <v>14088.5</v>
      </c>
    </row>
    <row r="782" spans="1:15" ht="24.95" customHeight="1" x14ac:dyDescent="0.25">
      <c r="A782" s="6">
        <v>774</v>
      </c>
      <c r="B782" t="s">
        <v>1253</v>
      </c>
      <c r="C782" s="6" t="s">
        <v>762</v>
      </c>
      <c r="D782" t="s">
        <v>45</v>
      </c>
      <c r="E782" s="6" t="s">
        <v>35</v>
      </c>
      <c r="F782" s="6" t="s">
        <v>29</v>
      </c>
      <c r="G782" s="7">
        <v>15000</v>
      </c>
      <c r="H782" s="7">
        <v>0</v>
      </c>
      <c r="I782" s="7">
        <v>15000</v>
      </c>
      <c r="J782" s="7">
        <v>430.5</v>
      </c>
      <c r="K782" s="7">
        <v>0</v>
      </c>
      <c r="L782" s="7">
        <f t="shared" si="37"/>
        <v>456</v>
      </c>
      <c r="M782" s="7">
        <v>25</v>
      </c>
      <c r="N782" s="7">
        <f t="shared" si="38"/>
        <v>911.5</v>
      </c>
      <c r="O782" s="7">
        <f t="shared" si="39"/>
        <v>14088.5</v>
      </c>
    </row>
    <row r="783" spans="1:15" ht="24.95" customHeight="1" x14ac:dyDescent="0.25">
      <c r="A783" s="6">
        <v>775</v>
      </c>
      <c r="B783" t="s">
        <v>1254</v>
      </c>
      <c r="C783" s="6" t="s">
        <v>762</v>
      </c>
      <c r="D783" t="s">
        <v>45</v>
      </c>
      <c r="E783" s="6" t="s">
        <v>35</v>
      </c>
      <c r="F783" s="6" t="s">
        <v>36</v>
      </c>
      <c r="G783" s="7">
        <v>15000</v>
      </c>
      <c r="H783" s="7">
        <v>0</v>
      </c>
      <c r="I783" s="7">
        <v>15000</v>
      </c>
      <c r="J783" s="7">
        <v>430.5</v>
      </c>
      <c r="K783" s="7">
        <v>0</v>
      </c>
      <c r="L783" s="7">
        <f t="shared" si="37"/>
        <v>456</v>
      </c>
      <c r="M783" s="7">
        <v>25</v>
      </c>
      <c r="N783" s="7">
        <f t="shared" si="38"/>
        <v>911.5</v>
      </c>
      <c r="O783" s="7">
        <f t="shared" si="39"/>
        <v>14088.5</v>
      </c>
    </row>
    <row r="784" spans="1:15" ht="24.95" customHeight="1" x14ac:dyDescent="0.25">
      <c r="A784" s="6">
        <v>776</v>
      </c>
      <c r="B784" t="s">
        <v>1408</v>
      </c>
      <c r="C784" s="6" t="s">
        <v>762</v>
      </c>
      <c r="D784" t="s">
        <v>45</v>
      </c>
      <c r="E784" s="6" t="s">
        <v>35</v>
      </c>
      <c r="F784" s="6" t="s">
        <v>36</v>
      </c>
      <c r="G784" s="7">
        <v>25000</v>
      </c>
      <c r="H784" s="7">
        <v>0</v>
      </c>
      <c r="I784" s="7">
        <v>25000</v>
      </c>
      <c r="J784" s="7">
        <v>717.5</v>
      </c>
      <c r="K784" s="7">
        <v>0</v>
      </c>
      <c r="L784" s="7">
        <f t="shared" si="37"/>
        <v>760</v>
      </c>
      <c r="M784" s="7">
        <v>25</v>
      </c>
      <c r="N784" s="7">
        <f t="shared" si="38"/>
        <v>1502.5</v>
      </c>
      <c r="O784" s="7">
        <f t="shared" si="39"/>
        <v>23497.5</v>
      </c>
    </row>
    <row r="785" spans="1:15" ht="24.95" customHeight="1" x14ac:dyDescent="0.25">
      <c r="A785" s="6">
        <v>777</v>
      </c>
      <c r="B785" t="s">
        <v>1461</v>
      </c>
      <c r="C785" s="6" t="s">
        <v>762</v>
      </c>
      <c r="D785" t="s">
        <v>45</v>
      </c>
      <c r="E785" s="6" t="s">
        <v>35</v>
      </c>
      <c r="F785" s="6" t="s">
        <v>29</v>
      </c>
      <c r="G785" s="7">
        <v>15000</v>
      </c>
      <c r="H785" s="7">
        <v>0</v>
      </c>
      <c r="I785" s="7">
        <v>15000</v>
      </c>
      <c r="J785" s="7">
        <v>430.5</v>
      </c>
      <c r="K785" s="7">
        <v>0</v>
      </c>
      <c r="L785" s="7">
        <v>456</v>
      </c>
      <c r="M785" s="7">
        <v>25</v>
      </c>
      <c r="N785" s="7">
        <f t="shared" si="38"/>
        <v>911.5</v>
      </c>
      <c r="O785" s="7">
        <f t="shared" si="39"/>
        <v>14088.5</v>
      </c>
    </row>
    <row r="786" spans="1:15" ht="24.95" customHeight="1" x14ac:dyDescent="0.25">
      <c r="A786" s="6">
        <v>778</v>
      </c>
      <c r="B786" t="s">
        <v>1462</v>
      </c>
      <c r="C786" s="6" t="s">
        <v>762</v>
      </c>
      <c r="D786" t="s">
        <v>45</v>
      </c>
      <c r="E786" s="6" t="s">
        <v>35</v>
      </c>
      <c r="F786" s="6" t="s">
        <v>36</v>
      </c>
      <c r="G786" s="7">
        <v>25000</v>
      </c>
      <c r="H786" s="7">
        <v>0</v>
      </c>
      <c r="I786" s="7">
        <v>25000</v>
      </c>
      <c r="J786" s="7">
        <v>717.5</v>
      </c>
      <c r="K786" s="7">
        <v>0</v>
      </c>
      <c r="L786" s="7">
        <v>760</v>
      </c>
      <c r="M786" s="7">
        <v>25</v>
      </c>
      <c r="N786" s="7">
        <f t="shared" si="38"/>
        <v>1502.5</v>
      </c>
      <c r="O786" s="7">
        <f t="shared" si="39"/>
        <v>23497.5</v>
      </c>
    </row>
    <row r="787" spans="1:15" ht="24.95" customHeight="1" x14ac:dyDescent="0.25">
      <c r="A787" s="6">
        <v>779</v>
      </c>
      <c r="B787" t="s">
        <v>1468</v>
      </c>
      <c r="C787" s="6" t="s">
        <v>762</v>
      </c>
      <c r="D787" t="s">
        <v>45</v>
      </c>
      <c r="E787" s="6" t="s">
        <v>35</v>
      </c>
      <c r="F787" s="6" t="s">
        <v>29</v>
      </c>
      <c r="G787" s="7">
        <v>25000</v>
      </c>
      <c r="H787" s="7">
        <v>0</v>
      </c>
      <c r="I787" s="7">
        <v>25000</v>
      </c>
      <c r="J787" s="7">
        <v>717.5</v>
      </c>
      <c r="K787" s="7">
        <v>0</v>
      </c>
      <c r="L787" s="7">
        <v>760</v>
      </c>
      <c r="M787" s="7">
        <v>25</v>
      </c>
      <c r="N787" s="7">
        <f t="shared" si="38"/>
        <v>1502.5</v>
      </c>
      <c r="O787" s="7">
        <f t="shared" si="39"/>
        <v>23497.5</v>
      </c>
    </row>
    <row r="788" spans="1:15" ht="24.95" customHeight="1" x14ac:dyDescent="0.25">
      <c r="A788" s="6">
        <v>780</v>
      </c>
      <c r="B788" t="s">
        <v>1482</v>
      </c>
      <c r="C788" s="6" t="s">
        <v>762</v>
      </c>
      <c r="D788" t="s">
        <v>45</v>
      </c>
      <c r="E788" s="6" t="s">
        <v>35</v>
      </c>
      <c r="F788" s="6" t="s">
        <v>29</v>
      </c>
      <c r="G788" s="7">
        <v>25000</v>
      </c>
      <c r="H788" s="7">
        <v>0</v>
      </c>
      <c r="I788" s="7">
        <v>25000</v>
      </c>
      <c r="J788" s="7">
        <v>717.5</v>
      </c>
      <c r="K788" s="7">
        <v>0</v>
      </c>
      <c r="L788" s="7">
        <v>760</v>
      </c>
      <c r="M788" s="7">
        <v>25</v>
      </c>
      <c r="N788" s="7">
        <f t="shared" si="38"/>
        <v>1502.5</v>
      </c>
      <c r="O788" s="7">
        <f t="shared" si="39"/>
        <v>23497.5</v>
      </c>
    </row>
    <row r="789" spans="1:15" ht="24.95" customHeight="1" x14ac:dyDescent="0.25">
      <c r="A789" s="6">
        <v>781</v>
      </c>
      <c r="B789" t="s">
        <v>1519</v>
      </c>
      <c r="C789" s="6" t="s">
        <v>762</v>
      </c>
      <c r="D789" t="s">
        <v>45</v>
      </c>
      <c r="E789" s="6" t="s">
        <v>35</v>
      </c>
      <c r="F789" s="6" t="s">
        <v>36</v>
      </c>
      <c r="G789" s="7">
        <v>25000</v>
      </c>
      <c r="H789" s="7">
        <v>0</v>
      </c>
      <c r="I789" s="7">
        <v>25000</v>
      </c>
      <c r="J789" s="7">
        <v>717.5</v>
      </c>
      <c r="K789" s="7">
        <v>0</v>
      </c>
      <c r="L789" s="7">
        <v>760</v>
      </c>
      <c r="M789" s="7">
        <v>25</v>
      </c>
      <c r="N789" s="7">
        <f t="shared" si="38"/>
        <v>1502.5</v>
      </c>
      <c r="O789" s="7">
        <f t="shared" si="39"/>
        <v>23497.5</v>
      </c>
    </row>
    <row r="790" spans="1:15" ht="24.95" customHeight="1" x14ac:dyDescent="0.25">
      <c r="A790" s="6">
        <v>782</v>
      </c>
      <c r="B790" t="s">
        <v>1528</v>
      </c>
      <c r="C790" s="6" t="s">
        <v>762</v>
      </c>
      <c r="D790" t="s">
        <v>45</v>
      </c>
      <c r="E790" s="6" t="s">
        <v>35</v>
      </c>
      <c r="F790" s="6" t="s">
        <v>29</v>
      </c>
      <c r="G790" s="7">
        <v>15000</v>
      </c>
      <c r="H790" s="7">
        <v>0</v>
      </c>
      <c r="I790" s="7">
        <v>15000</v>
      </c>
      <c r="J790" s="7">
        <v>430.5</v>
      </c>
      <c r="K790" s="7">
        <v>0</v>
      </c>
      <c r="L790" s="7">
        <v>456</v>
      </c>
      <c r="M790" s="7">
        <v>25</v>
      </c>
      <c r="N790" s="7">
        <f t="shared" si="38"/>
        <v>911.5</v>
      </c>
      <c r="O790" s="7">
        <f t="shared" si="39"/>
        <v>14088.5</v>
      </c>
    </row>
    <row r="791" spans="1:15" ht="24.95" customHeight="1" x14ac:dyDescent="0.25">
      <c r="A791" s="6">
        <v>783</v>
      </c>
      <c r="B791" t="s">
        <v>1529</v>
      </c>
      <c r="C791" s="6" t="s">
        <v>762</v>
      </c>
      <c r="D791" t="s">
        <v>45</v>
      </c>
      <c r="E791" s="6" t="s">
        <v>35</v>
      </c>
      <c r="F791" s="6" t="s">
        <v>36</v>
      </c>
      <c r="G791" s="7">
        <v>25000</v>
      </c>
      <c r="H791" s="7">
        <v>0</v>
      </c>
      <c r="I791" s="7">
        <v>25000</v>
      </c>
      <c r="J791" s="7">
        <v>717.5</v>
      </c>
      <c r="K791" s="7">
        <v>0</v>
      </c>
      <c r="L791" s="7">
        <v>760</v>
      </c>
      <c r="M791" s="7">
        <v>25</v>
      </c>
      <c r="N791" s="7">
        <f t="shared" si="38"/>
        <v>1502.5</v>
      </c>
      <c r="O791" s="7">
        <f t="shared" si="39"/>
        <v>23497.5</v>
      </c>
    </row>
    <row r="792" spans="1:15" ht="24.95" customHeight="1" x14ac:dyDescent="0.25">
      <c r="A792" s="6">
        <v>784</v>
      </c>
      <c r="B792" t="s">
        <v>1563</v>
      </c>
      <c r="C792" s="6" t="s">
        <v>762</v>
      </c>
      <c r="D792" t="s">
        <v>45</v>
      </c>
      <c r="E792" s="6" t="s">
        <v>35</v>
      </c>
      <c r="F792" s="6" t="s">
        <v>36</v>
      </c>
      <c r="G792" s="7">
        <v>25000</v>
      </c>
      <c r="H792" s="7">
        <v>0</v>
      </c>
      <c r="I792" s="7">
        <v>25000</v>
      </c>
      <c r="J792" s="7">
        <v>717.5</v>
      </c>
      <c r="K792" s="7">
        <v>0</v>
      </c>
      <c r="L792" s="7">
        <v>760</v>
      </c>
      <c r="M792" s="7">
        <v>25</v>
      </c>
      <c r="N792" s="7">
        <v>1502.5</v>
      </c>
      <c r="O792" s="7">
        <v>23497.5</v>
      </c>
    </row>
    <row r="793" spans="1:15" ht="24.95" customHeight="1" x14ac:dyDescent="0.25">
      <c r="A793" s="6">
        <v>785</v>
      </c>
      <c r="B793" t="s">
        <v>1564</v>
      </c>
      <c r="C793" s="6" t="s">
        <v>762</v>
      </c>
      <c r="D793" t="s">
        <v>45</v>
      </c>
      <c r="E793" s="6" t="s">
        <v>35</v>
      </c>
      <c r="F793" s="6" t="s">
        <v>29</v>
      </c>
      <c r="G793" s="7">
        <v>25000</v>
      </c>
      <c r="H793" s="7">
        <v>0</v>
      </c>
      <c r="I793" s="7">
        <v>25000</v>
      </c>
      <c r="J793" s="7">
        <v>717.5</v>
      </c>
      <c r="K793" s="7">
        <v>0</v>
      </c>
      <c r="L793" s="7">
        <v>760</v>
      </c>
      <c r="M793" s="7">
        <v>25</v>
      </c>
      <c r="N793" s="7">
        <v>1502.5</v>
      </c>
      <c r="O793" s="7">
        <v>23497.5</v>
      </c>
    </row>
    <row r="794" spans="1:15" ht="24.95" customHeight="1" x14ac:dyDescent="0.25">
      <c r="A794" s="6">
        <v>786</v>
      </c>
      <c r="B794" t="s">
        <v>1321</v>
      </c>
      <c r="C794" s="6" t="s">
        <v>762</v>
      </c>
      <c r="D794" t="s">
        <v>818</v>
      </c>
      <c r="E794" s="6" t="s">
        <v>28</v>
      </c>
      <c r="F794" s="6" t="s">
        <v>36</v>
      </c>
      <c r="G794" s="7">
        <v>65000</v>
      </c>
      <c r="H794" s="7">
        <v>0</v>
      </c>
      <c r="I794" s="7">
        <v>65000</v>
      </c>
      <c r="J794" s="7">
        <v>1865.5</v>
      </c>
      <c r="K794" s="7">
        <v>4427.58</v>
      </c>
      <c r="L794" s="7">
        <f t="shared" si="37"/>
        <v>1976</v>
      </c>
      <c r="M794" s="7">
        <v>25</v>
      </c>
      <c r="N794" s="7">
        <f t="shared" si="38"/>
        <v>8294.08</v>
      </c>
      <c r="O794" s="7">
        <f t="shared" si="39"/>
        <v>56705.919999999998</v>
      </c>
    </row>
    <row r="795" spans="1:15" ht="24.75" customHeight="1" x14ac:dyDescent="0.25">
      <c r="A795" s="6"/>
      <c r="B795"/>
      <c r="C795" s="6"/>
      <c r="D795"/>
      <c r="E795" s="6"/>
      <c r="F795" s="6"/>
      <c r="G795" s="7"/>
      <c r="H795" s="7"/>
      <c r="I795" s="7"/>
      <c r="J795" s="7"/>
      <c r="K795" s="7"/>
      <c r="L795" s="7"/>
      <c r="M795" s="7"/>
      <c r="N795" s="7"/>
      <c r="O795" s="7"/>
    </row>
    <row r="796" spans="1:15" ht="24.75" customHeight="1" x14ac:dyDescent="0.25">
      <c r="A796" s="6"/>
      <c r="B796"/>
      <c r="C796" s="6"/>
      <c r="D796"/>
      <c r="E796" s="6"/>
      <c r="F796" s="6"/>
      <c r="G796" s="7"/>
      <c r="H796" s="7"/>
      <c r="I796" s="7"/>
      <c r="J796" s="7"/>
      <c r="K796" s="7"/>
      <c r="L796" s="7"/>
      <c r="M796" s="7"/>
      <c r="N796" s="7"/>
      <c r="O796" s="7"/>
    </row>
    <row r="797" spans="1:15" s="2" customFormat="1" ht="24.75" customHeight="1" thickBot="1" x14ac:dyDescent="0.3">
      <c r="A797" s="6"/>
      <c r="G797" s="12">
        <f>SUM(G9:G796)</f>
        <v>28250943.34</v>
      </c>
      <c r="H797" s="12">
        <f t="shared" ref="H797:O797" si="40">SUM(H9:H796)</f>
        <v>0</v>
      </c>
      <c r="I797" s="12">
        <f t="shared" si="40"/>
        <v>28250943.34</v>
      </c>
      <c r="J797" s="12">
        <f t="shared" si="40"/>
        <v>810802.22999999928</v>
      </c>
      <c r="K797" s="12">
        <f t="shared" si="40"/>
        <v>1374258.4700000011</v>
      </c>
      <c r="L797" s="12">
        <f t="shared" si="40"/>
        <v>858592.46753600123</v>
      </c>
      <c r="M797" s="12">
        <f>SUM(M9:M796)</f>
        <v>1642528.5100000028</v>
      </c>
      <c r="N797" s="12">
        <f t="shared" si="40"/>
        <v>4686181.6775360079</v>
      </c>
      <c r="O797" s="12">
        <f t="shared" si="40"/>
        <v>23564761.662464026</v>
      </c>
    </row>
    <row r="798" spans="1:15" ht="24.75" customHeight="1" thickTop="1" x14ac:dyDescent="0.25">
      <c r="B798" s="1" t="s">
        <v>0</v>
      </c>
    </row>
    <row r="799" spans="1:15" ht="24.75" customHeight="1" x14ac:dyDescent="0.25">
      <c r="C799" s="1" t="s">
        <v>1194</v>
      </c>
      <c r="G799" s="14"/>
      <c r="H799"/>
      <c r="I799" s="14"/>
      <c r="J799" s="14"/>
      <c r="K799" s="14"/>
      <c r="L799" s="14"/>
      <c r="M799" s="14"/>
      <c r="N799" s="14"/>
      <c r="O799" s="14"/>
    </row>
    <row r="800" spans="1:15" ht="24.75" customHeight="1" x14ac:dyDescent="0.25">
      <c r="F800" s="15"/>
      <c r="G800" s="15"/>
      <c r="H800" s="15"/>
    </row>
    <row r="801" spans="2:15" ht="24.75" customHeight="1" x14ac:dyDescent="0.25">
      <c r="F801" s="42" t="s">
        <v>838</v>
      </c>
      <c r="G801" s="42"/>
      <c r="H801" s="42"/>
    </row>
    <row r="802" spans="2:15" ht="24.75" customHeight="1" x14ac:dyDescent="0.4">
      <c r="F802" s="45" t="s">
        <v>839</v>
      </c>
      <c r="G802" s="45"/>
      <c r="H802" s="45"/>
      <c r="M802" s="16"/>
    </row>
    <row r="803" spans="2:15" ht="24.75" customHeight="1" x14ac:dyDescent="0.25">
      <c r="B803" s="6"/>
      <c r="D803" s="17"/>
      <c r="H803" s="13"/>
    </row>
    <row r="804" spans="2:15" ht="24.75" customHeight="1" x14ac:dyDescent="0.25">
      <c r="B804" s="6"/>
      <c r="H804" s="13"/>
    </row>
    <row r="805" spans="2:15" ht="24.75" customHeight="1" x14ac:dyDescent="0.25">
      <c r="B805" s="6"/>
      <c r="F805"/>
      <c r="G805" s="14"/>
      <c r="H805"/>
      <c r="I805" s="14"/>
      <c r="J805" s="14"/>
      <c r="K805" s="14"/>
      <c r="L805" s="14"/>
      <c r="M805" s="14"/>
      <c r="N805" s="14"/>
      <c r="O805" s="14"/>
    </row>
    <row r="806" spans="2:15" ht="24.75" customHeight="1" x14ac:dyDescent="0.25">
      <c r="B806" s="6"/>
      <c r="H806" s="13"/>
    </row>
    <row r="807" spans="2:15" ht="24.75" customHeight="1" x14ac:dyDescent="0.25">
      <c r="B807" s="6"/>
      <c r="H807" s="13"/>
    </row>
    <row r="808" spans="2:15" ht="24.75" customHeight="1" x14ac:dyDescent="0.25">
      <c r="B808" s="6"/>
      <c r="H808" s="13"/>
    </row>
    <row r="809" spans="2:15" ht="24.75" customHeight="1" x14ac:dyDescent="0.25">
      <c r="B809" s="6"/>
    </row>
    <row r="810" spans="2:15" ht="24.75" customHeight="1" x14ac:dyDescent="0.25">
      <c r="B810" s="6"/>
    </row>
    <row r="811" spans="2:15" ht="24.75" customHeight="1" x14ac:dyDescent="0.25">
      <c r="B811" s="6"/>
    </row>
    <row r="812" spans="2:15" ht="24.75" customHeight="1" x14ac:dyDescent="0.25">
      <c r="B812" s="6"/>
    </row>
    <row r="813" spans="2:15" ht="24.75" customHeight="1" x14ac:dyDescent="0.25">
      <c r="B813" s="6"/>
    </row>
    <row r="814" spans="2:15" ht="24.75" customHeight="1" x14ac:dyDescent="0.25">
      <c r="B814" s="6"/>
    </row>
    <row r="815" spans="2:15" ht="24.75" customHeight="1" x14ac:dyDescent="0.25">
      <c r="B815" s="6"/>
    </row>
    <row r="816" spans="2:15" ht="24.75" customHeight="1" x14ac:dyDescent="0.25">
      <c r="B816" s="6"/>
    </row>
    <row r="817" spans="2:2" ht="24.75" customHeight="1" x14ac:dyDescent="0.25">
      <c r="B817" s="6"/>
    </row>
    <row r="818" spans="2:2" ht="24.75" customHeight="1" x14ac:dyDescent="0.25">
      <c r="B818" s="6"/>
    </row>
    <row r="819" spans="2:2" ht="24.75" customHeight="1" x14ac:dyDescent="0.25">
      <c r="B819" s="6"/>
    </row>
    <row r="820" spans="2:2" ht="24.75" customHeight="1" x14ac:dyDescent="0.25">
      <c r="B820" s="6"/>
    </row>
    <row r="821" spans="2:2" ht="24.75" customHeight="1" x14ac:dyDescent="0.25">
      <c r="B821" s="6"/>
    </row>
    <row r="822" spans="2:2" ht="24.75" customHeight="1" x14ac:dyDescent="0.25">
      <c r="B822" s="6"/>
    </row>
    <row r="823" spans="2:2" ht="24.75" customHeight="1" x14ac:dyDescent="0.25">
      <c r="B823" s="6"/>
    </row>
    <row r="824" spans="2:2" ht="24.75" customHeight="1" x14ac:dyDescent="0.25">
      <c r="B824" s="6"/>
    </row>
    <row r="825" spans="2:2" ht="24.75" customHeight="1" x14ac:dyDescent="0.25">
      <c r="B825" s="6"/>
    </row>
    <row r="826" spans="2:2" ht="24.75" customHeight="1" x14ac:dyDescent="0.25">
      <c r="B826" s="6"/>
    </row>
    <row r="827" spans="2:2" ht="24.75" customHeight="1" x14ac:dyDescent="0.25">
      <c r="B827" s="6"/>
    </row>
    <row r="828" spans="2:2" ht="24.75" customHeight="1" x14ac:dyDescent="0.25">
      <c r="B828" s="6"/>
    </row>
    <row r="829" spans="2:2" ht="24.75" customHeight="1" x14ac:dyDescent="0.25">
      <c r="B829" s="6"/>
    </row>
    <row r="830" spans="2:2" ht="24.75" customHeight="1" x14ac:dyDescent="0.25">
      <c r="B830" s="6"/>
    </row>
    <row r="831" spans="2:2" ht="24.75" customHeight="1" x14ac:dyDescent="0.25">
      <c r="B831" s="6"/>
    </row>
    <row r="832" spans="2:2" ht="24.75" customHeight="1" x14ac:dyDescent="0.25">
      <c r="B832" s="6"/>
    </row>
    <row r="833" spans="2:2" ht="24.75" customHeight="1" x14ac:dyDescent="0.25">
      <c r="B833" s="6"/>
    </row>
    <row r="834" spans="2:2" ht="24.75" customHeight="1" x14ac:dyDescent="0.25">
      <c r="B834" s="6"/>
    </row>
    <row r="835" spans="2:2" ht="24.75" customHeight="1" x14ac:dyDescent="0.25">
      <c r="B835" s="6"/>
    </row>
    <row r="836" spans="2:2" ht="24.75" customHeight="1" x14ac:dyDescent="0.25">
      <c r="B836" s="6"/>
    </row>
    <row r="837" spans="2:2" ht="24.75" customHeight="1" x14ac:dyDescent="0.25">
      <c r="B837" s="6"/>
    </row>
    <row r="838" spans="2:2" ht="24.75" customHeight="1" x14ac:dyDescent="0.25">
      <c r="B838" s="6"/>
    </row>
    <row r="839" spans="2:2" ht="24.75" customHeight="1" x14ac:dyDescent="0.25">
      <c r="B839" s="6"/>
    </row>
    <row r="840" spans="2:2" ht="24.75" customHeight="1" x14ac:dyDescent="0.25">
      <c r="B840" s="6"/>
    </row>
    <row r="841" spans="2:2" ht="24.75" customHeight="1" x14ac:dyDescent="0.25">
      <c r="B841" s="6"/>
    </row>
    <row r="842" spans="2:2" ht="24.75" customHeight="1" x14ac:dyDescent="0.25">
      <c r="B842" s="6"/>
    </row>
    <row r="843" spans="2:2" ht="24.75" customHeight="1" x14ac:dyDescent="0.25">
      <c r="B843" s="6"/>
    </row>
    <row r="844" spans="2:2" ht="24.75" customHeight="1" x14ac:dyDescent="0.25">
      <c r="B844" s="6"/>
    </row>
    <row r="845" spans="2:2" ht="24.75" customHeight="1" x14ac:dyDescent="0.25">
      <c r="B845" s="6"/>
    </row>
    <row r="846" spans="2:2" ht="24.75" customHeight="1" x14ac:dyDescent="0.25">
      <c r="B846" s="6"/>
    </row>
    <row r="847" spans="2:2" ht="24.75" customHeight="1" x14ac:dyDescent="0.25">
      <c r="B847" s="6"/>
    </row>
    <row r="848" spans="2:2" ht="24.75" customHeight="1" x14ac:dyDescent="0.25">
      <c r="B848" s="6"/>
    </row>
    <row r="849" spans="2:2" ht="24.75" customHeight="1" x14ac:dyDescent="0.25">
      <c r="B849" s="6"/>
    </row>
    <row r="850" spans="2:2" ht="24.75" customHeight="1" x14ac:dyDescent="0.25">
      <c r="B850" s="6"/>
    </row>
    <row r="851" spans="2:2" ht="24.75" customHeight="1" x14ac:dyDescent="0.25">
      <c r="B851" s="6"/>
    </row>
    <row r="852" spans="2:2" ht="24.75" customHeight="1" x14ac:dyDescent="0.25">
      <c r="B852" s="6"/>
    </row>
    <row r="853" spans="2:2" ht="24.75" customHeight="1" x14ac:dyDescent="0.25">
      <c r="B853" s="6"/>
    </row>
    <row r="854" spans="2:2" ht="24.75" customHeight="1" x14ac:dyDescent="0.25">
      <c r="B854" s="6"/>
    </row>
    <row r="855" spans="2:2" ht="24.75" customHeight="1" x14ac:dyDescent="0.25">
      <c r="B855" s="6"/>
    </row>
    <row r="856" spans="2:2" ht="24.75" customHeight="1" x14ac:dyDescent="0.25">
      <c r="B856" s="6"/>
    </row>
    <row r="857" spans="2:2" ht="24.75" customHeight="1" x14ac:dyDescent="0.25">
      <c r="B857" s="6"/>
    </row>
    <row r="858" spans="2:2" ht="24.75" customHeight="1" x14ac:dyDescent="0.25">
      <c r="B858" s="6"/>
    </row>
    <row r="859" spans="2:2" ht="24.75" customHeight="1" x14ac:dyDescent="0.25">
      <c r="B859" s="6"/>
    </row>
    <row r="860" spans="2:2" ht="24.75" customHeight="1" x14ac:dyDescent="0.25">
      <c r="B860" s="6"/>
    </row>
    <row r="861" spans="2:2" ht="24.75" customHeight="1" x14ac:dyDescent="0.25">
      <c r="B861" s="6"/>
    </row>
    <row r="862" spans="2:2" ht="24.75" customHeight="1" x14ac:dyDescent="0.25">
      <c r="B862" s="6"/>
    </row>
    <row r="863" spans="2:2" ht="24.75" customHeight="1" x14ac:dyDescent="0.25">
      <c r="B863" s="6"/>
    </row>
    <row r="864" spans="2:2" ht="24.75" customHeight="1" x14ac:dyDescent="0.25">
      <c r="B864" s="6"/>
    </row>
    <row r="865" spans="2:2" ht="24.75" customHeight="1" x14ac:dyDescent="0.25">
      <c r="B865" s="6"/>
    </row>
    <row r="866" spans="2:2" ht="24.75" customHeight="1" x14ac:dyDescent="0.25">
      <c r="B866" s="6"/>
    </row>
    <row r="867" spans="2:2" ht="24.75" customHeight="1" x14ac:dyDescent="0.25">
      <c r="B867" s="6"/>
    </row>
    <row r="868" spans="2:2" ht="24.75" customHeight="1" x14ac:dyDescent="0.25">
      <c r="B868" s="6"/>
    </row>
    <row r="869" spans="2:2" ht="24.75" customHeight="1" x14ac:dyDescent="0.25">
      <c r="B869" s="6"/>
    </row>
    <row r="870" spans="2:2" ht="24.75" customHeight="1" x14ac:dyDescent="0.25">
      <c r="B870" s="6"/>
    </row>
    <row r="871" spans="2:2" ht="24.75" customHeight="1" x14ac:dyDescent="0.25">
      <c r="B871" s="6"/>
    </row>
    <row r="872" spans="2:2" ht="24.75" customHeight="1" x14ac:dyDescent="0.25">
      <c r="B872" s="6"/>
    </row>
    <row r="873" spans="2:2" ht="24.75" customHeight="1" x14ac:dyDescent="0.25">
      <c r="B873" s="6"/>
    </row>
    <row r="874" spans="2:2" ht="24.75" customHeight="1" x14ac:dyDescent="0.25">
      <c r="B874" s="6"/>
    </row>
    <row r="875" spans="2:2" ht="24.75" customHeight="1" x14ac:dyDescent="0.25">
      <c r="B875" s="6"/>
    </row>
    <row r="876" spans="2:2" ht="24.75" customHeight="1" x14ac:dyDescent="0.25">
      <c r="B876" s="6"/>
    </row>
    <row r="877" spans="2:2" ht="24.75" customHeight="1" x14ac:dyDescent="0.25">
      <c r="B877" s="6"/>
    </row>
    <row r="878" spans="2:2" ht="24.75" customHeight="1" x14ac:dyDescent="0.25">
      <c r="B878" s="6"/>
    </row>
    <row r="879" spans="2:2" ht="24.75" customHeight="1" x14ac:dyDescent="0.25">
      <c r="B879" s="6"/>
    </row>
    <row r="880" spans="2:2" ht="24.75" customHeight="1" x14ac:dyDescent="0.25">
      <c r="B880" s="6"/>
    </row>
    <row r="881" spans="2:2" ht="24.75" customHeight="1" x14ac:dyDescent="0.25">
      <c r="B881" s="6"/>
    </row>
    <row r="882" spans="2:2" ht="24.75" customHeight="1" x14ac:dyDescent="0.25">
      <c r="B882" s="6"/>
    </row>
    <row r="883" spans="2:2" ht="24.75" customHeight="1" x14ac:dyDescent="0.25">
      <c r="B883" s="6"/>
    </row>
    <row r="884" spans="2:2" ht="24.75" customHeight="1" x14ac:dyDescent="0.25">
      <c r="B884" s="6"/>
    </row>
    <row r="885" spans="2:2" ht="24.75" customHeight="1" x14ac:dyDescent="0.25">
      <c r="B885" s="6"/>
    </row>
    <row r="886" spans="2:2" ht="24.75" customHeight="1" x14ac:dyDescent="0.25">
      <c r="B886" s="6"/>
    </row>
    <row r="887" spans="2:2" ht="24.75" customHeight="1" x14ac:dyDescent="0.25">
      <c r="B887" s="6"/>
    </row>
    <row r="888" spans="2:2" ht="24.75" customHeight="1" x14ac:dyDescent="0.25">
      <c r="B888" s="6"/>
    </row>
    <row r="889" spans="2:2" ht="24.75" customHeight="1" x14ac:dyDescent="0.25">
      <c r="B889" s="6"/>
    </row>
    <row r="890" spans="2:2" ht="24.75" customHeight="1" x14ac:dyDescent="0.25">
      <c r="B890" s="6"/>
    </row>
    <row r="891" spans="2:2" ht="24.75" customHeight="1" x14ac:dyDescent="0.25">
      <c r="B891" s="6"/>
    </row>
    <row r="892" spans="2:2" ht="24.75" customHeight="1" x14ac:dyDescent="0.25">
      <c r="B892" s="6"/>
    </row>
    <row r="893" spans="2:2" ht="24.75" customHeight="1" x14ac:dyDescent="0.25">
      <c r="B893" s="6"/>
    </row>
    <row r="894" spans="2:2" ht="24.75" customHeight="1" x14ac:dyDescent="0.25">
      <c r="B894" s="6"/>
    </row>
    <row r="895" spans="2:2" ht="24.75" customHeight="1" x14ac:dyDescent="0.25">
      <c r="B895" s="6"/>
    </row>
    <row r="896" spans="2:2" ht="24.75" customHeight="1" x14ac:dyDescent="0.25">
      <c r="B896" s="6"/>
    </row>
    <row r="897" spans="2:2" ht="24.75" customHeight="1" x14ac:dyDescent="0.25">
      <c r="B897" s="6"/>
    </row>
    <row r="898" spans="2:2" ht="24.75" customHeight="1" x14ac:dyDescent="0.25">
      <c r="B898" s="6"/>
    </row>
    <row r="899" spans="2:2" ht="24.75" customHeight="1" x14ac:dyDescent="0.25">
      <c r="B899" s="6"/>
    </row>
    <row r="900" spans="2:2" ht="24.75" customHeight="1" x14ac:dyDescent="0.25">
      <c r="B900" s="6"/>
    </row>
    <row r="901" spans="2:2" ht="24.75" customHeight="1" x14ac:dyDescent="0.25">
      <c r="B901" s="6"/>
    </row>
    <row r="902" spans="2:2" ht="24.75" customHeight="1" x14ac:dyDescent="0.25">
      <c r="B902" s="6"/>
    </row>
    <row r="903" spans="2:2" ht="24.75" customHeight="1" x14ac:dyDescent="0.25">
      <c r="B903" s="6"/>
    </row>
    <row r="904" spans="2:2" ht="24.75" customHeight="1" x14ac:dyDescent="0.25">
      <c r="B904" s="6"/>
    </row>
    <row r="905" spans="2:2" ht="24.75" customHeight="1" x14ac:dyDescent="0.25">
      <c r="B905" s="6"/>
    </row>
    <row r="906" spans="2:2" ht="24.75" customHeight="1" x14ac:dyDescent="0.25">
      <c r="B906" s="6"/>
    </row>
    <row r="907" spans="2:2" ht="24.75" customHeight="1" x14ac:dyDescent="0.25">
      <c r="B907" s="6"/>
    </row>
    <row r="908" spans="2:2" ht="24.75" customHeight="1" x14ac:dyDescent="0.25">
      <c r="B908" s="6"/>
    </row>
    <row r="909" spans="2:2" ht="24.75" customHeight="1" x14ac:dyDescent="0.25">
      <c r="B909" s="6"/>
    </row>
    <row r="910" spans="2:2" ht="24.75" customHeight="1" x14ac:dyDescent="0.25">
      <c r="B910" s="6"/>
    </row>
    <row r="911" spans="2:2" ht="24.75" customHeight="1" x14ac:dyDescent="0.25">
      <c r="B911" s="6"/>
    </row>
    <row r="912" spans="2:2" ht="24.75" customHeight="1" x14ac:dyDescent="0.25">
      <c r="B912" s="6"/>
    </row>
    <row r="913" spans="2:2" ht="24.75" customHeight="1" x14ac:dyDescent="0.25">
      <c r="B913" s="6"/>
    </row>
    <row r="914" spans="2:2" ht="24.75" customHeight="1" x14ac:dyDescent="0.25">
      <c r="B914" s="6"/>
    </row>
    <row r="915" spans="2:2" ht="24.75" customHeight="1" x14ac:dyDescent="0.25">
      <c r="B915" s="6"/>
    </row>
    <row r="916" spans="2:2" ht="24.75" customHeight="1" x14ac:dyDescent="0.25">
      <c r="B916" s="6"/>
    </row>
    <row r="917" spans="2:2" ht="24.75" customHeight="1" x14ac:dyDescent="0.25">
      <c r="B917" s="6"/>
    </row>
    <row r="918" spans="2:2" ht="24.75" customHeight="1" x14ac:dyDescent="0.25">
      <c r="B918" s="6"/>
    </row>
    <row r="919" spans="2:2" ht="24.75" customHeight="1" x14ac:dyDescent="0.25">
      <c r="B919" s="6"/>
    </row>
    <row r="920" spans="2:2" ht="24.75" customHeight="1" x14ac:dyDescent="0.25">
      <c r="B920" s="6"/>
    </row>
    <row r="921" spans="2:2" ht="24.75" customHeight="1" x14ac:dyDescent="0.25">
      <c r="B921" s="6"/>
    </row>
    <row r="922" spans="2:2" ht="24.75" customHeight="1" x14ac:dyDescent="0.25">
      <c r="B922" s="6"/>
    </row>
    <row r="923" spans="2:2" ht="24.75" customHeight="1" x14ac:dyDescent="0.25">
      <c r="B923" s="6"/>
    </row>
    <row r="924" spans="2:2" ht="24.75" customHeight="1" x14ac:dyDescent="0.25">
      <c r="B924" s="6"/>
    </row>
    <row r="925" spans="2:2" ht="24.75" customHeight="1" x14ac:dyDescent="0.25">
      <c r="B925" s="6"/>
    </row>
    <row r="926" spans="2:2" ht="24.75" customHeight="1" x14ac:dyDescent="0.25">
      <c r="B926" s="6"/>
    </row>
    <row r="927" spans="2:2" ht="24.75" customHeight="1" x14ac:dyDescent="0.25">
      <c r="B927" s="6"/>
    </row>
    <row r="928" spans="2:2" ht="24.75" customHeight="1" x14ac:dyDescent="0.25">
      <c r="B928" s="6"/>
    </row>
    <row r="929" spans="2:2" ht="24.75" customHeight="1" x14ac:dyDescent="0.25">
      <c r="B929" s="6"/>
    </row>
    <row r="930" spans="2:2" ht="24.75" customHeight="1" x14ac:dyDescent="0.25">
      <c r="B930" s="6"/>
    </row>
    <row r="931" spans="2:2" ht="24.75" customHeight="1" x14ac:dyDescent="0.25">
      <c r="B931" s="6"/>
    </row>
    <row r="932" spans="2:2" ht="24.75" customHeight="1" x14ac:dyDescent="0.25">
      <c r="B932" s="6"/>
    </row>
    <row r="933" spans="2:2" ht="24.75" customHeight="1" x14ac:dyDescent="0.25">
      <c r="B933" s="6"/>
    </row>
    <row r="934" spans="2:2" ht="24.75" customHeight="1" x14ac:dyDescent="0.25">
      <c r="B934" s="6"/>
    </row>
    <row r="935" spans="2:2" ht="24.75" customHeight="1" x14ac:dyDescent="0.25">
      <c r="B935" s="6"/>
    </row>
    <row r="936" spans="2:2" ht="24.75" customHeight="1" x14ac:dyDescent="0.25">
      <c r="B936" s="6"/>
    </row>
    <row r="937" spans="2:2" ht="24.75" customHeight="1" x14ac:dyDescent="0.25">
      <c r="B937" s="6"/>
    </row>
    <row r="938" spans="2:2" ht="24.75" customHeight="1" x14ac:dyDescent="0.25">
      <c r="B938" s="6"/>
    </row>
    <row r="939" spans="2:2" ht="24.75" customHeight="1" x14ac:dyDescent="0.25">
      <c r="B939" s="6"/>
    </row>
    <row r="940" spans="2:2" ht="24.75" customHeight="1" x14ac:dyDescent="0.25">
      <c r="B940" s="6"/>
    </row>
    <row r="941" spans="2:2" ht="24.75" customHeight="1" x14ac:dyDescent="0.25">
      <c r="B941" s="6"/>
    </row>
    <row r="942" spans="2:2" ht="24.75" customHeight="1" x14ac:dyDescent="0.25">
      <c r="B942" s="6"/>
    </row>
    <row r="943" spans="2:2" ht="24.75" customHeight="1" x14ac:dyDescent="0.25">
      <c r="B943" s="6"/>
    </row>
    <row r="944" spans="2:2" ht="24.75" customHeight="1" x14ac:dyDescent="0.25">
      <c r="B944" s="6"/>
    </row>
    <row r="945" spans="2:2" ht="24.75" customHeight="1" x14ac:dyDescent="0.25">
      <c r="B945" s="6"/>
    </row>
    <row r="946" spans="2:2" ht="24.75" customHeight="1" x14ac:dyDescent="0.25">
      <c r="B946" s="6"/>
    </row>
    <row r="947" spans="2:2" ht="24.75" customHeight="1" x14ac:dyDescent="0.25">
      <c r="B947" s="6"/>
    </row>
    <row r="948" spans="2:2" ht="24.75" customHeight="1" x14ac:dyDescent="0.25">
      <c r="B948" s="6"/>
    </row>
    <row r="949" spans="2:2" ht="24.75" customHeight="1" x14ac:dyDescent="0.25">
      <c r="B949" s="6"/>
    </row>
    <row r="950" spans="2:2" ht="24.75" customHeight="1" x14ac:dyDescent="0.25">
      <c r="B950" s="6"/>
    </row>
    <row r="951" spans="2:2" ht="24.75" customHeight="1" x14ac:dyDescent="0.25">
      <c r="B951" s="6"/>
    </row>
    <row r="952" spans="2:2" ht="24.75" customHeight="1" x14ac:dyDescent="0.25">
      <c r="B952" s="6"/>
    </row>
    <row r="953" spans="2:2" ht="24.75" customHeight="1" x14ac:dyDescent="0.25">
      <c r="B953" s="6"/>
    </row>
    <row r="954" spans="2:2" ht="24.75" customHeight="1" x14ac:dyDescent="0.25">
      <c r="B954" s="6"/>
    </row>
    <row r="955" spans="2:2" ht="24.75" customHeight="1" x14ac:dyDescent="0.25">
      <c r="B955" s="6"/>
    </row>
    <row r="956" spans="2:2" ht="24.75" customHeight="1" x14ac:dyDescent="0.25">
      <c r="B956" s="6"/>
    </row>
    <row r="957" spans="2:2" ht="24.75" customHeight="1" x14ac:dyDescent="0.25">
      <c r="B957" s="6"/>
    </row>
    <row r="958" spans="2:2" ht="24.75" customHeight="1" x14ac:dyDescent="0.25">
      <c r="B958" s="6"/>
    </row>
    <row r="959" spans="2:2" ht="24.75" customHeight="1" x14ac:dyDescent="0.25">
      <c r="B959" s="6"/>
    </row>
    <row r="960" spans="2:2" ht="24.75" customHeight="1" x14ac:dyDescent="0.25">
      <c r="B960" s="6"/>
    </row>
    <row r="961" spans="2:2" ht="24.75" customHeight="1" x14ac:dyDescent="0.25">
      <c r="B961" s="6"/>
    </row>
    <row r="962" spans="2:2" ht="24.75" customHeight="1" x14ac:dyDescent="0.25">
      <c r="B962" s="6"/>
    </row>
    <row r="963" spans="2:2" ht="24.75" customHeight="1" x14ac:dyDescent="0.25">
      <c r="B963" s="6"/>
    </row>
    <row r="964" spans="2:2" ht="24.75" customHeight="1" x14ac:dyDescent="0.25">
      <c r="B964" s="6"/>
    </row>
    <row r="965" spans="2:2" ht="24.75" customHeight="1" x14ac:dyDescent="0.25">
      <c r="B965" s="6"/>
    </row>
    <row r="966" spans="2:2" ht="24.75" customHeight="1" x14ac:dyDescent="0.25">
      <c r="B966" s="6"/>
    </row>
    <row r="967" spans="2:2" ht="24.75" customHeight="1" x14ac:dyDescent="0.25">
      <c r="B967" s="6"/>
    </row>
    <row r="968" spans="2:2" ht="24.75" customHeight="1" x14ac:dyDescent="0.25">
      <c r="B968" s="6"/>
    </row>
    <row r="969" spans="2:2" ht="24.75" customHeight="1" x14ac:dyDescent="0.25">
      <c r="B969" s="6"/>
    </row>
    <row r="970" spans="2:2" ht="24.75" customHeight="1" x14ac:dyDescent="0.25">
      <c r="B970" s="6"/>
    </row>
    <row r="971" spans="2:2" ht="24.75" customHeight="1" x14ac:dyDescent="0.25">
      <c r="B971" s="6"/>
    </row>
    <row r="972" spans="2:2" ht="24.75" customHeight="1" x14ac:dyDescent="0.25">
      <c r="B972" s="6"/>
    </row>
    <row r="973" spans="2:2" ht="24.75" customHeight="1" x14ac:dyDescent="0.25">
      <c r="B973" s="6"/>
    </row>
    <row r="974" spans="2:2" ht="24.75" customHeight="1" x14ac:dyDescent="0.25">
      <c r="B974" s="6"/>
    </row>
    <row r="975" spans="2:2" ht="24.75" customHeight="1" x14ac:dyDescent="0.25">
      <c r="B975" s="6"/>
    </row>
    <row r="976" spans="2:2" ht="24.75" customHeight="1" x14ac:dyDescent="0.25">
      <c r="B976" s="6"/>
    </row>
    <row r="977" spans="2:2" ht="24.75" customHeight="1" x14ac:dyDescent="0.25">
      <c r="B977" s="6"/>
    </row>
    <row r="978" spans="2:2" ht="24.75" customHeight="1" x14ac:dyDescent="0.25">
      <c r="B978" s="6"/>
    </row>
    <row r="979" spans="2:2" ht="24.75" customHeight="1" x14ac:dyDescent="0.25">
      <c r="B979" s="6"/>
    </row>
    <row r="980" spans="2:2" ht="24.75" customHeight="1" x14ac:dyDescent="0.25">
      <c r="B980" s="6"/>
    </row>
    <row r="981" spans="2:2" ht="24.75" customHeight="1" x14ac:dyDescent="0.25">
      <c r="B981" s="6"/>
    </row>
    <row r="982" spans="2:2" ht="24.75" customHeight="1" x14ac:dyDescent="0.25">
      <c r="B982" s="6"/>
    </row>
    <row r="983" spans="2:2" ht="24.75" customHeight="1" x14ac:dyDescent="0.25">
      <c r="B983" s="6"/>
    </row>
    <row r="984" spans="2:2" ht="24.75" customHeight="1" x14ac:dyDescent="0.25">
      <c r="B984" s="6"/>
    </row>
    <row r="985" spans="2:2" ht="24.75" customHeight="1" x14ac:dyDescent="0.25">
      <c r="B985" s="6"/>
    </row>
    <row r="986" spans="2:2" ht="24.75" customHeight="1" x14ac:dyDescent="0.25">
      <c r="B986" s="6"/>
    </row>
    <row r="987" spans="2:2" ht="24.75" customHeight="1" x14ac:dyDescent="0.25">
      <c r="B987" s="6"/>
    </row>
    <row r="988" spans="2:2" ht="24.75" customHeight="1" x14ac:dyDescent="0.25">
      <c r="B988" s="6"/>
    </row>
    <row r="989" spans="2:2" ht="24.75" customHeight="1" x14ac:dyDescent="0.25">
      <c r="B989" s="6"/>
    </row>
    <row r="990" spans="2:2" ht="24.75" customHeight="1" x14ac:dyDescent="0.25">
      <c r="B990" s="6"/>
    </row>
    <row r="991" spans="2:2" ht="24.75" customHeight="1" x14ac:dyDescent="0.25">
      <c r="B991" s="6"/>
    </row>
    <row r="992" spans="2:2" ht="24.75" customHeight="1" x14ac:dyDescent="0.25">
      <c r="B992" s="6"/>
    </row>
    <row r="993" spans="2:2" ht="24.75" customHeight="1" x14ac:dyDescent="0.25">
      <c r="B993" s="6"/>
    </row>
    <row r="994" spans="2:2" ht="24.75" customHeight="1" x14ac:dyDescent="0.25">
      <c r="B994" s="6"/>
    </row>
    <row r="995" spans="2:2" ht="24.75" customHeight="1" x14ac:dyDescent="0.25">
      <c r="B995" s="6"/>
    </row>
    <row r="996" spans="2:2" ht="24.75" customHeight="1" x14ac:dyDescent="0.25">
      <c r="B996" s="6"/>
    </row>
    <row r="997" spans="2:2" ht="24.75" customHeight="1" x14ac:dyDescent="0.25">
      <c r="B997" s="6"/>
    </row>
    <row r="998" spans="2:2" ht="24.75" customHeight="1" x14ac:dyDescent="0.25">
      <c r="B998" s="6"/>
    </row>
    <row r="999" spans="2:2" ht="24.75" customHeight="1" x14ac:dyDescent="0.25">
      <c r="B999" s="6"/>
    </row>
    <row r="1000" spans="2:2" ht="24.75" customHeight="1" x14ac:dyDescent="0.25">
      <c r="B1000" s="6"/>
    </row>
    <row r="1001" spans="2:2" ht="24.75" customHeight="1" x14ac:dyDescent="0.25">
      <c r="B1001" s="6"/>
    </row>
    <row r="1002" spans="2:2" ht="24.75" customHeight="1" x14ac:dyDescent="0.25">
      <c r="B1002" s="6"/>
    </row>
    <row r="1003" spans="2:2" ht="24.75" customHeight="1" x14ac:dyDescent="0.25">
      <c r="B1003" s="6"/>
    </row>
    <row r="1004" spans="2:2" ht="24.75" customHeight="1" x14ac:dyDescent="0.25">
      <c r="B1004" s="6"/>
    </row>
    <row r="1005" spans="2:2" ht="24.75" customHeight="1" x14ac:dyDescent="0.25">
      <c r="B1005" s="6"/>
    </row>
    <row r="1006" spans="2:2" ht="24.75" customHeight="1" x14ac:dyDescent="0.25">
      <c r="B1006" s="6"/>
    </row>
    <row r="1007" spans="2:2" ht="24.75" customHeight="1" x14ac:dyDescent="0.25">
      <c r="B1007" s="6"/>
    </row>
    <row r="1008" spans="2:2" ht="24.75" customHeight="1" x14ac:dyDescent="0.25">
      <c r="B1008" s="6"/>
    </row>
    <row r="1009" spans="2:2" ht="24.75" customHeight="1" x14ac:dyDescent="0.25">
      <c r="B1009" s="6"/>
    </row>
    <row r="1010" spans="2:2" ht="24.75" customHeight="1" x14ac:dyDescent="0.25">
      <c r="B1010" s="6"/>
    </row>
    <row r="1011" spans="2:2" ht="24.75" customHeight="1" x14ac:dyDescent="0.25">
      <c r="B1011" s="6"/>
    </row>
    <row r="1012" spans="2:2" ht="24.75" customHeight="1" x14ac:dyDescent="0.25">
      <c r="B1012" s="6"/>
    </row>
    <row r="1013" spans="2:2" ht="24.75" customHeight="1" x14ac:dyDescent="0.25">
      <c r="B1013" s="6"/>
    </row>
    <row r="1014" spans="2:2" ht="24.75" customHeight="1" x14ac:dyDescent="0.25">
      <c r="B1014" s="6"/>
    </row>
    <row r="1015" spans="2:2" ht="24.75" customHeight="1" x14ac:dyDescent="0.25">
      <c r="B1015" s="6"/>
    </row>
    <row r="1016" spans="2:2" ht="24.75" customHeight="1" x14ac:dyDescent="0.25">
      <c r="B1016" s="6"/>
    </row>
    <row r="1017" spans="2:2" ht="24.75" customHeight="1" x14ac:dyDescent="0.25">
      <c r="B1017" s="6"/>
    </row>
    <row r="1018" spans="2:2" ht="24.75" customHeight="1" x14ac:dyDescent="0.25">
      <c r="B1018" s="6"/>
    </row>
    <row r="1019" spans="2:2" ht="24.75" customHeight="1" x14ac:dyDescent="0.25">
      <c r="B1019" s="6"/>
    </row>
    <row r="1020" spans="2:2" ht="24.75" customHeight="1" x14ac:dyDescent="0.25">
      <c r="B1020" s="6"/>
    </row>
    <row r="1021" spans="2:2" ht="24.75" customHeight="1" x14ac:dyDescent="0.25">
      <c r="B1021" s="6"/>
    </row>
    <row r="1022" spans="2:2" ht="24.75" customHeight="1" x14ac:dyDescent="0.25">
      <c r="B1022" s="6"/>
    </row>
    <row r="1023" spans="2:2" ht="24.75" customHeight="1" x14ac:dyDescent="0.25">
      <c r="B1023" s="6"/>
    </row>
    <row r="1024" spans="2:2" ht="24.75" customHeight="1" x14ac:dyDescent="0.25">
      <c r="B1024" s="6"/>
    </row>
    <row r="1025" spans="2:2" ht="24.75" customHeight="1" x14ac:dyDescent="0.25">
      <c r="B1025" s="6"/>
    </row>
    <row r="1026" spans="2:2" ht="24.75" customHeight="1" x14ac:dyDescent="0.25">
      <c r="B1026" s="6"/>
    </row>
    <row r="1027" spans="2:2" ht="24.75" customHeight="1" x14ac:dyDescent="0.25">
      <c r="B1027" s="6"/>
    </row>
    <row r="1028" spans="2:2" ht="24.75" customHeight="1" x14ac:dyDescent="0.25">
      <c r="B1028" s="6"/>
    </row>
    <row r="1029" spans="2:2" ht="24.75" customHeight="1" x14ac:dyDescent="0.25">
      <c r="B1029" s="6"/>
    </row>
    <row r="1030" spans="2:2" ht="24.75" customHeight="1" x14ac:dyDescent="0.25">
      <c r="B1030" s="6"/>
    </row>
    <row r="1031" spans="2:2" ht="24.75" customHeight="1" x14ac:dyDescent="0.25">
      <c r="B1031" s="6"/>
    </row>
    <row r="1032" spans="2:2" ht="24.75" customHeight="1" x14ac:dyDescent="0.25">
      <c r="B1032" s="6"/>
    </row>
    <row r="1033" spans="2:2" ht="24.75" customHeight="1" x14ac:dyDescent="0.25">
      <c r="B1033" s="6"/>
    </row>
    <row r="1034" spans="2:2" ht="24.75" customHeight="1" x14ac:dyDescent="0.25">
      <c r="B1034" s="6"/>
    </row>
    <row r="1035" spans="2:2" ht="24.75" customHeight="1" x14ac:dyDescent="0.25">
      <c r="B1035" s="6"/>
    </row>
    <row r="1036" spans="2:2" ht="24.75" customHeight="1" x14ac:dyDescent="0.25">
      <c r="B1036" s="6"/>
    </row>
    <row r="1037" spans="2:2" ht="24.75" customHeight="1" x14ac:dyDescent="0.25">
      <c r="B1037" s="6"/>
    </row>
    <row r="1038" spans="2:2" ht="24.75" customHeight="1" x14ac:dyDescent="0.25">
      <c r="B1038" s="6"/>
    </row>
    <row r="1039" spans="2:2" ht="24.75" customHeight="1" x14ac:dyDescent="0.25">
      <c r="B1039" s="6"/>
    </row>
    <row r="1040" spans="2:2" ht="24.75" customHeight="1" x14ac:dyDescent="0.25">
      <c r="B1040" s="6"/>
    </row>
    <row r="1041" spans="2:2" ht="24.75" customHeight="1" x14ac:dyDescent="0.25">
      <c r="B1041" s="6"/>
    </row>
    <row r="1042" spans="2:2" ht="24.75" customHeight="1" x14ac:dyDescent="0.25">
      <c r="B1042" s="6"/>
    </row>
    <row r="1043" spans="2:2" ht="24.75" customHeight="1" x14ac:dyDescent="0.25">
      <c r="B1043" s="6"/>
    </row>
    <row r="1044" spans="2:2" ht="24.75" customHeight="1" x14ac:dyDescent="0.25">
      <c r="B1044" s="6"/>
    </row>
    <row r="1045" spans="2:2" ht="24.75" customHeight="1" x14ac:dyDescent="0.25">
      <c r="B1045" s="6"/>
    </row>
    <row r="1046" spans="2:2" ht="24.75" customHeight="1" x14ac:dyDescent="0.25">
      <c r="B1046" s="6"/>
    </row>
    <row r="1047" spans="2:2" ht="24.75" customHeight="1" x14ac:dyDescent="0.25">
      <c r="B1047" s="6"/>
    </row>
    <row r="1048" spans="2:2" ht="24.75" customHeight="1" x14ac:dyDescent="0.25">
      <c r="B1048" s="6"/>
    </row>
    <row r="1049" spans="2:2" ht="24.75" customHeight="1" x14ac:dyDescent="0.25">
      <c r="B1049" s="6"/>
    </row>
    <row r="1050" spans="2:2" ht="24.75" customHeight="1" x14ac:dyDescent="0.25">
      <c r="B1050" s="6"/>
    </row>
    <row r="1051" spans="2:2" ht="24.75" customHeight="1" x14ac:dyDescent="0.25">
      <c r="B1051" s="6"/>
    </row>
    <row r="1052" spans="2:2" ht="24.75" customHeight="1" x14ac:dyDescent="0.25">
      <c r="B1052" s="6"/>
    </row>
    <row r="1053" spans="2:2" ht="24.75" customHeight="1" x14ac:dyDescent="0.25">
      <c r="B1053" s="6"/>
    </row>
    <row r="1054" spans="2:2" ht="24.75" customHeight="1" x14ac:dyDescent="0.25">
      <c r="B1054" s="6"/>
    </row>
    <row r="1055" spans="2:2" ht="24.75" customHeight="1" x14ac:dyDescent="0.25">
      <c r="B1055" s="6"/>
    </row>
    <row r="1056" spans="2:2" ht="24.75" customHeight="1" x14ac:dyDescent="0.25">
      <c r="B1056" s="6"/>
    </row>
    <row r="1057" spans="2:2" ht="24.75" customHeight="1" x14ac:dyDescent="0.25">
      <c r="B1057" s="6"/>
    </row>
    <row r="1058" spans="2:2" ht="24.75" customHeight="1" x14ac:dyDescent="0.25">
      <c r="B1058" s="6"/>
    </row>
    <row r="1059" spans="2:2" ht="24.75" customHeight="1" x14ac:dyDescent="0.25">
      <c r="B1059" s="6"/>
    </row>
    <row r="1060" spans="2:2" ht="24.75" customHeight="1" x14ac:dyDescent="0.25">
      <c r="B1060" s="6"/>
    </row>
    <row r="1061" spans="2:2" ht="24.75" customHeight="1" x14ac:dyDescent="0.25">
      <c r="B1061" s="6"/>
    </row>
    <row r="1062" spans="2:2" ht="24.75" customHeight="1" x14ac:dyDescent="0.25">
      <c r="B1062" s="6"/>
    </row>
    <row r="1063" spans="2:2" ht="24.75" customHeight="1" x14ac:dyDescent="0.25">
      <c r="B1063" s="6"/>
    </row>
    <row r="1064" spans="2:2" ht="24.75" customHeight="1" x14ac:dyDescent="0.25">
      <c r="B1064" s="6"/>
    </row>
    <row r="1065" spans="2:2" ht="24.75" customHeight="1" x14ac:dyDescent="0.25">
      <c r="B1065" s="6"/>
    </row>
    <row r="1066" spans="2:2" ht="24.75" customHeight="1" x14ac:dyDescent="0.25">
      <c r="B1066" s="6"/>
    </row>
    <row r="1067" spans="2:2" ht="24.75" customHeight="1" x14ac:dyDescent="0.25">
      <c r="B1067" s="6"/>
    </row>
    <row r="1068" spans="2:2" ht="24.75" customHeight="1" x14ac:dyDescent="0.25">
      <c r="B1068" s="6"/>
    </row>
    <row r="1069" spans="2:2" ht="24.75" customHeight="1" x14ac:dyDescent="0.25">
      <c r="B1069" s="6"/>
    </row>
    <row r="1070" spans="2:2" ht="24.75" customHeight="1" x14ac:dyDescent="0.25">
      <c r="B1070" s="6"/>
    </row>
    <row r="1071" spans="2:2" ht="24.75" customHeight="1" x14ac:dyDescent="0.25">
      <c r="B1071" s="6"/>
    </row>
    <row r="1072" spans="2:2" ht="24.75" customHeight="1" x14ac:dyDescent="0.25">
      <c r="B1072" s="6"/>
    </row>
    <row r="1073" spans="2:2" ht="24.75" customHeight="1" x14ac:dyDescent="0.25">
      <c r="B1073" s="6"/>
    </row>
    <row r="1074" spans="2:2" ht="24.75" customHeight="1" x14ac:dyDescent="0.25">
      <c r="B1074" s="6"/>
    </row>
    <row r="1075" spans="2:2" ht="24.75" customHeight="1" x14ac:dyDescent="0.25">
      <c r="B1075" s="6"/>
    </row>
    <row r="1076" spans="2:2" ht="24.75" customHeight="1" x14ac:dyDescent="0.25">
      <c r="B1076" s="6"/>
    </row>
    <row r="1077" spans="2:2" ht="24.75" customHeight="1" x14ac:dyDescent="0.25">
      <c r="B1077" s="6"/>
    </row>
    <row r="1078" spans="2:2" ht="24.75" customHeight="1" x14ac:dyDescent="0.25">
      <c r="B1078" s="6"/>
    </row>
    <row r="1079" spans="2:2" ht="24.75" customHeight="1" x14ac:dyDescent="0.25">
      <c r="B1079" s="6"/>
    </row>
    <row r="1080" spans="2:2" ht="24.75" customHeight="1" x14ac:dyDescent="0.25">
      <c r="B1080" s="6"/>
    </row>
    <row r="1081" spans="2:2" ht="24.75" customHeight="1" x14ac:dyDescent="0.25">
      <c r="B1081" s="6"/>
    </row>
    <row r="1082" spans="2:2" ht="24.75" customHeight="1" x14ac:dyDescent="0.25">
      <c r="B1082" s="6"/>
    </row>
    <row r="1083" spans="2:2" ht="24.75" customHeight="1" x14ac:dyDescent="0.25">
      <c r="B1083" s="6"/>
    </row>
    <row r="1084" spans="2:2" ht="24.75" customHeight="1" x14ac:dyDescent="0.25">
      <c r="B1084" s="6"/>
    </row>
    <row r="1085" spans="2:2" ht="24.75" customHeight="1" x14ac:dyDescent="0.25">
      <c r="B1085" s="6"/>
    </row>
    <row r="1086" spans="2:2" ht="24.75" customHeight="1" x14ac:dyDescent="0.25">
      <c r="B1086" s="6"/>
    </row>
    <row r="1087" spans="2:2" ht="24.75" customHeight="1" x14ac:dyDescent="0.25">
      <c r="B1087" s="6"/>
    </row>
    <row r="1088" spans="2:2" ht="24.75" customHeight="1" x14ac:dyDescent="0.25">
      <c r="B1088" s="6"/>
    </row>
    <row r="1089" spans="2:2" ht="24.75" customHeight="1" x14ac:dyDescent="0.25">
      <c r="B1089" s="6"/>
    </row>
    <row r="1090" spans="2:2" ht="24.75" customHeight="1" x14ac:dyDescent="0.25">
      <c r="B1090" s="6"/>
    </row>
    <row r="1091" spans="2:2" ht="24.75" customHeight="1" x14ac:dyDescent="0.25">
      <c r="B1091" s="6"/>
    </row>
    <row r="1092" spans="2:2" ht="24.75" customHeight="1" x14ac:dyDescent="0.25">
      <c r="B1092" s="6"/>
    </row>
    <row r="1093" spans="2:2" ht="24.75" customHeight="1" x14ac:dyDescent="0.25">
      <c r="B1093" s="6"/>
    </row>
    <row r="1094" spans="2:2" ht="24.75" customHeight="1" x14ac:dyDescent="0.25">
      <c r="B1094" s="6"/>
    </row>
    <row r="1095" spans="2:2" ht="24.75" customHeight="1" x14ac:dyDescent="0.25">
      <c r="B1095" s="6"/>
    </row>
    <row r="1096" spans="2:2" ht="24.75" customHeight="1" x14ac:dyDescent="0.25">
      <c r="B1096" s="6"/>
    </row>
    <row r="1097" spans="2:2" ht="24.75" customHeight="1" x14ac:dyDescent="0.25">
      <c r="B1097" s="6"/>
    </row>
    <row r="1098" spans="2:2" ht="24.75" customHeight="1" x14ac:dyDescent="0.25">
      <c r="B1098" s="6"/>
    </row>
    <row r="1099" spans="2:2" ht="24.75" customHeight="1" x14ac:dyDescent="0.25">
      <c r="B1099" s="6"/>
    </row>
    <row r="1100" spans="2:2" ht="24.75" customHeight="1" x14ac:dyDescent="0.25">
      <c r="B1100" s="6"/>
    </row>
    <row r="1101" spans="2:2" ht="24.75" customHeight="1" x14ac:dyDescent="0.25">
      <c r="B1101" s="6"/>
    </row>
    <row r="1102" spans="2:2" ht="24.75" customHeight="1" x14ac:dyDescent="0.25">
      <c r="B1102" s="6"/>
    </row>
    <row r="1103" spans="2:2" ht="24.75" customHeight="1" x14ac:dyDescent="0.25">
      <c r="B1103" s="6"/>
    </row>
    <row r="1104" spans="2:2" ht="24.75" customHeight="1" x14ac:dyDescent="0.25">
      <c r="B1104" s="6"/>
    </row>
    <row r="1105" spans="2:2" ht="24.75" customHeight="1" x14ac:dyDescent="0.25">
      <c r="B1105" s="6"/>
    </row>
    <row r="1106" spans="2:2" ht="24.75" customHeight="1" x14ac:dyDescent="0.25">
      <c r="B1106" s="6"/>
    </row>
    <row r="1107" spans="2:2" ht="24.75" customHeight="1" x14ac:dyDescent="0.25">
      <c r="B1107" s="6"/>
    </row>
    <row r="1108" spans="2:2" ht="24.75" customHeight="1" x14ac:dyDescent="0.25">
      <c r="B1108" s="6"/>
    </row>
    <row r="1109" spans="2:2" ht="24.75" customHeight="1" x14ac:dyDescent="0.25">
      <c r="B1109" s="6"/>
    </row>
    <row r="1110" spans="2:2" ht="24.75" customHeight="1" x14ac:dyDescent="0.25">
      <c r="B1110" s="6"/>
    </row>
    <row r="1111" spans="2:2" ht="24.75" customHeight="1" x14ac:dyDescent="0.25">
      <c r="B1111" s="6"/>
    </row>
    <row r="1112" spans="2:2" ht="24.75" customHeight="1" x14ac:dyDescent="0.25">
      <c r="B1112" s="6"/>
    </row>
    <row r="1113" spans="2:2" ht="24.75" customHeight="1" x14ac:dyDescent="0.25">
      <c r="B1113" s="6"/>
    </row>
    <row r="1114" spans="2:2" ht="24.75" customHeight="1" x14ac:dyDescent="0.25">
      <c r="B1114" s="6"/>
    </row>
    <row r="1115" spans="2:2" ht="24.75" customHeight="1" x14ac:dyDescent="0.25">
      <c r="B1115" s="6"/>
    </row>
    <row r="1116" spans="2:2" ht="24.75" customHeight="1" x14ac:dyDescent="0.25">
      <c r="B1116" s="6"/>
    </row>
    <row r="1117" spans="2:2" ht="24.75" customHeight="1" x14ac:dyDescent="0.25">
      <c r="B1117" s="6"/>
    </row>
    <row r="1118" spans="2:2" ht="24.75" customHeight="1" x14ac:dyDescent="0.25">
      <c r="B1118" s="6"/>
    </row>
    <row r="1119" spans="2:2" ht="24.75" customHeight="1" x14ac:dyDescent="0.25">
      <c r="B1119" s="6"/>
    </row>
    <row r="1120" spans="2:2" ht="24.75" customHeight="1" x14ac:dyDescent="0.25">
      <c r="B1120" s="6"/>
    </row>
    <row r="1121" spans="2:2" ht="24.75" customHeight="1" x14ac:dyDescent="0.25">
      <c r="B1121" s="6"/>
    </row>
    <row r="1122" spans="2:2" ht="24.75" customHeight="1" x14ac:dyDescent="0.25">
      <c r="B1122" s="6"/>
    </row>
    <row r="1123" spans="2:2" ht="24.75" customHeight="1" x14ac:dyDescent="0.25">
      <c r="B1123" s="6"/>
    </row>
    <row r="1124" spans="2:2" ht="24.75" customHeight="1" x14ac:dyDescent="0.25">
      <c r="B1124" s="6"/>
    </row>
    <row r="1125" spans="2:2" ht="24.75" customHeight="1" x14ac:dyDescent="0.25">
      <c r="B1125" s="6"/>
    </row>
    <row r="1126" spans="2:2" ht="24.75" customHeight="1" x14ac:dyDescent="0.25">
      <c r="B1126" s="6"/>
    </row>
    <row r="1127" spans="2:2" ht="24.75" customHeight="1" x14ac:dyDescent="0.25">
      <c r="B1127" s="6"/>
    </row>
    <row r="1128" spans="2:2" ht="24.75" customHeight="1" x14ac:dyDescent="0.25">
      <c r="B1128" s="6"/>
    </row>
    <row r="1129" spans="2:2" ht="24.75" customHeight="1" x14ac:dyDescent="0.25">
      <c r="B1129" s="6"/>
    </row>
    <row r="1130" spans="2:2" ht="24.75" customHeight="1" x14ac:dyDescent="0.25">
      <c r="B1130" s="6"/>
    </row>
    <row r="1131" spans="2:2" ht="24.75" customHeight="1" x14ac:dyDescent="0.25">
      <c r="B1131" s="6"/>
    </row>
    <row r="1132" spans="2:2" ht="24.75" customHeight="1" x14ac:dyDescent="0.25">
      <c r="B1132" s="6"/>
    </row>
    <row r="1133" spans="2:2" ht="24.75" customHeight="1" x14ac:dyDescent="0.25">
      <c r="B1133" s="6"/>
    </row>
    <row r="1134" spans="2:2" ht="24.75" customHeight="1" x14ac:dyDescent="0.25">
      <c r="B1134" s="6"/>
    </row>
    <row r="1135" spans="2:2" ht="24.75" customHeight="1" x14ac:dyDescent="0.25">
      <c r="B1135" s="6"/>
    </row>
    <row r="1136" spans="2:2" ht="24.75" customHeight="1" x14ac:dyDescent="0.25">
      <c r="B1136" s="6"/>
    </row>
    <row r="1137" spans="2:2" ht="24.75" customHeight="1" x14ac:dyDescent="0.25">
      <c r="B1137" s="6"/>
    </row>
    <row r="1138" spans="2:2" ht="24.75" customHeight="1" x14ac:dyDescent="0.25">
      <c r="B1138" s="6"/>
    </row>
    <row r="1139" spans="2:2" ht="24.75" customHeight="1" x14ac:dyDescent="0.25">
      <c r="B1139" s="6"/>
    </row>
    <row r="1140" spans="2:2" ht="24.75" customHeight="1" x14ac:dyDescent="0.25">
      <c r="B1140" s="6"/>
    </row>
    <row r="1141" spans="2:2" ht="24.75" customHeight="1" x14ac:dyDescent="0.25">
      <c r="B1141" s="6"/>
    </row>
    <row r="1142" spans="2:2" ht="24.75" customHeight="1" x14ac:dyDescent="0.25">
      <c r="B1142" s="6"/>
    </row>
    <row r="1143" spans="2:2" ht="24.75" customHeight="1" x14ac:dyDescent="0.25">
      <c r="B1143" s="6"/>
    </row>
    <row r="1144" spans="2:2" ht="24.75" customHeight="1" x14ac:dyDescent="0.25">
      <c r="B1144" s="6"/>
    </row>
    <row r="1145" spans="2:2" ht="24.75" customHeight="1" x14ac:dyDescent="0.25">
      <c r="B1145" s="6"/>
    </row>
    <row r="1146" spans="2:2" ht="24.75" customHeight="1" x14ac:dyDescent="0.25">
      <c r="B1146" s="6"/>
    </row>
    <row r="1147" spans="2:2" ht="24.75" customHeight="1" x14ac:dyDescent="0.25">
      <c r="B1147" s="6"/>
    </row>
    <row r="1148" spans="2:2" ht="24.75" customHeight="1" x14ac:dyDescent="0.25">
      <c r="B1148" s="6"/>
    </row>
    <row r="1149" spans="2:2" ht="24.75" customHeight="1" x14ac:dyDescent="0.25">
      <c r="B1149" s="6"/>
    </row>
    <row r="1150" spans="2:2" ht="24.75" customHeight="1" x14ac:dyDescent="0.25">
      <c r="B1150" s="6"/>
    </row>
    <row r="1151" spans="2:2" ht="24.75" customHeight="1" x14ac:dyDescent="0.25">
      <c r="B1151" s="6"/>
    </row>
    <row r="1152" spans="2:2" ht="24.75" customHeight="1" x14ac:dyDescent="0.25">
      <c r="B1152" s="6"/>
    </row>
    <row r="1153" spans="2:2" ht="24.75" customHeight="1" x14ac:dyDescent="0.25">
      <c r="B1153" s="6"/>
    </row>
    <row r="1154" spans="2:2" ht="24.75" customHeight="1" x14ac:dyDescent="0.25">
      <c r="B1154" s="6"/>
    </row>
    <row r="1155" spans="2:2" ht="24.75" customHeight="1" x14ac:dyDescent="0.25">
      <c r="B1155" s="6"/>
    </row>
    <row r="1156" spans="2:2" ht="24.75" customHeight="1" x14ac:dyDescent="0.25">
      <c r="B1156" s="6"/>
    </row>
    <row r="1157" spans="2:2" ht="24.75" customHeight="1" x14ac:dyDescent="0.25">
      <c r="B1157" s="6"/>
    </row>
    <row r="1158" spans="2:2" ht="24.75" customHeight="1" x14ac:dyDescent="0.25">
      <c r="B1158" s="6"/>
    </row>
    <row r="1159" spans="2:2" ht="24.75" customHeight="1" x14ac:dyDescent="0.25">
      <c r="B1159" s="6"/>
    </row>
    <row r="1160" spans="2:2" ht="24.75" customHeight="1" x14ac:dyDescent="0.25">
      <c r="B1160" s="6"/>
    </row>
    <row r="1161" spans="2:2" ht="24.75" customHeight="1" x14ac:dyDescent="0.25">
      <c r="B1161" s="6"/>
    </row>
    <row r="1162" spans="2:2" ht="24.75" customHeight="1" x14ac:dyDescent="0.25">
      <c r="B1162" s="6"/>
    </row>
    <row r="1163" spans="2:2" ht="24.75" customHeight="1" x14ac:dyDescent="0.25">
      <c r="B1163" s="6"/>
    </row>
    <row r="1164" spans="2:2" ht="24.75" customHeight="1" x14ac:dyDescent="0.25">
      <c r="B1164" s="6"/>
    </row>
    <row r="1165" spans="2:2" ht="24.75" customHeight="1" x14ac:dyDescent="0.25">
      <c r="B1165" s="6"/>
    </row>
    <row r="1166" spans="2:2" ht="24.75" customHeight="1" x14ac:dyDescent="0.25">
      <c r="B1166" s="6"/>
    </row>
    <row r="1167" spans="2:2" ht="24.75" customHeight="1" x14ac:dyDescent="0.25">
      <c r="B1167" s="6"/>
    </row>
    <row r="1168" spans="2:2" ht="24.75" customHeight="1" x14ac:dyDescent="0.25">
      <c r="B1168" s="6"/>
    </row>
    <row r="1169" spans="2:2" ht="24.75" customHeight="1" x14ac:dyDescent="0.25">
      <c r="B1169" s="6"/>
    </row>
    <row r="1170" spans="2:2" ht="24.75" customHeight="1" x14ac:dyDescent="0.25">
      <c r="B1170" s="6"/>
    </row>
    <row r="1171" spans="2:2" ht="24.75" customHeight="1" x14ac:dyDescent="0.25">
      <c r="B1171" s="6"/>
    </row>
    <row r="1172" spans="2:2" ht="24.75" customHeight="1" x14ac:dyDescent="0.25">
      <c r="B1172" s="6"/>
    </row>
    <row r="1173" spans="2:2" ht="24.75" customHeight="1" x14ac:dyDescent="0.25">
      <c r="B1173" s="6"/>
    </row>
    <row r="1174" spans="2:2" ht="24.75" customHeight="1" x14ac:dyDescent="0.25">
      <c r="B1174" s="6"/>
    </row>
    <row r="1175" spans="2:2" ht="24.75" customHeight="1" x14ac:dyDescent="0.25">
      <c r="B1175" s="6"/>
    </row>
    <row r="1176" spans="2:2" ht="24.75" customHeight="1" x14ac:dyDescent="0.25">
      <c r="B1176" s="6"/>
    </row>
    <row r="1177" spans="2:2" ht="24.75" customHeight="1" x14ac:dyDescent="0.25">
      <c r="B1177" s="6"/>
    </row>
    <row r="1178" spans="2:2" ht="24.75" customHeight="1" x14ac:dyDescent="0.25">
      <c r="B1178" s="6"/>
    </row>
    <row r="1179" spans="2:2" ht="24.75" customHeight="1" x14ac:dyDescent="0.25">
      <c r="B1179" s="6"/>
    </row>
    <row r="1180" spans="2:2" ht="24.75" customHeight="1" x14ac:dyDescent="0.25">
      <c r="B1180" s="6"/>
    </row>
    <row r="1181" spans="2:2" ht="24.75" customHeight="1" x14ac:dyDescent="0.25">
      <c r="B1181" s="6"/>
    </row>
    <row r="1182" spans="2:2" ht="24.75" customHeight="1" x14ac:dyDescent="0.25">
      <c r="B1182" s="6"/>
    </row>
    <row r="1183" spans="2:2" ht="24.75" customHeight="1" x14ac:dyDescent="0.25">
      <c r="B1183" s="6"/>
    </row>
    <row r="1184" spans="2:2" ht="24.75" customHeight="1" x14ac:dyDescent="0.25">
      <c r="B1184" s="6"/>
    </row>
    <row r="1185" spans="2:2" ht="24.75" customHeight="1" x14ac:dyDescent="0.25">
      <c r="B1185" s="6"/>
    </row>
    <row r="1186" spans="2:2" ht="24.75" customHeight="1" x14ac:dyDescent="0.25">
      <c r="B1186" s="6"/>
    </row>
    <row r="1187" spans="2:2" ht="24.75" customHeight="1" x14ac:dyDescent="0.25">
      <c r="B1187" s="6"/>
    </row>
    <row r="1188" spans="2:2" ht="24.75" customHeight="1" x14ac:dyDescent="0.25">
      <c r="B1188" s="6"/>
    </row>
    <row r="1189" spans="2:2" ht="24.75" customHeight="1" x14ac:dyDescent="0.25">
      <c r="B1189" s="6"/>
    </row>
    <row r="1190" spans="2:2" ht="24.75" customHeight="1" x14ac:dyDescent="0.25">
      <c r="B1190" s="6"/>
    </row>
    <row r="1191" spans="2:2" ht="24.75" customHeight="1" x14ac:dyDescent="0.25">
      <c r="B1191" s="6"/>
    </row>
    <row r="1192" spans="2:2" ht="24.75" customHeight="1" x14ac:dyDescent="0.25">
      <c r="B1192" s="6"/>
    </row>
    <row r="1193" spans="2:2" ht="24.75" customHeight="1" x14ac:dyDescent="0.25">
      <c r="B1193" s="6"/>
    </row>
    <row r="1194" spans="2:2" ht="24.75" customHeight="1" x14ac:dyDescent="0.25">
      <c r="B1194" s="6"/>
    </row>
    <row r="1195" spans="2:2" ht="24.75" customHeight="1" x14ac:dyDescent="0.25">
      <c r="B1195" s="6"/>
    </row>
    <row r="1196" spans="2:2" ht="24.75" customHeight="1" x14ac:dyDescent="0.25">
      <c r="B1196" s="6"/>
    </row>
    <row r="1197" spans="2:2" ht="24.75" customHeight="1" x14ac:dyDescent="0.25">
      <c r="B1197" s="6"/>
    </row>
    <row r="1198" spans="2:2" ht="24.75" customHeight="1" x14ac:dyDescent="0.25">
      <c r="B1198" s="6"/>
    </row>
    <row r="1199" spans="2:2" ht="24.75" customHeight="1" x14ac:dyDescent="0.25">
      <c r="B1199" s="6"/>
    </row>
    <row r="1200" spans="2:2" ht="24.75" customHeight="1" x14ac:dyDescent="0.25">
      <c r="B1200" s="6"/>
    </row>
    <row r="1201" spans="2:2" ht="24.75" customHeight="1" x14ac:dyDescent="0.25">
      <c r="B1201" s="6"/>
    </row>
    <row r="1202" spans="2:2" ht="24.75" customHeight="1" x14ac:dyDescent="0.25">
      <c r="B1202" s="6"/>
    </row>
    <row r="1203" spans="2:2" ht="24.75" customHeight="1" x14ac:dyDescent="0.25">
      <c r="B1203" s="6"/>
    </row>
    <row r="1204" spans="2:2" ht="24.75" customHeight="1" x14ac:dyDescent="0.25">
      <c r="B1204" s="6"/>
    </row>
    <row r="1205" spans="2:2" ht="24.75" customHeight="1" x14ac:dyDescent="0.25">
      <c r="B1205" s="6"/>
    </row>
    <row r="1206" spans="2:2" ht="24.75" customHeight="1" x14ac:dyDescent="0.25">
      <c r="B1206" s="6"/>
    </row>
    <row r="1207" spans="2:2" ht="24.75" customHeight="1" x14ac:dyDescent="0.25">
      <c r="B1207" s="6"/>
    </row>
    <row r="1208" spans="2:2" ht="24.75" customHeight="1" x14ac:dyDescent="0.25">
      <c r="B1208" s="6"/>
    </row>
    <row r="1209" spans="2:2" ht="24.75" customHeight="1" x14ac:dyDescent="0.25">
      <c r="B1209" s="6"/>
    </row>
    <row r="1210" spans="2:2" ht="24.75" customHeight="1" x14ac:dyDescent="0.25">
      <c r="B1210" s="6"/>
    </row>
    <row r="1211" spans="2:2" ht="24.75" customHeight="1" x14ac:dyDescent="0.25">
      <c r="B1211" s="6"/>
    </row>
    <row r="1212" spans="2:2" ht="24.75" customHeight="1" x14ac:dyDescent="0.25">
      <c r="B1212" s="6"/>
    </row>
    <row r="1213" spans="2:2" ht="24.75" customHeight="1" x14ac:dyDescent="0.25">
      <c r="B1213" s="6"/>
    </row>
    <row r="1214" spans="2:2" ht="24.75" customHeight="1" x14ac:dyDescent="0.25">
      <c r="B1214" s="6"/>
    </row>
    <row r="1215" spans="2:2" ht="24.75" customHeight="1" x14ac:dyDescent="0.25">
      <c r="B1215" s="6"/>
    </row>
    <row r="1216" spans="2:2" ht="24.75" customHeight="1" x14ac:dyDescent="0.25">
      <c r="B1216" s="6"/>
    </row>
    <row r="1217" spans="2:2" ht="24.75" customHeight="1" x14ac:dyDescent="0.25">
      <c r="B1217" s="6"/>
    </row>
    <row r="1218" spans="2:2" ht="24.75" customHeight="1" x14ac:dyDescent="0.25">
      <c r="B1218" s="6"/>
    </row>
    <row r="1219" spans="2:2" ht="24.75" customHeight="1" x14ac:dyDescent="0.25">
      <c r="B1219" s="6"/>
    </row>
    <row r="1220" spans="2:2" ht="24.75" customHeight="1" x14ac:dyDescent="0.25">
      <c r="B1220" s="6"/>
    </row>
    <row r="1221" spans="2:2" ht="24.75" customHeight="1" x14ac:dyDescent="0.25">
      <c r="B1221" s="6"/>
    </row>
    <row r="1222" spans="2:2" ht="24.75" customHeight="1" x14ac:dyDescent="0.25">
      <c r="B1222" s="6"/>
    </row>
    <row r="1223" spans="2:2" ht="24.75" customHeight="1" x14ac:dyDescent="0.25">
      <c r="B1223" s="6"/>
    </row>
    <row r="1224" spans="2:2" ht="24.75" customHeight="1" x14ac:dyDescent="0.25">
      <c r="B1224" s="6"/>
    </row>
    <row r="1225" spans="2:2" ht="24.75" customHeight="1" x14ac:dyDescent="0.25">
      <c r="B1225" s="6"/>
    </row>
    <row r="1226" spans="2:2" ht="24.75" customHeight="1" x14ac:dyDescent="0.25">
      <c r="B1226" s="6"/>
    </row>
    <row r="1227" spans="2:2" ht="24.75" customHeight="1" x14ac:dyDescent="0.25">
      <c r="B1227" s="6"/>
    </row>
    <row r="1228" spans="2:2" ht="24.75" customHeight="1" x14ac:dyDescent="0.25">
      <c r="B1228" s="6"/>
    </row>
    <row r="1229" spans="2:2" ht="24.75" customHeight="1" x14ac:dyDescent="0.25">
      <c r="B1229" s="6"/>
    </row>
    <row r="1230" spans="2:2" ht="24.75" customHeight="1" x14ac:dyDescent="0.25">
      <c r="B1230" s="6"/>
    </row>
    <row r="1231" spans="2:2" ht="24.75" customHeight="1" x14ac:dyDescent="0.25">
      <c r="B1231" s="6"/>
    </row>
    <row r="1232" spans="2:2" ht="24.75" customHeight="1" x14ac:dyDescent="0.25">
      <c r="B1232" s="6"/>
    </row>
    <row r="1233" spans="2:2" ht="24.75" customHeight="1" x14ac:dyDescent="0.25">
      <c r="B1233" s="6"/>
    </row>
    <row r="1234" spans="2:2" ht="24.75" customHeight="1" x14ac:dyDescent="0.25">
      <c r="B1234" s="6"/>
    </row>
    <row r="1235" spans="2:2" ht="24.75" customHeight="1" x14ac:dyDescent="0.25">
      <c r="B1235" s="6"/>
    </row>
    <row r="1236" spans="2:2" ht="24.75" customHeight="1" x14ac:dyDescent="0.25">
      <c r="B1236" s="6"/>
    </row>
    <row r="1237" spans="2:2" ht="24.75" customHeight="1" x14ac:dyDescent="0.25">
      <c r="B1237" s="6"/>
    </row>
    <row r="1238" spans="2:2" ht="24.75" customHeight="1" x14ac:dyDescent="0.25">
      <c r="B1238" s="6"/>
    </row>
    <row r="1239" spans="2:2" ht="24.75" customHeight="1" x14ac:dyDescent="0.25">
      <c r="B1239" s="6"/>
    </row>
    <row r="1240" spans="2:2" ht="24.75" customHeight="1" x14ac:dyDescent="0.25">
      <c r="B1240" s="6"/>
    </row>
    <row r="1241" spans="2:2" ht="24.75" customHeight="1" x14ac:dyDescent="0.25">
      <c r="B1241" s="6"/>
    </row>
    <row r="1242" spans="2:2" ht="24.75" customHeight="1" x14ac:dyDescent="0.25">
      <c r="B1242" s="6"/>
    </row>
    <row r="1243" spans="2:2" ht="24.75" customHeight="1" x14ac:dyDescent="0.25">
      <c r="B1243" s="6"/>
    </row>
    <row r="1244" spans="2:2" ht="24.75" customHeight="1" x14ac:dyDescent="0.25">
      <c r="B1244" s="6"/>
    </row>
    <row r="1245" spans="2:2" ht="24.75" customHeight="1" x14ac:dyDescent="0.25">
      <c r="B1245" s="6"/>
    </row>
    <row r="1246" spans="2:2" ht="24.75" customHeight="1" x14ac:dyDescent="0.25">
      <c r="B1246" s="6"/>
    </row>
    <row r="1247" spans="2:2" ht="24.75" customHeight="1" x14ac:dyDescent="0.25">
      <c r="B1247" s="6"/>
    </row>
    <row r="1248" spans="2:2" ht="24.75" customHeight="1" x14ac:dyDescent="0.25">
      <c r="B1248" s="6"/>
    </row>
    <row r="1249" spans="2:2" ht="24.75" customHeight="1" x14ac:dyDescent="0.25">
      <c r="B1249" s="6"/>
    </row>
    <row r="1250" spans="2:2" ht="24.75" customHeight="1" x14ac:dyDescent="0.25">
      <c r="B1250" s="6"/>
    </row>
    <row r="1251" spans="2:2" ht="24.75" customHeight="1" x14ac:dyDescent="0.25">
      <c r="B1251" s="6"/>
    </row>
    <row r="1252" spans="2:2" ht="24.75" customHeight="1" x14ac:dyDescent="0.25">
      <c r="B1252" s="6"/>
    </row>
    <row r="1253" spans="2:2" ht="24.75" customHeight="1" x14ac:dyDescent="0.25">
      <c r="B1253" s="6"/>
    </row>
    <row r="1254" spans="2:2" ht="24.75" customHeight="1" x14ac:dyDescent="0.25">
      <c r="B1254" s="6"/>
    </row>
    <row r="1255" spans="2:2" ht="24.75" customHeight="1" x14ac:dyDescent="0.25">
      <c r="B1255" s="6"/>
    </row>
    <row r="1256" spans="2:2" ht="24.75" customHeight="1" x14ac:dyDescent="0.25">
      <c r="B1256" s="6"/>
    </row>
    <row r="1257" spans="2:2" ht="24.75" customHeight="1" x14ac:dyDescent="0.25">
      <c r="B1257" s="6"/>
    </row>
    <row r="1258" spans="2:2" ht="24.75" customHeight="1" x14ac:dyDescent="0.25">
      <c r="B1258" s="6"/>
    </row>
    <row r="1259" spans="2:2" ht="24.75" customHeight="1" x14ac:dyDescent="0.25">
      <c r="B1259" s="6"/>
    </row>
    <row r="1260" spans="2:2" ht="24.75" customHeight="1" x14ac:dyDescent="0.25">
      <c r="B1260" s="6"/>
    </row>
    <row r="1261" spans="2:2" ht="24.75" customHeight="1" x14ac:dyDescent="0.25">
      <c r="B1261" s="6"/>
    </row>
    <row r="1262" spans="2:2" ht="24.75" customHeight="1" x14ac:dyDescent="0.25">
      <c r="B1262" s="6"/>
    </row>
    <row r="1263" spans="2:2" ht="24.75" customHeight="1" x14ac:dyDescent="0.25">
      <c r="B1263" s="6"/>
    </row>
    <row r="1264" spans="2:2" ht="24.75" customHeight="1" x14ac:dyDescent="0.25">
      <c r="B1264" s="6"/>
    </row>
    <row r="1265" spans="2:2" ht="24.75" customHeight="1" x14ac:dyDescent="0.25">
      <c r="B1265" s="6"/>
    </row>
    <row r="1266" spans="2:2" ht="24.75" customHeight="1" x14ac:dyDescent="0.25">
      <c r="B1266" s="6"/>
    </row>
    <row r="1267" spans="2:2" ht="24.75" customHeight="1" x14ac:dyDescent="0.25">
      <c r="B1267" s="6"/>
    </row>
    <row r="1268" spans="2:2" ht="24.75" customHeight="1" x14ac:dyDescent="0.25">
      <c r="B1268" s="6"/>
    </row>
    <row r="1269" spans="2:2" ht="24.75" customHeight="1" x14ac:dyDescent="0.25">
      <c r="B1269" s="6"/>
    </row>
    <row r="1270" spans="2:2" ht="24.75" customHeight="1" x14ac:dyDescent="0.25">
      <c r="B1270" s="6"/>
    </row>
    <row r="1271" spans="2:2" ht="24.75" customHeight="1" x14ac:dyDescent="0.25">
      <c r="B1271" s="6"/>
    </row>
    <row r="1272" spans="2:2" ht="24.75" customHeight="1" x14ac:dyDescent="0.25">
      <c r="B1272" s="6"/>
    </row>
    <row r="1273" spans="2:2" ht="24.75" customHeight="1" x14ac:dyDescent="0.25">
      <c r="B1273" s="6"/>
    </row>
    <row r="1274" spans="2:2" ht="24.75" customHeight="1" x14ac:dyDescent="0.25">
      <c r="B1274" s="6"/>
    </row>
    <row r="1275" spans="2:2" ht="24.75" customHeight="1" x14ac:dyDescent="0.25">
      <c r="B1275" s="6"/>
    </row>
    <row r="1276" spans="2:2" ht="24.75" customHeight="1" x14ac:dyDescent="0.25">
      <c r="B1276" s="6"/>
    </row>
    <row r="1277" spans="2:2" ht="24.75" customHeight="1" x14ac:dyDescent="0.25">
      <c r="B1277" s="6"/>
    </row>
    <row r="1278" spans="2:2" ht="24.75" customHeight="1" x14ac:dyDescent="0.25">
      <c r="B1278" s="6"/>
    </row>
    <row r="1279" spans="2:2" ht="24.75" customHeight="1" x14ac:dyDescent="0.25">
      <c r="B1279" s="6"/>
    </row>
    <row r="1280" spans="2:2" ht="24.75" customHeight="1" x14ac:dyDescent="0.25">
      <c r="B1280" s="6"/>
    </row>
    <row r="1281" spans="2:2" ht="24.75" customHeight="1" x14ac:dyDescent="0.25">
      <c r="B1281" s="6"/>
    </row>
    <row r="1282" spans="2:2" ht="24.75" customHeight="1" x14ac:dyDescent="0.25">
      <c r="B1282" s="6"/>
    </row>
    <row r="1283" spans="2:2" ht="24.75" customHeight="1" x14ac:dyDescent="0.25">
      <c r="B1283" s="6"/>
    </row>
    <row r="1284" spans="2:2" ht="24.75" customHeight="1" x14ac:dyDescent="0.25">
      <c r="B1284" s="6"/>
    </row>
    <row r="1285" spans="2:2" ht="24.75" customHeight="1" x14ac:dyDescent="0.25">
      <c r="B1285" s="6"/>
    </row>
    <row r="1286" spans="2:2" ht="24.75" customHeight="1" x14ac:dyDescent="0.25">
      <c r="B1286" s="6"/>
    </row>
    <row r="1287" spans="2:2" ht="24.75" customHeight="1" x14ac:dyDescent="0.25">
      <c r="B1287" s="6"/>
    </row>
    <row r="1288" spans="2:2" ht="24.75" customHeight="1" x14ac:dyDescent="0.25">
      <c r="B1288" s="6"/>
    </row>
    <row r="1289" spans="2:2" ht="24.75" customHeight="1" x14ac:dyDescent="0.25">
      <c r="B1289" s="6"/>
    </row>
    <row r="1290" spans="2:2" ht="24.75" customHeight="1" x14ac:dyDescent="0.25">
      <c r="B1290" s="6"/>
    </row>
    <row r="1291" spans="2:2" ht="24.75" customHeight="1" x14ac:dyDescent="0.25">
      <c r="B1291" s="6"/>
    </row>
    <row r="1292" spans="2:2" ht="24.75" customHeight="1" x14ac:dyDescent="0.25">
      <c r="B1292" s="6"/>
    </row>
    <row r="1293" spans="2:2" ht="24.75" customHeight="1" x14ac:dyDescent="0.25">
      <c r="B1293" s="6"/>
    </row>
    <row r="1294" spans="2:2" ht="24.75" customHeight="1" x14ac:dyDescent="0.25">
      <c r="B1294" s="6"/>
    </row>
    <row r="1295" spans="2:2" ht="24.75" customHeight="1" x14ac:dyDescent="0.25">
      <c r="B1295" s="6"/>
    </row>
    <row r="1296" spans="2:2" ht="24.75" customHeight="1" x14ac:dyDescent="0.25">
      <c r="B1296" s="6"/>
    </row>
    <row r="1297" spans="2:2" ht="24.75" customHeight="1" x14ac:dyDescent="0.25">
      <c r="B1297" s="6"/>
    </row>
    <row r="1298" spans="2:2" ht="24.75" customHeight="1" x14ac:dyDescent="0.25">
      <c r="B1298" s="6"/>
    </row>
    <row r="1299" spans="2:2" ht="24.75" customHeight="1" x14ac:dyDescent="0.25">
      <c r="B1299" s="6"/>
    </row>
    <row r="1300" spans="2:2" ht="24.75" customHeight="1" x14ac:dyDescent="0.25">
      <c r="B1300" s="6"/>
    </row>
    <row r="1301" spans="2:2" ht="24.75" customHeight="1" x14ac:dyDescent="0.25">
      <c r="B1301" s="6"/>
    </row>
    <row r="1302" spans="2:2" ht="24.75" customHeight="1" x14ac:dyDescent="0.25">
      <c r="B1302" s="6"/>
    </row>
    <row r="1303" spans="2:2" ht="24.75" customHeight="1" x14ac:dyDescent="0.25">
      <c r="B1303" s="6"/>
    </row>
    <row r="1304" spans="2:2" ht="24.75" customHeight="1" x14ac:dyDescent="0.25">
      <c r="B1304" s="6"/>
    </row>
    <row r="1305" spans="2:2" ht="24.75" customHeight="1" x14ac:dyDescent="0.25">
      <c r="B1305" s="6"/>
    </row>
    <row r="1306" spans="2:2" ht="24.75" customHeight="1" x14ac:dyDescent="0.25">
      <c r="B1306" s="6"/>
    </row>
    <row r="1307" spans="2:2" ht="24.75" customHeight="1" x14ac:dyDescent="0.25">
      <c r="B1307" s="6"/>
    </row>
    <row r="1308" spans="2:2" ht="24.75" customHeight="1" x14ac:dyDescent="0.25">
      <c r="B1308" s="6"/>
    </row>
    <row r="1309" spans="2:2" ht="24.75" customHeight="1" x14ac:dyDescent="0.25">
      <c r="B1309" s="6"/>
    </row>
    <row r="1310" spans="2:2" ht="24.75" customHeight="1" x14ac:dyDescent="0.25">
      <c r="B1310" s="6"/>
    </row>
    <row r="1311" spans="2:2" ht="24.75" customHeight="1" x14ac:dyDescent="0.25">
      <c r="B1311" s="6"/>
    </row>
    <row r="1312" spans="2:2" ht="24.75" customHeight="1" x14ac:dyDescent="0.25">
      <c r="B1312" s="6"/>
    </row>
    <row r="1313" spans="2:2" ht="24.75" customHeight="1" x14ac:dyDescent="0.25">
      <c r="B1313" s="6"/>
    </row>
    <row r="1314" spans="2:2" ht="24.75" customHeight="1" x14ac:dyDescent="0.25">
      <c r="B1314" s="6"/>
    </row>
    <row r="1315" spans="2:2" ht="24.75" customHeight="1" x14ac:dyDescent="0.25">
      <c r="B1315" s="6"/>
    </row>
    <row r="1316" spans="2:2" ht="24.75" customHeight="1" x14ac:dyDescent="0.25">
      <c r="B1316" s="6"/>
    </row>
    <row r="1317" spans="2:2" ht="24.75" customHeight="1" x14ac:dyDescent="0.25">
      <c r="B1317" s="6"/>
    </row>
    <row r="1318" spans="2:2" ht="24.75" customHeight="1" x14ac:dyDescent="0.25">
      <c r="B1318" s="6"/>
    </row>
    <row r="1319" spans="2:2" ht="24.75" customHeight="1" x14ac:dyDescent="0.25">
      <c r="B1319" s="6"/>
    </row>
    <row r="1320" spans="2:2" ht="24.75" customHeight="1" x14ac:dyDescent="0.25">
      <c r="B1320" s="6"/>
    </row>
    <row r="1321" spans="2:2" ht="24.75" customHeight="1" x14ac:dyDescent="0.25">
      <c r="B1321" s="6"/>
    </row>
    <row r="1322" spans="2:2" ht="24.75" customHeight="1" x14ac:dyDescent="0.25">
      <c r="B1322" s="6"/>
    </row>
    <row r="1323" spans="2:2" ht="24.75" customHeight="1" x14ac:dyDescent="0.25">
      <c r="B1323" s="6"/>
    </row>
    <row r="1324" spans="2:2" ht="24.75" customHeight="1" x14ac:dyDescent="0.25">
      <c r="B1324" s="6"/>
    </row>
    <row r="1325" spans="2:2" ht="24.75" customHeight="1" x14ac:dyDescent="0.25">
      <c r="B1325" s="6"/>
    </row>
    <row r="1326" spans="2:2" ht="24.75" customHeight="1" x14ac:dyDescent="0.25">
      <c r="B1326" s="6"/>
    </row>
    <row r="1327" spans="2:2" ht="24.75" customHeight="1" x14ac:dyDescent="0.25">
      <c r="B1327" s="6"/>
    </row>
    <row r="1328" spans="2:2" ht="24.75" customHeight="1" x14ac:dyDescent="0.25">
      <c r="B1328" s="6"/>
    </row>
    <row r="1329" spans="2:2" ht="24.75" customHeight="1" x14ac:dyDescent="0.25">
      <c r="B1329" s="6"/>
    </row>
    <row r="1330" spans="2:2" ht="24.75" customHeight="1" x14ac:dyDescent="0.25">
      <c r="B1330" s="6"/>
    </row>
    <row r="1331" spans="2:2" ht="24.75" customHeight="1" x14ac:dyDescent="0.25">
      <c r="B1331" s="6"/>
    </row>
    <row r="1332" spans="2:2" ht="24.75" customHeight="1" x14ac:dyDescent="0.25">
      <c r="B1332" s="6"/>
    </row>
    <row r="1333" spans="2:2" ht="24.75" customHeight="1" x14ac:dyDescent="0.25">
      <c r="B1333" s="6"/>
    </row>
    <row r="1334" spans="2:2" ht="24.75" customHeight="1" x14ac:dyDescent="0.25">
      <c r="B1334" s="6"/>
    </row>
    <row r="1335" spans="2:2" ht="24.75" customHeight="1" x14ac:dyDescent="0.25">
      <c r="B1335" s="6"/>
    </row>
    <row r="1336" spans="2:2" ht="24.75" customHeight="1" x14ac:dyDescent="0.25">
      <c r="B1336" s="6"/>
    </row>
    <row r="1337" spans="2:2" ht="24.75" customHeight="1" x14ac:dyDescent="0.25">
      <c r="B1337" s="6"/>
    </row>
    <row r="1338" spans="2:2" ht="24.75" customHeight="1" x14ac:dyDescent="0.25">
      <c r="B1338" s="6"/>
    </row>
    <row r="1339" spans="2:2" ht="24.75" customHeight="1" x14ac:dyDescent="0.25">
      <c r="B1339" s="6"/>
    </row>
    <row r="1340" spans="2:2" ht="24.75" customHeight="1" x14ac:dyDescent="0.25">
      <c r="B1340" s="6"/>
    </row>
    <row r="1341" spans="2:2" ht="24.75" customHeight="1" x14ac:dyDescent="0.25">
      <c r="B1341" s="6"/>
    </row>
    <row r="1342" spans="2:2" ht="24.75" customHeight="1" x14ac:dyDescent="0.25">
      <c r="B1342" s="6"/>
    </row>
    <row r="1343" spans="2:2" ht="24.75" customHeight="1" x14ac:dyDescent="0.25">
      <c r="B1343" s="6"/>
    </row>
    <row r="1344" spans="2:2" ht="24.75" customHeight="1" x14ac:dyDescent="0.25">
      <c r="B1344" s="6"/>
    </row>
    <row r="1345" spans="2:2" ht="24.75" customHeight="1" x14ac:dyDescent="0.25">
      <c r="B1345" s="6"/>
    </row>
    <row r="1346" spans="2:2" ht="24.75" customHeight="1" x14ac:dyDescent="0.25">
      <c r="B1346" s="6"/>
    </row>
    <row r="1347" spans="2:2" ht="24.75" customHeight="1" x14ac:dyDescent="0.25">
      <c r="B1347" s="6"/>
    </row>
    <row r="1348" spans="2:2" ht="24.75" customHeight="1" x14ac:dyDescent="0.25">
      <c r="B1348" s="6"/>
    </row>
    <row r="1349" spans="2:2" ht="24.75" customHeight="1" x14ac:dyDescent="0.25">
      <c r="B1349" s="6"/>
    </row>
    <row r="1350" spans="2:2" ht="24.75" customHeight="1" x14ac:dyDescent="0.25">
      <c r="B1350" s="6"/>
    </row>
    <row r="1351" spans="2:2" ht="24.75" customHeight="1" x14ac:dyDescent="0.25">
      <c r="B1351" s="6"/>
    </row>
    <row r="1352" spans="2:2" ht="24.75" customHeight="1" x14ac:dyDescent="0.25">
      <c r="B1352" s="6"/>
    </row>
    <row r="1353" spans="2:2" ht="24.75" customHeight="1" x14ac:dyDescent="0.25">
      <c r="B1353" s="6"/>
    </row>
    <row r="1354" spans="2:2" ht="24.75" customHeight="1" x14ac:dyDescent="0.25">
      <c r="B1354" s="6"/>
    </row>
    <row r="1355" spans="2:2" ht="24.75" customHeight="1" x14ac:dyDescent="0.25">
      <c r="B1355" s="6"/>
    </row>
    <row r="1356" spans="2:2" ht="24.75" customHeight="1" x14ac:dyDescent="0.25">
      <c r="B1356" s="6"/>
    </row>
    <row r="1357" spans="2:2" ht="24.75" customHeight="1" x14ac:dyDescent="0.25">
      <c r="B1357" s="6"/>
    </row>
    <row r="1358" spans="2:2" ht="24.75" customHeight="1" x14ac:dyDescent="0.25">
      <c r="B1358" s="6"/>
    </row>
    <row r="1359" spans="2:2" ht="24.75" customHeight="1" x14ac:dyDescent="0.25">
      <c r="B1359" s="6"/>
    </row>
    <row r="1360" spans="2:2" ht="24.75" customHeight="1" x14ac:dyDescent="0.25">
      <c r="B1360" s="6"/>
    </row>
    <row r="1361" spans="2:2" ht="24.75" customHeight="1" x14ac:dyDescent="0.25">
      <c r="B1361" s="6"/>
    </row>
    <row r="1362" spans="2:2" ht="24.75" customHeight="1" x14ac:dyDescent="0.25">
      <c r="B1362" s="6"/>
    </row>
    <row r="1363" spans="2:2" ht="24.75" customHeight="1" x14ac:dyDescent="0.25">
      <c r="B1363" s="6"/>
    </row>
    <row r="1364" spans="2:2" ht="24.75" customHeight="1" x14ac:dyDescent="0.25">
      <c r="B1364" s="6"/>
    </row>
    <row r="1365" spans="2:2" ht="24.75" customHeight="1" x14ac:dyDescent="0.25">
      <c r="B1365" s="6"/>
    </row>
    <row r="1366" spans="2:2" ht="24.75" customHeight="1" x14ac:dyDescent="0.25">
      <c r="B1366" s="6"/>
    </row>
    <row r="1367" spans="2:2" ht="24.75" customHeight="1" x14ac:dyDescent="0.25">
      <c r="B1367" s="6"/>
    </row>
    <row r="1368" spans="2:2" ht="24.75" customHeight="1" x14ac:dyDescent="0.25">
      <c r="B1368" s="6"/>
    </row>
    <row r="1369" spans="2:2" ht="24.75" customHeight="1" x14ac:dyDescent="0.25">
      <c r="B1369" s="6"/>
    </row>
    <row r="1370" spans="2:2" ht="24.75" customHeight="1" x14ac:dyDescent="0.25">
      <c r="B1370" s="6"/>
    </row>
    <row r="1371" spans="2:2" ht="24.75" customHeight="1" x14ac:dyDescent="0.25">
      <c r="B1371" s="6"/>
    </row>
    <row r="1372" spans="2:2" ht="24.75" customHeight="1" x14ac:dyDescent="0.25">
      <c r="B1372" s="6"/>
    </row>
    <row r="1373" spans="2:2" ht="24.75" customHeight="1" x14ac:dyDescent="0.25">
      <c r="B1373" s="6"/>
    </row>
    <row r="1374" spans="2:2" ht="24.75" customHeight="1" x14ac:dyDescent="0.25">
      <c r="B1374" s="6"/>
    </row>
    <row r="1375" spans="2:2" ht="24.75" customHeight="1" x14ac:dyDescent="0.25">
      <c r="B1375" s="6"/>
    </row>
    <row r="1376" spans="2:2" ht="24.75" customHeight="1" x14ac:dyDescent="0.25">
      <c r="B1376" s="6"/>
    </row>
    <row r="1377" spans="2:2" ht="24.75" customHeight="1" x14ac:dyDescent="0.25">
      <c r="B1377" s="6"/>
    </row>
    <row r="1378" spans="2:2" ht="24.75" customHeight="1" x14ac:dyDescent="0.25">
      <c r="B1378" s="6"/>
    </row>
    <row r="1379" spans="2:2" ht="24.75" customHeight="1" x14ac:dyDescent="0.25">
      <c r="B1379" s="6"/>
    </row>
    <row r="1380" spans="2:2" ht="24.75" customHeight="1" x14ac:dyDescent="0.25">
      <c r="B1380" s="6"/>
    </row>
    <row r="1381" spans="2:2" ht="24.75" customHeight="1" x14ac:dyDescent="0.25">
      <c r="B1381" s="6"/>
    </row>
    <row r="1382" spans="2:2" ht="24.75" customHeight="1" x14ac:dyDescent="0.25">
      <c r="B1382" s="6"/>
    </row>
    <row r="1383" spans="2:2" ht="24.75" customHeight="1" x14ac:dyDescent="0.25">
      <c r="B1383" s="6"/>
    </row>
    <row r="1384" spans="2:2" ht="24.75" customHeight="1" x14ac:dyDescent="0.25">
      <c r="B1384" s="6"/>
    </row>
    <row r="1385" spans="2:2" ht="24.75" customHeight="1" x14ac:dyDescent="0.25">
      <c r="B1385" s="6"/>
    </row>
    <row r="1386" spans="2:2" ht="24.75" customHeight="1" x14ac:dyDescent="0.25">
      <c r="B1386" s="6"/>
    </row>
    <row r="1387" spans="2:2" ht="24.75" customHeight="1" x14ac:dyDescent="0.25">
      <c r="B1387" s="6"/>
    </row>
    <row r="1388" spans="2:2" ht="24.75" customHeight="1" x14ac:dyDescent="0.25">
      <c r="B1388" s="6"/>
    </row>
    <row r="1389" spans="2:2" ht="24.75" customHeight="1" x14ac:dyDescent="0.25">
      <c r="B1389" s="6"/>
    </row>
    <row r="1390" spans="2:2" ht="24.75" customHeight="1" x14ac:dyDescent="0.25">
      <c r="B1390" s="6"/>
    </row>
    <row r="1391" spans="2:2" ht="24.75" customHeight="1" x14ac:dyDescent="0.25">
      <c r="B1391" s="6"/>
    </row>
    <row r="1392" spans="2:2" ht="24.75" customHeight="1" x14ac:dyDescent="0.25">
      <c r="B1392" s="6"/>
    </row>
    <row r="1393" spans="2:2" ht="24.75" customHeight="1" x14ac:dyDescent="0.25">
      <c r="B1393" s="6"/>
    </row>
    <row r="1394" spans="2:2" ht="24.75" customHeight="1" x14ac:dyDescent="0.25">
      <c r="B1394" s="6"/>
    </row>
    <row r="1395" spans="2:2" ht="24.75" customHeight="1" x14ac:dyDescent="0.25">
      <c r="B1395" s="6"/>
    </row>
    <row r="1396" spans="2:2" ht="24.75" customHeight="1" x14ac:dyDescent="0.25">
      <c r="B1396" s="6"/>
    </row>
    <row r="1397" spans="2:2" ht="24.75" customHeight="1" x14ac:dyDescent="0.25">
      <c r="B1397" s="6"/>
    </row>
    <row r="1398" spans="2:2" ht="24.75" customHeight="1" x14ac:dyDescent="0.25">
      <c r="B1398" s="6"/>
    </row>
    <row r="1399" spans="2:2" ht="24.75" customHeight="1" x14ac:dyDescent="0.25">
      <c r="B1399" s="6"/>
    </row>
    <row r="1400" spans="2:2" ht="24.75" customHeight="1" x14ac:dyDescent="0.25">
      <c r="B1400" s="6"/>
    </row>
    <row r="1401" spans="2:2" ht="24.75" customHeight="1" x14ac:dyDescent="0.25">
      <c r="B1401" s="6"/>
    </row>
    <row r="1402" spans="2:2" ht="24.75" customHeight="1" x14ac:dyDescent="0.25">
      <c r="B1402" s="6"/>
    </row>
    <row r="1403" spans="2:2" ht="24.75" customHeight="1" x14ac:dyDescent="0.25">
      <c r="B1403" s="6"/>
    </row>
    <row r="1404" spans="2:2" ht="24.75" customHeight="1" x14ac:dyDescent="0.25">
      <c r="B1404" s="6"/>
    </row>
    <row r="1405" spans="2:2" ht="24.75" customHeight="1" x14ac:dyDescent="0.25">
      <c r="B1405" s="6"/>
    </row>
    <row r="1406" spans="2:2" ht="24.75" customHeight="1" x14ac:dyDescent="0.25">
      <c r="B1406" s="6"/>
    </row>
    <row r="1407" spans="2:2" ht="24.75" customHeight="1" x14ac:dyDescent="0.25">
      <c r="B1407" s="6"/>
    </row>
    <row r="1408" spans="2:2" ht="24.75" customHeight="1" x14ac:dyDescent="0.25">
      <c r="B1408" s="6"/>
    </row>
    <row r="1409" spans="2:2" ht="24.75" customHeight="1" x14ac:dyDescent="0.25">
      <c r="B1409" s="6"/>
    </row>
    <row r="1410" spans="2:2" ht="24.75" customHeight="1" x14ac:dyDescent="0.25">
      <c r="B1410" s="6"/>
    </row>
    <row r="1411" spans="2:2" ht="24.75" customHeight="1" x14ac:dyDescent="0.25">
      <c r="B1411" s="6"/>
    </row>
    <row r="1412" spans="2:2" ht="24.75" customHeight="1" x14ac:dyDescent="0.25">
      <c r="B1412" s="6"/>
    </row>
    <row r="1413" spans="2:2" ht="24.75" customHeight="1" x14ac:dyDescent="0.25">
      <c r="B1413" s="6"/>
    </row>
    <row r="1414" spans="2:2" ht="24.75" customHeight="1" x14ac:dyDescent="0.25">
      <c r="B1414" s="6"/>
    </row>
    <row r="1415" spans="2:2" ht="24.75" customHeight="1" x14ac:dyDescent="0.25">
      <c r="B1415" s="6"/>
    </row>
    <row r="1416" spans="2:2" ht="24.75" customHeight="1" x14ac:dyDescent="0.25">
      <c r="B1416" s="6"/>
    </row>
    <row r="1417" spans="2:2" ht="24.75" customHeight="1" x14ac:dyDescent="0.25">
      <c r="B1417" s="6"/>
    </row>
    <row r="1418" spans="2:2" ht="24.75" customHeight="1" x14ac:dyDescent="0.25">
      <c r="B1418" s="6"/>
    </row>
    <row r="1419" spans="2:2" ht="24.75" customHeight="1" x14ac:dyDescent="0.25">
      <c r="B1419" s="6"/>
    </row>
    <row r="1420" spans="2:2" ht="24.75" customHeight="1" x14ac:dyDescent="0.25">
      <c r="B1420" s="6"/>
    </row>
    <row r="1421" spans="2:2" ht="24.75" customHeight="1" x14ac:dyDescent="0.25">
      <c r="B1421" s="6"/>
    </row>
    <row r="1422" spans="2:2" ht="24.75" customHeight="1" x14ac:dyDescent="0.25">
      <c r="B1422" s="6"/>
    </row>
    <row r="1423" spans="2:2" ht="24.75" customHeight="1" x14ac:dyDescent="0.25">
      <c r="B1423" s="6"/>
    </row>
    <row r="1424" spans="2:2" ht="24.75" customHeight="1" x14ac:dyDescent="0.25">
      <c r="B1424" s="6"/>
    </row>
    <row r="1425" spans="2:2" ht="24.75" customHeight="1" x14ac:dyDescent="0.25">
      <c r="B1425" s="6"/>
    </row>
    <row r="1426" spans="2:2" ht="24.75" customHeight="1" x14ac:dyDescent="0.25">
      <c r="B1426" s="6"/>
    </row>
    <row r="1427" spans="2:2" ht="24.75" customHeight="1" x14ac:dyDescent="0.25">
      <c r="B1427" s="6"/>
    </row>
    <row r="1428" spans="2:2" ht="24.75" customHeight="1" x14ac:dyDescent="0.25">
      <c r="B1428" s="6"/>
    </row>
    <row r="1429" spans="2:2" ht="24.75" customHeight="1" x14ac:dyDescent="0.25">
      <c r="B1429" s="6"/>
    </row>
    <row r="1430" spans="2:2" ht="24.75" customHeight="1" x14ac:dyDescent="0.25">
      <c r="B1430" s="6"/>
    </row>
    <row r="1431" spans="2:2" ht="24.75" customHeight="1" x14ac:dyDescent="0.25">
      <c r="B1431" s="6"/>
    </row>
    <row r="1432" spans="2:2" ht="24.75" customHeight="1" x14ac:dyDescent="0.25">
      <c r="B1432" s="6"/>
    </row>
    <row r="1433" spans="2:2" ht="24.75" customHeight="1" x14ac:dyDescent="0.25">
      <c r="B1433" s="6"/>
    </row>
    <row r="1434" spans="2:2" ht="24.75" customHeight="1" x14ac:dyDescent="0.25">
      <c r="B1434" s="6"/>
    </row>
    <row r="1435" spans="2:2" ht="24.75" customHeight="1" x14ac:dyDescent="0.25">
      <c r="B1435" s="6"/>
    </row>
    <row r="1436" spans="2:2" ht="24.75" customHeight="1" x14ac:dyDescent="0.25">
      <c r="B1436" s="6"/>
    </row>
    <row r="1437" spans="2:2" ht="24.75" customHeight="1" x14ac:dyDescent="0.25">
      <c r="B1437" s="6"/>
    </row>
    <row r="1438" spans="2:2" ht="24.75" customHeight="1" x14ac:dyDescent="0.25">
      <c r="B1438" s="6"/>
    </row>
    <row r="1439" spans="2:2" ht="24.75" customHeight="1" x14ac:dyDescent="0.25">
      <c r="B1439" s="6"/>
    </row>
    <row r="1440" spans="2:2" ht="24.75" customHeight="1" x14ac:dyDescent="0.25">
      <c r="B1440" s="6"/>
    </row>
    <row r="1441" spans="2:2" ht="24.75" customHeight="1" x14ac:dyDescent="0.25">
      <c r="B1441" s="6"/>
    </row>
    <row r="1442" spans="2:2" ht="24.75" customHeight="1" x14ac:dyDescent="0.25">
      <c r="B1442" s="6"/>
    </row>
    <row r="1443" spans="2:2" ht="24.75" customHeight="1" x14ac:dyDescent="0.25">
      <c r="B1443" s="6"/>
    </row>
    <row r="1444" spans="2:2" ht="24.75" customHeight="1" x14ac:dyDescent="0.25">
      <c r="B1444" s="6"/>
    </row>
    <row r="1445" spans="2:2" ht="24.75" customHeight="1" x14ac:dyDescent="0.25">
      <c r="B1445" s="6"/>
    </row>
    <row r="1446" spans="2:2" ht="24.75" customHeight="1" x14ac:dyDescent="0.25">
      <c r="B1446" s="6"/>
    </row>
    <row r="1447" spans="2:2" ht="24.75" customHeight="1" x14ac:dyDescent="0.25">
      <c r="B1447" s="6"/>
    </row>
    <row r="1448" spans="2:2" ht="24.75" customHeight="1" x14ac:dyDescent="0.25">
      <c r="B1448" s="6"/>
    </row>
    <row r="1449" spans="2:2" ht="24.75" customHeight="1" x14ac:dyDescent="0.25">
      <c r="B1449" s="6"/>
    </row>
    <row r="1450" spans="2:2" ht="24.75" customHeight="1" x14ac:dyDescent="0.25">
      <c r="B1450" s="6"/>
    </row>
    <row r="1451" spans="2:2" ht="24.75" customHeight="1" x14ac:dyDescent="0.25">
      <c r="B1451" s="6"/>
    </row>
    <row r="1452" spans="2:2" ht="24.75" customHeight="1" x14ac:dyDescent="0.25">
      <c r="B1452" s="6"/>
    </row>
    <row r="1453" spans="2:2" ht="24.75" customHeight="1" x14ac:dyDescent="0.25">
      <c r="B1453" s="6"/>
    </row>
    <row r="1454" spans="2:2" ht="24.75" customHeight="1" x14ac:dyDescent="0.25">
      <c r="B1454" s="6"/>
    </row>
    <row r="1455" spans="2:2" ht="24.75" customHeight="1" x14ac:dyDescent="0.25">
      <c r="B1455" s="6"/>
    </row>
    <row r="1456" spans="2:2" ht="24.75" customHeight="1" x14ac:dyDescent="0.25">
      <c r="B1456" s="6"/>
    </row>
    <row r="1457" spans="2:2" ht="24.75" customHeight="1" x14ac:dyDescent="0.25">
      <c r="B1457" s="6"/>
    </row>
    <row r="1458" spans="2:2" ht="24.75" customHeight="1" x14ac:dyDescent="0.25">
      <c r="B1458" s="6"/>
    </row>
    <row r="1459" spans="2:2" ht="24.75" customHeight="1" x14ac:dyDescent="0.25">
      <c r="B1459" s="6"/>
    </row>
    <row r="1460" spans="2:2" ht="24.75" customHeight="1" x14ac:dyDescent="0.25">
      <c r="B1460" s="6"/>
    </row>
    <row r="1461" spans="2:2" ht="24.75" customHeight="1" x14ac:dyDescent="0.25">
      <c r="B1461" s="6"/>
    </row>
    <row r="1462" spans="2:2" ht="24.75" customHeight="1" x14ac:dyDescent="0.25">
      <c r="B1462" s="6"/>
    </row>
    <row r="1463" spans="2:2" ht="24.75" customHeight="1" x14ac:dyDescent="0.25">
      <c r="B1463" s="6"/>
    </row>
    <row r="1464" spans="2:2" ht="24.75" customHeight="1" x14ac:dyDescent="0.25">
      <c r="B1464" s="6"/>
    </row>
    <row r="1465" spans="2:2" ht="24.75" customHeight="1" x14ac:dyDescent="0.25">
      <c r="B1465" s="6"/>
    </row>
    <row r="1466" spans="2:2" ht="24.75" customHeight="1" x14ac:dyDescent="0.25">
      <c r="B1466" s="6"/>
    </row>
    <row r="1467" spans="2:2" ht="24.75" customHeight="1" x14ac:dyDescent="0.25">
      <c r="B1467" s="6"/>
    </row>
    <row r="1468" spans="2:2" ht="24.75" customHeight="1" x14ac:dyDescent="0.25">
      <c r="B1468" s="6"/>
    </row>
    <row r="1469" spans="2:2" ht="24.75" customHeight="1" x14ac:dyDescent="0.25">
      <c r="B1469" s="6"/>
    </row>
    <row r="1470" spans="2:2" ht="24.75" customHeight="1" x14ac:dyDescent="0.25">
      <c r="B1470" s="6"/>
    </row>
    <row r="1471" spans="2:2" ht="24.75" customHeight="1" x14ac:dyDescent="0.25">
      <c r="B1471" s="6"/>
    </row>
    <row r="1472" spans="2:2" ht="24.75" customHeight="1" x14ac:dyDescent="0.25">
      <c r="B1472" s="6"/>
    </row>
    <row r="1473" spans="2:2" ht="24.75" customHeight="1" x14ac:dyDescent="0.25">
      <c r="B1473" s="6"/>
    </row>
    <row r="1474" spans="2:2" ht="24.75" customHeight="1" x14ac:dyDescent="0.25">
      <c r="B1474" s="6"/>
    </row>
    <row r="1475" spans="2:2" ht="24.75" customHeight="1" x14ac:dyDescent="0.25">
      <c r="B1475" s="6"/>
    </row>
    <row r="1476" spans="2:2" ht="24.75" customHeight="1" x14ac:dyDescent="0.25">
      <c r="B1476" s="6"/>
    </row>
    <row r="1477" spans="2:2" ht="24.75" customHeight="1" x14ac:dyDescent="0.25">
      <c r="B1477" s="6"/>
    </row>
    <row r="1478" spans="2:2" ht="24.75" customHeight="1" x14ac:dyDescent="0.25">
      <c r="B1478" s="6"/>
    </row>
    <row r="1479" spans="2:2" ht="24.75" customHeight="1" x14ac:dyDescent="0.25">
      <c r="B1479" s="6"/>
    </row>
    <row r="1480" spans="2:2" ht="24.75" customHeight="1" x14ac:dyDescent="0.25">
      <c r="B1480" s="6"/>
    </row>
    <row r="1481" spans="2:2" ht="24.75" customHeight="1" x14ac:dyDescent="0.25">
      <c r="B1481" s="6"/>
    </row>
    <row r="1482" spans="2:2" ht="24.75" customHeight="1" x14ac:dyDescent="0.25">
      <c r="B1482" s="6"/>
    </row>
    <row r="1483" spans="2:2" ht="24.75" customHeight="1" x14ac:dyDescent="0.25">
      <c r="B1483" s="6"/>
    </row>
    <row r="1484" spans="2:2" ht="24.75" customHeight="1" x14ac:dyDescent="0.25">
      <c r="B1484" s="6"/>
    </row>
    <row r="1485" spans="2:2" ht="24.75" customHeight="1" x14ac:dyDescent="0.25">
      <c r="B1485" s="6"/>
    </row>
    <row r="1486" spans="2:2" ht="24.75" customHeight="1" x14ac:dyDescent="0.25">
      <c r="B1486" s="6"/>
    </row>
    <row r="1487" spans="2:2" ht="24.75" customHeight="1" x14ac:dyDescent="0.25">
      <c r="B1487" s="6"/>
    </row>
    <row r="1488" spans="2:2" ht="24.75" customHeight="1" x14ac:dyDescent="0.25">
      <c r="B1488" s="6"/>
    </row>
    <row r="1489" spans="2:2" ht="24.75" customHeight="1" x14ac:dyDescent="0.25">
      <c r="B1489" s="6"/>
    </row>
    <row r="1490" spans="2:2" ht="24.75" customHeight="1" x14ac:dyDescent="0.25">
      <c r="B1490" s="6"/>
    </row>
    <row r="1491" spans="2:2" ht="24.75" customHeight="1" x14ac:dyDescent="0.25">
      <c r="B1491" s="6"/>
    </row>
    <row r="1492" spans="2:2" ht="24.75" customHeight="1" x14ac:dyDescent="0.25">
      <c r="B1492" s="6"/>
    </row>
    <row r="1493" spans="2:2" ht="24.75" customHeight="1" x14ac:dyDescent="0.25">
      <c r="B1493" s="6"/>
    </row>
    <row r="1494" spans="2:2" ht="24.75" customHeight="1" x14ac:dyDescent="0.25">
      <c r="B1494" s="6"/>
    </row>
    <row r="1495" spans="2:2" ht="24.75" customHeight="1" x14ac:dyDescent="0.25">
      <c r="B1495" s="6"/>
    </row>
    <row r="1496" spans="2:2" ht="24.75" customHeight="1" x14ac:dyDescent="0.25">
      <c r="B1496" s="6"/>
    </row>
    <row r="1497" spans="2:2" ht="24.75" customHeight="1" x14ac:dyDescent="0.25">
      <c r="B1497" s="6"/>
    </row>
    <row r="1498" spans="2:2" ht="24.75" customHeight="1" x14ac:dyDescent="0.25">
      <c r="B1498" s="6"/>
    </row>
    <row r="1499" spans="2:2" ht="24.75" customHeight="1" x14ac:dyDescent="0.25">
      <c r="B1499" s="6"/>
    </row>
    <row r="1500" spans="2:2" ht="24.75" customHeight="1" x14ac:dyDescent="0.25">
      <c r="B1500" s="6"/>
    </row>
    <row r="1501" spans="2:2" ht="24.75" customHeight="1" x14ac:dyDescent="0.25">
      <c r="B1501" s="6"/>
    </row>
    <row r="1502" spans="2:2" ht="24.75" customHeight="1" x14ac:dyDescent="0.25">
      <c r="B1502" s="6"/>
    </row>
    <row r="1503" spans="2:2" ht="24.75" customHeight="1" x14ac:dyDescent="0.25">
      <c r="B1503" s="6"/>
    </row>
    <row r="1504" spans="2:2" ht="24.75" customHeight="1" x14ac:dyDescent="0.25">
      <c r="B1504" s="6"/>
    </row>
    <row r="1505" spans="2:2" ht="24.75" customHeight="1" x14ac:dyDescent="0.25">
      <c r="B1505" s="6"/>
    </row>
    <row r="1506" spans="2:2" ht="24.75" customHeight="1" x14ac:dyDescent="0.25">
      <c r="B1506" s="6"/>
    </row>
    <row r="1507" spans="2:2" ht="24.75" customHeight="1" x14ac:dyDescent="0.25">
      <c r="B1507" s="6"/>
    </row>
    <row r="1508" spans="2:2" ht="24.75" customHeight="1" x14ac:dyDescent="0.25">
      <c r="B1508" s="6"/>
    </row>
    <row r="1509" spans="2:2" ht="24.75" customHeight="1" x14ac:dyDescent="0.25">
      <c r="B1509" s="6"/>
    </row>
    <row r="1510" spans="2:2" ht="24.75" customHeight="1" x14ac:dyDescent="0.25">
      <c r="B1510" s="6"/>
    </row>
    <row r="1511" spans="2:2" ht="24.75" customHeight="1" x14ac:dyDescent="0.25">
      <c r="B1511" s="6"/>
    </row>
    <row r="1512" spans="2:2" ht="24.75" customHeight="1" x14ac:dyDescent="0.25">
      <c r="B1512" s="6"/>
    </row>
    <row r="1513" spans="2:2" ht="24.75" customHeight="1" x14ac:dyDescent="0.25">
      <c r="B1513" s="6"/>
    </row>
    <row r="1514" spans="2:2" ht="24.75" customHeight="1" x14ac:dyDescent="0.25">
      <c r="B1514" s="6"/>
    </row>
    <row r="1515" spans="2:2" ht="24.75" customHeight="1" x14ac:dyDescent="0.25">
      <c r="B1515" s="6"/>
    </row>
    <row r="1516" spans="2:2" ht="24.75" customHeight="1" x14ac:dyDescent="0.25">
      <c r="B1516" s="6"/>
    </row>
    <row r="1517" spans="2:2" ht="24.75" customHeight="1" x14ac:dyDescent="0.25">
      <c r="B1517" s="6"/>
    </row>
    <row r="1518" spans="2:2" ht="24.75" customHeight="1" x14ac:dyDescent="0.25">
      <c r="B1518" s="6"/>
    </row>
    <row r="1519" spans="2:2" ht="24.75" customHeight="1" x14ac:dyDescent="0.25">
      <c r="B1519" s="6"/>
    </row>
    <row r="1520" spans="2:2" ht="24.75" customHeight="1" x14ac:dyDescent="0.25">
      <c r="B1520" s="6"/>
    </row>
    <row r="1521" spans="2:2" ht="24.75" customHeight="1" x14ac:dyDescent="0.25">
      <c r="B1521" s="6"/>
    </row>
    <row r="1522" spans="2:2" ht="24.75" customHeight="1" x14ac:dyDescent="0.25">
      <c r="B1522" s="6"/>
    </row>
    <row r="1523" spans="2:2" ht="24.75" customHeight="1" x14ac:dyDescent="0.25">
      <c r="B1523" s="6"/>
    </row>
    <row r="1524" spans="2:2" ht="24.75" customHeight="1" x14ac:dyDescent="0.25">
      <c r="B1524" s="6"/>
    </row>
    <row r="1525" spans="2:2" ht="24.75" customHeight="1" x14ac:dyDescent="0.25">
      <c r="B1525" s="6"/>
    </row>
    <row r="1526" spans="2:2" ht="24.75" customHeight="1" x14ac:dyDescent="0.25">
      <c r="B1526" s="6"/>
    </row>
    <row r="1527" spans="2:2" ht="24.75" customHeight="1" x14ac:dyDescent="0.25">
      <c r="B1527" s="6"/>
    </row>
    <row r="1528" spans="2:2" ht="24.75" customHeight="1" x14ac:dyDescent="0.25">
      <c r="B1528" s="6"/>
    </row>
    <row r="1529" spans="2:2" ht="24.75" customHeight="1" x14ac:dyDescent="0.25">
      <c r="B1529" s="6"/>
    </row>
    <row r="1530" spans="2:2" ht="24.75" customHeight="1" x14ac:dyDescent="0.25">
      <c r="B1530" s="6"/>
    </row>
    <row r="1531" spans="2:2" ht="24.75" customHeight="1" x14ac:dyDescent="0.25">
      <c r="B1531" s="6"/>
    </row>
    <row r="1532" spans="2:2" ht="24.75" customHeight="1" x14ac:dyDescent="0.25">
      <c r="B1532" s="6"/>
    </row>
    <row r="1533" spans="2:2" ht="24.75" customHeight="1" x14ac:dyDescent="0.25">
      <c r="B1533" s="6"/>
    </row>
    <row r="1534" spans="2:2" ht="24.75" customHeight="1" x14ac:dyDescent="0.25">
      <c r="B1534" s="6"/>
    </row>
    <row r="1535" spans="2:2" ht="24.75" customHeight="1" x14ac:dyDescent="0.25">
      <c r="B1535" s="6"/>
    </row>
    <row r="1536" spans="2:2" ht="24.75" customHeight="1" x14ac:dyDescent="0.25">
      <c r="B1536" s="6"/>
    </row>
    <row r="1537" spans="2:2" ht="24.75" customHeight="1" x14ac:dyDescent="0.25">
      <c r="B1537" s="6"/>
    </row>
    <row r="1538" spans="2:2" ht="24.75" customHeight="1" x14ac:dyDescent="0.25">
      <c r="B1538" s="6"/>
    </row>
    <row r="1539" spans="2:2" ht="24.75" customHeight="1" x14ac:dyDescent="0.25">
      <c r="B1539" s="6"/>
    </row>
    <row r="1540" spans="2:2" ht="24.75" customHeight="1" x14ac:dyDescent="0.25">
      <c r="B1540" s="6"/>
    </row>
    <row r="1541" spans="2:2" ht="24.75" customHeight="1" x14ac:dyDescent="0.25">
      <c r="B1541" s="6"/>
    </row>
    <row r="1542" spans="2:2" ht="24.75" customHeight="1" x14ac:dyDescent="0.25">
      <c r="B1542" s="6"/>
    </row>
    <row r="1543" spans="2:2" ht="24.75" customHeight="1" x14ac:dyDescent="0.25">
      <c r="B1543" s="6"/>
    </row>
    <row r="1544" spans="2:2" ht="24.75" customHeight="1" x14ac:dyDescent="0.25">
      <c r="B1544" s="6"/>
    </row>
    <row r="1545" spans="2:2" ht="24.75" customHeight="1" x14ac:dyDescent="0.25">
      <c r="B1545" s="6"/>
    </row>
    <row r="1546" spans="2:2" ht="24.75" customHeight="1" x14ac:dyDescent="0.25">
      <c r="B1546" s="6"/>
    </row>
    <row r="1547" spans="2:2" ht="24.75" customHeight="1" x14ac:dyDescent="0.25">
      <c r="B1547" s="6"/>
    </row>
    <row r="1548" spans="2:2" ht="24.75" customHeight="1" x14ac:dyDescent="0.25">
      <c r="B1548" s="6"/>
    </row>
    <row r="1549" spans="2:2" ht="24.75" customHeight="1" x14ac:dyDescent="0.25">
      <c r="B1549" s="6"/>
    </row>
    <row r="1550" spans="2:2" ht="24.75" customHeight="1" x14ac:dyDescent="0.25">
      <c r="B1550" s="6"/>
    </row>
    <row r="1551" spans="2:2" ht="24.75" customHeight="1" x14ac:dyDescent="0.25">
      <c r="B1551" s="6"/>
    </row>
    <row r="1552" spans="2:2" ht="24.75" customHeight="1" x14ac:dyDescent="0.25">
      <c r="B1552" s="6"/>
    </row>
    <row r="1553" spans="2:2" ht="24.75" customHeight="1" x14ac:dyDescent="0.25">
      <c r="B1553" s="6"/>
    </row>
    <row r="1554" spans="2:2" ht="24.75" customHeight="1" x14ac:dyDescent="0.25">
      <c r="B1554" s="6"/>
    </row>
    <row r="1555" spans="2:2" ht="24.75" customHeight="1" x14ac:dyDescent="0.25">
      <c r="B1555" s="6"/>
    </row>
    <row r="1556" spans="2:2" ht="24.75" customHeight="1" x14ac:dyDescent="0.25">
      <c r="B1556" s="6"/>
    </row>
    <row r="1557" spans="2:2" ht="24.75" customHeight="1" x14ac:dyDescent="0.25">
      <c r="B1557" s="6"/>
    </row>
    <row r="1558" spans="2:2" ht="24.75" customHeight="1" x14ac:dyDescent="0.25">
      <c r="B1558" s="6"/>
    </row>
    <row r="1559" spans="2:2" ht="24.75" customHeight="1" x14ac:dyDescent="0.25">
      <c r="B1559" s="6"/>
    </row>
    <row r="1560" spans="2:2" ht="24.75" customHeight="1" x14ac:dyDescent="0.25">
      <c r="B1560" s="6"/>
    </row>
    <row r="1561" spans="2:2" ht="24.75" customHeight="1" x14ac:dyDescent="0.25">
      <c r="B1561" s="6"/>
    </row>
    <row r="1562" spans="2:2" ht="24.75" customHeight="1" x14ac:dyDescent="0.25">
      <c r="B1562" s="6"/>
    </row>
    <row r="1563" spans="2:2" ht="24.75" customHeight="1" x14ac:dyDescent="0.25">
      <c r="B1563" s="6"/>
    </row>
    <row r="1564" spans="2:2" ht="24.75" customHeight="1" x14ac:dyDescent="0.25">
      <c r="B1564" s="6"/>
    </row>
    <row r="1565" spans="2:2" ht="24.75" customHeight="1" x14ac:dyDescent="0.25">
      <c r="B1565" s="6"/>
    </row>
    <row r="1566" spans="2:2" ht="24.75" customHeight="1" x14ac:dyDescent="0.25">
      <c r="B1566" s="6"/>
    </row>
    <row r="1567" spans="2:2" ht="24.75" customHeight="1" x14ac:dyDescent="0.25">
      <c r="B1567" s="6"/>
    </row>
    <row r="1568" spans="2:2" ht="24.75" customHeight="1" x14ac:dyDescent="0.25">
      <c r="B1568" s="6"/>
    </row>
    <row r="1569" spans="2:2" ht="24.75" customHeight="1" x14ac:dyDescent="0.25">
      <c r="B1569" s="6"/>
    </row>
    <row r="1570" spans="2:2" ht="24.75" customHeight="1" x14ac:dyDescent="0.25">
      <c r="B1570" s="6"/>
    </row>
    <row r="1571" spans="2:2" ht="24.75" customHeight="1" x14ac:dyDescent="0.25">
      <c r="B1571" s="6"/>
    </row>
    <row r="1572" spans="2:2" ht="24.75" customHeight="1" x14ac:dyDescent="0.25">
      <c r="B1572" s="6"/>
    </row>
    <row r="1573" spans="2:2" ht="24.75" customHeight="1" x14ac:dyDescent="0.25">
      <c r="B1573" s="6"/>
    </row>
    <row r="1574" spans="2:2" ht="24.75" customHeight="1" x14ac:dyDescent="0.25">
      <c r="B1574" s="6"/>
    </row>
    <row r="1575" spans="2:2" ht="24.75" customHeight="1" x14ac:dyDescent="0.25">
      <c r="B1575" s="6"/>
    </row>
    <row r="1576" spans="2:2" ht="24.75" customHeight="1" x14ac:dyDescent="0.25">
      <c r="B1576" s="6"/>
    </row>
  </sheetData>
  <mergeCells count="8">
    <mergeCell ref="F801:H801"/>
    <mergeCell ref="F802:H802"/>
    <mergeCell ref="A1:O1"/>
    <mergeCell ref="A2:O2"/>
    <mergeCell ref="B3:O3"/>
    <mergeCell ref="A4:O4"/>
    <mergeCell ref="A5:O5"/>
    <mergeCell ref="A6:O6"/>
  </mergeCells>
  <conditionalFormatting sqref="DD312:FK312">
    <cfRule type="duplicateValues" dxfId="8" priority="5" stopIfTrue="1"/>
  </conditionalFormatting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38"/>
  <sheetViews>
    <sheetView topLeftCell="A86" zoomScale="110" zoomScaleNormal="110" workbookViewId="0">
      <selection activeCell="B31" sqref="B31"/>
    </sheetView>
  </sheetViews>
  <sheetFormatPr baseColWidth="10" defaultColWidth="9.140625" defaultRowHeight="15" x14ac:dyDescent="0.25"/>
  <cols>
    <col min="1" max="1" width="5.85546875" customWidth="1"/>
    <col min="2" max="2" width="41.42578125" customWidth="1"/>
    <col min="3" max="3" width="30.28515625" customWidth="1"/>
    <col min="4" max="4" width="17.140625" customWidth="1"/>
    <col min="5" max="5" width="12.85546875" customWidth="1"/>
    <col min="6" max="6" width="17" customWidth="1"/>
    <col min="7" max="7" width="20.28515625" customWidth="1"/>
    <col min="8" max="8" width="13.28515625" customWidth="1"/>
    <col min="9" max="9" width="14.42578125" customWidth="1"/>
    <col min="10" max="10" width="11.28515625" customWidth="1"/>
    <col min="11" max="11" width="10.5703125" customWidth="1"/>
    <col min="12" max="12" width="11.28515625" customWidth="1"/>
    <col min="13" max="13" width="12.42578125" customWidth="1"/>
    <col min="14" max="14" width="13.42578125" customWidth="1"/>
    <col min="15" max="15" width="12.5703125" customWidth="1"/>
  </cols>
  <sheetData>
    <row r="1" spans="1:15" s="1" customFormat="1" ht="47.25" customHeight="1" x14ac:dyDescent="0.25"/>
    <row r="2" spans="1:15" s="1" customFormat="1" ht="22.5" customHeight="1" x14ac:dyDescent="0.25">
      <c r="A2" s="42" t="s">
        <v>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</row>
    <row r="3" spans="1:15" s="1" customFormat="1" ht="22.5" customHeight="1" x14ac:dyDescent="0.25">
      <c r="A3" s="42" t="s">
        <v>2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</row>
    <row r="4" spans="1:15" s="1" customFormat="1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5" s="1" customFormat="1" ht="21" x14ac:dyDescent="0.35">
      <c r="A5" s="44" t="s">
        <v>1555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5" s="1" customFormat="1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H6" s="13"/>
      <c r="I6" s="13"/>
      <c r="M6" s="13"/>
      <c r="N6" s="13" t="s">
        <v>9</v>
      </c>
      <c r="O6" s="13"/>
    </row>
    <row r="7" spans="1:15" s="1" customFormat="1" ht="30" x14ac:dyDescent="0.25">
      <c r="A7" s="4" t="s">
        <v>840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s="1" customFormat="1" ht="24.95" customHeight="1" x14ac:dyDescent="0.25">
      <c r="A8" s="1">
        <v>1</v>
      </c>
      <c r="B8" t="s">
        <v>1331</v>
      </c>
      <c r="C8" s="1" t="s">
        <v>172</v>
      </c>
      <c r="D8" t="s">
        <v>1339</v>
      </c>
      <c r="E8" s="1" t="s">
        <v>1340</v>
      </c>
      <c r="F8" s="1" t="s">
        <v>29</v>
      </c>
      <c r="G8" s="7">
        <v>35000</v>
      </c>
      <c r="H8" s="7">
        <v>0</v>
      </c>
      <c r="I8" s="7">
        <v>35000</v>
      </c>
      <c r="J8" s="7">
        <f t="shared" ref="J8:J15" si="0">+G8*2.87%</f>
        <v>1004.5</v>
      </c>
      <c r="K8" s="7">
        <v>0</v>
      </c>
      <c r="L8" s="7">
        <f t="shared" ref="L8:L15" si="1">+I8*3.04%</f>
        <v>1064</v>
      </c>
      <c r="M8" s="7">
        <v>25</v>
      </c>
      <c r="N8" s="7">
        <f t="shared" ref="N8:N15" si="2">+J8+K8+L8+M8</f>
        <v>2093.5</v>
      </c>
      <c r="O8" s="7">
        <f t="shared" ref="O8:O15" si="3">+G8-N8</f>
        <v>32906.5</v>
      </c>
    </row>
    <row r="9" spans="1:15" s="1" customFormat="1" ht="24.95" customHeight="1" x14ac:dyDescent="0.25">
      <c r="A9" s="1">
        <v>2</v>
      </c>
      <c r="B9" t="s">
        <v>1332</v>
      </c>
      <c r="C9" s="1" t="s">
        <v>172</v>
      </c>
      <c r="D9" t="s">
        <v>1339</v>
      </c>
      <c r="E9" s="1" t="s">
        <v>1340</v>
      </c>
      <c r="F9" s="1" t="s">
        <v>29</v>
      </c>
      <c r="G9" s="7">
        <v>35000</v>
      </c>
      <c r="H9" s="7">
        <v>0</v>
      </c>
      <c r="I9" s="7">
        <v>35000</v>
      </c>
      <c r="J9" s="7">
        <f t="shared" si="0"/>
        <v>1004.5</v>
      </c>
      <c r="K9" s="7">
        <v>0</v>
      </c>
      <c r="L9" s="7">
        <f t="shared" si="1"/>
        <v>1064</v>
      </c>
      <c r="M9" s="7">
        <v>25</v>
      </c>
      <c r="N9" s="7">
        <f t="shared" si="2"/>
        <v>2093.5</v>
      </c>
      <c r="O9" s="7">
        <f t="shared" si="3"/>
        <v>32906.5</v>
      </c>
    </row>
    <row r="10" spans="1:15" s="1" customFormat="1" ht="24.95" customHeight="1" x14ac:dyDescent="0.25">
      <c r="A10" s="1">
        <v>3</v>
      </c>
      <c r="B10" t="s">
        <v>1333</v>
      </c>
      <c r="C10" s="1" t="s">
        <v>172</v>
      </c>
      <c r="D10" t="s">
        <v>1339</v>
      </c>
      <c r="E10" s="1" t="s">
        <v>1340</v>
      </c>
      <c r="F10" s="1" t="s">
        <v>29</v>
      </c>
      <c r="G10" s="7">
        <v>35000</v>
      </c>
      <c r="H10" s="7">
        <v>0</v>
      </c>
      <c r="I10" s="7">
        <v>35000</v>
      </c>
      <c r="J10" s="7">
        <f t="shared" si="0"/>
        <v>1004.5</v>
      </c>
      <c r="K10" s="7">
        <v>0</v>
      </c>
      <c r="L10" s="7">
        <f t="shared" si="1"/>
        <v>1064</v>
      </c>
      <c r="M10" s="7">
        <v>25</v>
      </c>
      <c r="N10" s="7">
        <f t="shared" si="2"/>
        <v>2093.5</v>
      </c>
      <c r="O10" s="7">
        <f t="shared" si="3"/>
        <v>32906.5</v>
      </c>
    </row>
    <row r="11" spans="1:15" s="1" customFormat="1" ht="24.95" customHeight="1" x14ac:dyDescent="0.25">
      <c r="A11" s="1">
        <v>4</v>
      </c>
      <c r="B11" t="s">
        <v>1334</v>
      </c>
      <c r="C11" s="1" t="s">
        <v>172</v>
      </c>
      <c r="D11" t="s">
        <v>1339</v>
      </c>
      <c r="E11" s="1" t="s">
        <v>1340</v>
      </c>
      <c r="F11" s="1" t="s">
        <v>29</v>
      </c>
      <c r="G11" s="7">
        <v>35000</v>
      </c>
      <c r="H11" s="7">
        <v>0</v>
      </c>
      <c r="I11" s="7">
        <v>35000</v>
      </c>
      <c r="J11" s="7">
        <f t="shared" si="0"/>
        <v>1004.5</v>
      </c>
      <c r="K11" s="7">
        <v>0</v>
      </c>
      <c r="L11" s="7">
        <f t="shared" si="1"/>
        <v>1064</v>
      </c>
      <c r="M11" s="7">
        <v>25</v>
      </c>
      <c r="N11" s="7">
        <f t="shared" si="2"/>
        <v>2093.5</v>
      </c>
      <c r="O11" s="7">
        <f t="shared" si="3"/>
        <v>32906.5</v>
      </c>
    </row>
    <row r="12" spans="1:15" s="1" customFormat="1" ht="24.95" customHeight="1" x14ac:dyDescent="0.25">
      <c r="A12" s="1">
        <v>5</v>
      </c>
      <c r="B12" t="s">
        <v>1335</v>
      </c>
      <c r="C12" s="1" t="s">
        <v>172</v>
      </c>
      <c r="D12" t="s">
        <v>1339</v>
      </c>
      <c r="E12" s="1" t="s">
        <v>1340</v>
      </c>
      <c r="F12" s="1" t="s">
        <v>29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1"/>
        <v>1064</v>
      </c>
      <c r="M12" s="7">
        <v>25</v>
      </c>
      <c r="N12" s="7">
        <f t="shared" si="2"/>
        <v>2093.5</v>
      </c>
      <c r="O12" s="7">
        <f t="shared" si="3"/>
        <v>32906.5</v>
      </c>
    </row>
    <row r="13" spans="1:15" s="1" customFormat="1" ht="24.95" customHeight="1" x14ac:dyDescent="0.25">
      <c r="A13" s="1">
        <v>6</v>
      </c>
      <c r="B13" t="s">
        <v>1336</v>
      </c>
      <c r="C13" s="1" t="s">
        <v>172</v>
      </c>
      <c r="D13" t="s">
        <v>1339</v>
      </c>
      <c r="E13" s="1" t="s">
        <v>1340</v>
      </c>
      <c r="F13" s="1" t="s">
        <v>29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1"/>
        <v>1064</v>
      </c>
      <c r="M13" s="7">
        <v>25</v>
      </c>
      <c r="N13" s="7">
        <f t="shared" si="2"/>
        <v>2093.5</v>
      </c>
      <c r="O13" s="7">
        <f t="shared" si="3"/>
        <v>32906.5</v>
      </c>
    </row>
    <row r="14" spans="1:15" s="1" customFormat="1" ht="24.95" customHeight="1" x14ac:dyDescent="0.25">
      <c r="A14" s="1">
        <v>7</v>
      </c>
      <c r="B14" t="s">
        <v>1337</v>
      </c>
      <c r="C14" s="1" t="s">
        <v>172</v>
      </c>
      <c r="D14" t="s">
        <v>1339</v>
      </c>
      <c r="E14" s="1" t="s">
        <v>1340</v>
      </c>
      <c r="F14" s="1" t="s">
        <v>29</v>
      </c>
      <c r="G14" s="7">
        <v>35000</v>
      </c>
      <c r="H14" s="7">
        <v>0</v>
      </c>
      <c r="I14" s="7">
        <v>35000</v>
      </c>
      <c r="J14" s="7">
        <f t="shared" si="0"/>
        <v>1004.5</v>
      </c>
      <c r="K14" s="7">
        <v>0</v>
      </c>
      <c r="L14" s="7">
        <f t="shared" si="1"/>
        <v>1064</v>
      </c>
      <c r="M14" s="7">
        <v>25</v>
      </c>
      <c r="N14" s="7">
        <f t="shared" si="2"/>
        <v>2093.5</v>
      </c>
      <c r="O14" s="7">
        <f t="shared" si="3"/>
        <v>32906.5</v>
      </c>
    </row>
    <row r="15" spans="1:15" s="1" customFormat="1" ht="24.95" customHeight="1" x14ac:dyDescent="0.25">
      <c r="A15" s="1">
        <v>8</v>
      </c>
      <c r="B15" t="s">
        <v>1338</v>
      </c>
      <c r="C15" s="1" t="s">
        <v>172</v>
      </c>
      <c r="D15" t="s">
        <v>1339</v>
      </c>
      <c r="E15" s="1" t="s">
        <v>1340</v>
      </c>
      <c r="F15" s="1" t="s">
        <v>29</v>
      </c>
      <c r="G15" s="7">
        <v>35000</v>
      </c>
      <c r="H15" s="7">
        <v>0</v>
      </c>
      <c r="I15" s="7">
        <v>35000</v>
      </c>
      <c r="J15" s="7">
        <f t="shared" si="0"/>
        <v>1004.5</v>
      </c>
      <c r="K15" s="7">
        <v>0</v>
      </c>
      <c r="L15" s="7">
        <f t="shared" si="1"/>
        <v>1064</v>
      </c>
      <c r="M15" s="7">
        <v>25</v>
      </c>
      <c r="N15" s="7">
        <f t="shared" si="2"/>
        <v>2093.5</v>
      </c>
      <c r="O15" s="7">
        <f t="shared" si="3"/>
        <v>32906.5</v>
      </c>
    </row>
    <row r="16" spans="1:15" s="1" customFormat="1" ht="24.95" customHeight="1" x14ac:dyDescent="0.25">
      <c r="A16" s="1">
        <v>9</v>
      </c>
      <c r="B16" t="s">
        <v>1356</v>
      </c>
      <c r="C16" s="1" t="s">
        <v>172</v>
      </c>
      <c r="D16" t="s">
        <v>1339</v>
      </c>
      <c r="E16" s="1" t="s">
        <v>1340</v>
      </c>
      <c r="F16" s="1" t="s">
        <v>29</v>
      </c>
      <c r="G16" s="7">
        <v>35000</v>
      </c>
      <c r="H16" s="7">
        <v>0</v>
      </c>
      <c r="I16" s="7">
        <v>35000</v>
      </c>
      <c r="J16" s="7">
        <f t="shared" ref="J16" si="4">+G16*2.87%</f>
        <v>1004.5</v>
      </c>
      <c r="K16" s="7">
        <v>0</v>
      </c>
      <c r="L16" s="7">
        <f t="shared" ref="L16" si="5">+I16*3.04%</f>
        <v>1064</v>
      </c>
      <c r="M16" s="7">
        <v>25</v>
      </c>
      <c r="N16" s="7">
        <f t="shared" ref="N16" si="6">+J16+K16+L16+M16</f>
        <v>2093.5</v>
      </c>
      <c r="O16" s="7">
        <f t="shared" ref="O16" si="7">+G16-N16</f>
        <v>32906.5</v>
      </c>
    </row>
    <row r="17" spans="1:15" s="1" customFormat="1" ht="24.95" customHeight="1" x14ac:dyDescent="0.25">
      <c r="A17" s="1">
        <v>10</v>
      </c>
      <c r="B17" t="s">
        <v>1426</v>
      </c>
      <c r="C17" s="1" t="s">
        <v>172</v>
      </c>
      <c r="D17" t="s">
        <v>1339</v>
      </c>
      <c r="E17" s="1" t="s">
        <v>1340</v>
      </c>
      <c r="F17" s="1" t="s">
        <v>29</v>
      </c>
      <c r="G17" s="7">
        <v>35000</v>
      </c>
      <c r="H17" s="7">
        <v>0</v>
      </c>
      <c r="I17" s="7">
        <v>35000</v>
      </c>
      <c r="J17" s="7">
        <f t="shared" ref="J17:J18" si="8">+G17*2.87%</f>
        <v>1004.5</v>
      </c>
      <c r="K17" s="7">
        <v>0</v>
      </c>
      <c r="L17" s="7">
        <f t="shared" ref="L17:L18" si="9">+I17*3.04%</f>
        <v>1064</v>
      </c>
      <c r="M17" s="7">
        <v>25</v>
      </c>
      <c r="N17" s="7">
        <f t="shared" ref="N17:N18" si="10">+J17+K17+L17+M17</f>
        <v>2093.5</v>
      </c>
      <c r="O17" s="7">
        <f t="shared" ref="O17:O18" si="11">+G17-N17</f>
        <v>32906.5</v>
      </c>
    </row>
    <row r="18" spans="1:15" s="1" customFormat="1" ht="24.95" customHeight="1" x14ac:dyDescent="0.25">
      <c r="A18" s="1">
        <v>11</v>
      </c>
      <c r="B18" t="s">
        <v>1427</v>
      </c>
      <c r="C18" s="1" t="s">
        <v>172</v>
      </c>
      <c r="D18" t="s">
        <v>1339</v>
      </c>
      <c r="E18" s="1" t="s">
        <v>1340</v>
      </c>
      <c r="F18" s="1" t="s">
        <v>29</v>
      </c>
      <c r="G18" s="7">
        <v>35000</v>
      </c>
      <c r="H18" s="7">
        <v>0</v>
      </c>
      <c r="I18" s="7">
        <v>35000</v>
      </c>
      <c r="J18" s="7">
        <f t="shared" si="8"/>
        <v>1004.5</v>
      </c>
      <c r="K18" s="7">
        <v>0</v>
      </c>
      <c r="L18" s="7">
        <f t="shared" si="9"/>
        <v>1064</v>
      </c>
      <c r="M18" s="7">
        <v>25</v>
      </c>
      <c r="N18" s="7">
        <f t="shared" si="10"/>
        <v>2093.5</v>
      </c>
      <c r="O18" s="7">
        <f t="shared" si="11"/>
        <v>32906.5</v>
      </c>
    </row>
    <row r="19" spans="1:15" s="1" customFormat="1" ht="24.95" customHeight="1" x14ac:dyDescent="0.25">
      <c r="A19" s="1">
        <v>12</v>
      </c>
      <c r="B19" t="s">
        <v>1460</v>
      </c>
      <c r="C19" s="1" t="s">
        <v>172</v>
      </c>
      <c r="D19" t="s">
        <v>1339</v>
      </c>
      <c r="E19" s="1" t="s">
        <v>1340</v>
      </c>
      <c r="F19" s="1" t="s">
        <v>29</v>
      </c>
      <c r="G19" s="7">
        <v>35000</v>
      </c>
      <c r="H19" s="7">
        <v>0</v>
      </c>
      <c r="I19" s="7">
        <v>35000</v>
      </c>
      <c r="J19" s="7">
        <f t="shared" ref="J19" si="12">+G19*2.87%</f>
        <v>1004.5</v>
      </c>
      <c r="K19" s="7">
        <v>0</v>
      </c>
      <c r="L19" s="7">
        <f t="shared" ref="L19" si="13">+I19*3.04%</f>
        <v>1064</v>
      </c>
      <c r="M19" s="7">
        <v>25</v>
      </c>
      <c r="N19" s="7">
        <f t="shared" ref="N19" si="14">+J19+K19+L19+M19</f>
        <v>2093.5</v>
      </c>
      <c r="O19" s="7">
        <f t="shared" ref="O19" si="15">+G19-N19</f>
        <v>32906.5</v>
      </c>
    </row>
    <row r="20" spans="1:15" s="1" customFormat="1" ht="24.95" customHeight="1" x14ac:dyDescent="0.25">
      <c r="A20" s="1">
        <v>13</v>
      </c>
      <c r="B20" t="s">
        <v>1488</v>
      </c>
      <c r="C20" s="1" t="s">
        <v>172</v>
      </c>
      <c r="D20" t="s">
        <v>1339</v>
      </c>
      <c r="E20" s="1" t="s">
        <v>1340</v>
      </c>
      <c r="F20" s="1" t="s">
        <v>29</v>
      </c>
      <c r="G20" s="7">
        <v>35000</v>
      </c>
      <c r="H20" s="7">
        <v>0</v>
      </c>
      <c r="I20" s="7">
        <v>35000</v>
      </c>
      <c r="J20" s="7">
        <f t="shared" ref="J20:J25" si="16">+G20*2.87%</f>
        <v>1004.5</v>
      </c>
      <c r="K20" s="7">
        <v>0</v>
      </c>
      <c r="L20" s="7">
        <f t="shared" ref="L20:L25" si="17">+I20*3.04%</f>
        <v>1064</v>
      </c>
      <c r="M20" s="7">
        <v>25</v>
      </c>
      <c r="N20" s="7">
        <f t="shared" ref="N20:N25" si="18">+J20+K20+L20+M20</f>
        <v>2093.5</v>
      </c>
      <c r="O20" s="7">
        <f t="shared" ref="O20:O25" si="19">+G20-N20</f>
        <v>32906.5</v>
      </c>
    </row>
    <row r="21" spans="1:15" s="1" customFormat="1" ht="24.95" customHeight="1" x14ac:dyDescent="0.25">
      <c r="A21" s="1">
        <v>14</v>
      </c>
      <c r="B21" t="s">
        <v>1476</v>
      </c>
      <c r="C21" s="1" t="s">
        <v>172</v>
      </c>
      <c r="D21" t="s">
        <v>1339</v>
      </c>
      <c r="E21" s="1" t="s">
        <v>1340</v>
      </c>
      <c r="F21" s="1" t="s">
        <v>29</v>
      </c>
      <c r="G21" s="7">
        <v>35000</v>
      </c>
      <c r="H21" s="7">
        <v>0</v>
      </c>
      <c r="I21" s="7">
        <v>35000</v>
      </c>
      <c r="J21" s="7">
        <f t="shared" si="16"/>
        <v>1004.5</v>
      </c>
      <c r="K21" s="7">
        <v>0</v>
      </c>
      <c r="L21" s="7">
        <f t="shared" si="17"/>
        <v>1064</v>
      </c>
      <c r="M21" s="7">
        <v>25</v>
      </c>
      <c r="N21" s="7">
        <f t="shared" si="18"/>
        <v>2093.5</v>
      </c>
      <c r="O21" s="7">
        <f t="shared" si="19"/>
        <v>32906.5</v>
      </c>
    </row>
    <row r="22" spans="1:15" s="1" customFormat="1" ht="24.95" customHeight="1" x14ac:dyDescent="0.25">
      <c r="A22" s="1">
        <v>15</v>
      </c>
      <c r="B22" t="s">
        <v>1477</v>
      </c>
      <c r="C22" s="1" t="s">
        <v>172</v>
      </c>
      <c r="D22" t="s">
        <v>1339</v>
      </c>
      <c r="E22" s="1" t="s">
        <v>1340</v>
      </c>
      <c r="F22" s="1" t="s">
        <v>29</v>
      </c>
      <c r="G22" s="7">
        <v>35000</v>
      </c>
      <c r="H22" s="7">
        <v>0</v>
      </c>
      <c r="I22" s="7">
        <v>35000</v>
      </c>
      <c r="J22" s="7">
        <f t="shared" si="16"/>
        <v>1004.5</v>
      </c>
      <c r="K22" s="7">
        <v>0</v>
      </c>
      <c r="L22" s="7">
        <f t="shared" si="17"/>
        <v>1064</v>
      </c>
      <c r="M22" s="7">
        <v>25</v>
      </c>
      <c r="N22" s="7">
        <f t="shared" si="18"/>
        <v>2093.5</v>
      </c>
      <c r="O22" s="7">
        <f t="shared" si="19"/>
        <v>32906.5</v>
      </c>
    </row>
    <row r="23" spans="1:15" s="1" customFormat="1" ht="24.95" customHeight="1" x14ac:dyDescent="0.25">
      <c r="A23" s="1">
        <v>16</v>
      </c>
      <c r="B23" t="s">
        <v>1478</v>
      </c>
      <c r="C23" s="1" t="s">
        <v>172</v>
      </c>
      <c r="D23" t="s">
        <v>1339</v>
      </c>
      <c r="E23" s="1" t="s">
        <v>1340</v>
      </c>
      <c r="F23" s="1" t="s">
        <v>29</v>
      </c>
      <c r="G23" s="7">
        <v>35000</v>
      </c>
      <c r="H23" s="7">
        <v>0</v>
      </c>
      <c r="I23" s="7">
        <v>35000</v>
      </c>
      <c r="J23" s="7">
        <f t="shared" si="16"/>
        <v>1004.5</v>
      </c>
      <c r="K23" s="7">
        <v>0</v>
      </c>
      <c r="L23" s="7">
        <f t="shared" si="17"/>
        <v>1064</v>
      </c>
      <c r="M23" s="7">
        <v>25</v>
      </c>
      <c r="N23" s="7">
        <f t="shared" si="18"/>
        <v>2093.5</v>
      </c>
      <c r="O23" s="7">
        <f t="shared" si="19"/>
        <v>32906.5</v>
      </c>
    </row>
    <row r="24" spans="1:15" s="1" customFormat="1" ht="24.95" customHeight="1" x14ac:dyDescent="0.25">
      <c r="A24" s="1">
        <v>17</v>
      </c>
      <c r="B24" t="s">
        <v>1479</v>
      </c>
      <c r="C24" s="1" t="s">
        <v>172</v>
      </c>
      <c r="D24" t="s">
        <v>1339</v>
      </c>
      <c r="E24" s="1" t="s">
        <v>1340</v>
      </c>
      <c r="F24" s="1" t="s">
        <v>29</v>
      </c>
      <c r="G24" s="7">
        <v>35000</v>
      </c>
      <c r="H24" s="7">
        <v>0</v>
      </c>
      <c r="I24" s="7">
        <v>35000</v>
      </c>
      <c r="J24" s="7">
        <f t="shared" si="16"/>
        <v>1004.5</v>
      </c>
      <c r="K24" s="7">
        <v>0</v>
      </c>
      <c r="L24" s="7">
        <f t="shared" si="17"/>
        <v>1064</v>
      </c>
      <c r="M24" s="7">
        <v>25</v>
      </c>
      <c r="N24" s="7">
        <f t="shared" si="18"/>
        <v>2093.5</v>
      </c>
      <c r="O24" s="7">
        <f t="shared" si="19"/>
        <v>32906.5</v>
      </c>
    </row>
    <row r="25" spans="1:15" s="1" customFormat="1" ht="24.95" customHeight="1" x14ac:dyDescent="0.25">
      <c r="A25" s="1">
        <v>18</v>
      </c>
      <c r="B25" t="s">
        <v>1480</v>
      </c>
      <c r="C25" s="1" t="s">
        <v>172</v>
      </c>
      <c r="D25" t="s">
        <v>1339</v>
      </c>
      <c r="E25" s="1" t="s">
        <v>1340</v>
      </c>
      <c r="F25" s="1" t="s">
        <v>29</v>
      </c>
      <c r="G25" s="7">
        <v>35000</v>
      </c>
      <c r="H25" s="7">
        <v>0</v>
      </c>
      <c r="I25" s="7">
        <v>35000</v>
      </c>
      <c r="J25" s="7">
        <f t="shared" si="16"/>
        <v>1004.5</v>
      </c>
      <c r="K25" s="7">
        <v>0</v>
      </c>
      <c r="L25" s="7">
        <f t="shared" si="17"/>
        <v>1064</v>
      </c>
      <c r="M25" s="7">
        <v>25</v>
      </c>
      <c r="N25" s="7">
        <f t="shared" si="18"/>
        <v>2093.5</v>
      </c>
      <c r="O25" s="7">
        <f t="shared" si="19"/>
        <v>32906.5</v>
      </c>
    </row>
    <row r="26" spans="1:15" s="1" customFormat="1" ht="24.95" customHeight="1" x14ac:dyDescent="0.25">
      <c r="A26" s="1">
        <v>19</v>
      </c>
      <c r="B26" t="s">
        <v>1580</v>
      </c>
      <c r="C26" s="1" t="s">
        <v>172</v>
      </c>
      <c r="D26" t="s">
        <v>1339</v>
      </c>
      <c r="E26" s="1" t="s">
        <v>1340</v>
      </c>
      <c r="F26" s="1" t="s">
        <v>29</v>
      </c>
      <c r="G26" s="7">
        <v>35000</v>
      </c>
      <c r="H26" s="7">
        <v>0</v>
      </c>
      <c r="I26" s="7">
        <v>35000</v>
      </c>
      <c r="J26" s="7">
        <f t="shared" ref="J26" si="20">+G26*2.87%</f>
        <v>1004.5</v>
      </c>
      <c r="K26" s="7">
        <v>0</v>
      </c>
      <c r="L26" s="7">
        <f t="shared" ref="L26" si="21">+I26*3.04%</f>
        <v>1064</v>
      </c>
      <c r="M26" s="7">
        <v>25</v>
      </c>
      <c r="N26" s="7">
        <f t="shared" ref="N26" si="22">+J26+K26+L26+M26</f>
        <v>2093.5</v>
      </c>
      <c r="O26" s="7">
        <f t="shared" ref="O26" si="23">+G26-N26</f>
        <v>32906.5</v>
      </c>
    </row>
    <row r="27" spans="1:15" s="1" customFormat="1" ht="24.95" customHeight="1" x14ac:dyDescent="0.25">
      <c r="A27" s="1">
        <v>20</v>
      </c>
      <c r="B27" t="s">
        <v>1577</v>
      </c>
      <c r="C27" s="1" t="s">
        <v>172</v>
      </c>
      <c r="D27" t="s">
        <v>1339</v>
      </c>
      <c r="E27" s="1" t="s">
        <v>1340</v>
      </c>
      <c r="F27" s="1" t="s">
        <v>29</v>
      </c>
      <c r="G27" s="7">
        <v>35000</v>
      </c>
      <c r="H27" s="7">
        <v>0</v>
      </c>
      <c r="I27" s="7">
        <v>35000</v>
      </c>
      <c r="J27" s="7">
        <f t="shared" ref="J27" si="24">+G27*2.87%</f>
        <v>1004.5</v>
      </c>
      <c r="K27" s="7">
        <v>0</v>
      </c>
      <c r="L27" s="7">
        <f t="shared" ref="L27" si="25">+I27*3.04%</f>
        <v>1064</v>
      </c>
      <c r="M27" s="7">
        <v>25</v>
      </c>
      <c r="N27" s="7">
        <f t="shared" ref="N27" si="26">+J27+K27+L27+M27</f>
        <v>2093.5</v>
      </c>
      <c r="O27" s="7">
        <f t="shared" ref="O27" si="27">+G27-N27</f>
        <v>32906.5</v>
      </c>
    </row>
    <row r="28" spans="1:15" s="1" customFormat="1" ht="24.95" customHeight="1" x14ac:dyDescent="0.25">
      <c r="A28" s="1">
        <v>21</v>
      </c>
      <c r="B28" t="s">
        <v>1578</v>
      </c>
      <c r="C28" s="1" t="s">
        <v>172</v>
      </c>
      <c r="D28" t="s">
        <v>1339</v>
      </c>
      <c r="E28" s="1" t="s">
        <v>1340</v>
      </c>
      <c r="F28" s="1" t="s">
        <v>29</v>
      </c>
      <c r="G28" s="7">
        <v>35000</v>
      </c>
      <c r="H28" s="7">
        <v>0</v>
      </c>
      <c r="I28" s="7">
        <v>35000</v>
      </c>
      <c r="J28" s="7">
        <f t="shared" ref="J28" si="28">+G28*2.87%</f>
        <v>1004.5</v>
      </c>
      <c r="K28" s="7">
        <v>0</v>
      </c>
      <c r="L28" s="7">
        <f t="shared" ref="L28" si="29">+I28*3.04%</f>
        <v>1064</v>
      </c>
      <c r="M28" s="7">
        <v>25</v>
      </c>
      <c r="N28" s="7">
        <f t="shared" ref="N28" si="30">+J28+K28+L28+M28</f>
        <v>2093.5</v>
      </c>
      <c r="O28" s="7">
        <f t="shared" ref="O28" si="31">+G28-N28</f>
        <v>32906.5</v>
      </c>
    </row>
    <row r="29" spans="1:15" s="1" customFormat="1" ht="24.95" customHeight="1" x14ac:dyDescent="0.25">
      <c r="A29" s="1">
        <v>22</v>
      </c>
      <c r="B29" t="s">
        <v>1579</v>
      </c>
      <c r="C29" s="1" t="s">
        <v>172</v>
      </c>
      <c r="D29" t="s">
        <v>1339</v>
      </c>
      <c r="E29" s="1" t="s">
        <v>1340</v>
      </c>
      <c r="F29" s="1" t="s">
        <v>29</v>
      </c>
      <c r="G29" s="7">
        <v>35000</v>
      </c>
      <c r="H29" s="7">
        <v>0</v>
      </c>
      <c r="I29" s="7">
        <v>35000</v>
      </c>
      <c r="J29" s="7">
        <f t="shared" ref="J29" si="32">+G29*2.87%</f>
        <v>1004.5</v>
      </c>
      <c r="K29" s="7">
        <v>0</v>
      </c>
      <c r="L29" s="7">
        <f t="shared" ref="L29" si="33">+I29*3.04%</f>
        <v>1064</v>
      </c>
      <c r="M29" s="7">
        <v>25</v>
      </c>
      <c r="N29" s="7">
        <f t="shared" ref="N29" si="34">+J29+K29+L29+M29</f>
        <v>2093.5</v>
      </c>
      <c r="O29" s="7">
        <f t="shared" ref="O29" si="35">+G29-N29</f>
        <v>32906.5</v>
      </c>
    </row>
    <row r="30" spans="1:15" x14ac:dyDescent="0.25">
      <c r="G30" s="7"/>
      <c r="H30" s="7"/>
      <c r="I30" s="7"/>
      <c r="J30" s="7"/>
      <c r="K30" s="7"/>
      <c r="L30" s="7"/>
      <c r="M30" s="7"/>
      <c r="N30" s="7"/>
      <c r="O30" s="7"/>
    </row>
    <row r="32" spans="1:15" s="1" customFormat="1" ht="22.5" customHeight="1" x14ac:dyDescent="0.25">
      <c r="G32" s="26">
        <f>SUM(G8:G31)</f>
        <v>770000</v>
      </c>
      <c r="H32" s="26">
        <f t="shared" ref="H32:K32" si="36">SUM(H30:H30)</f>
        <v>0</v>
      </c>
      <c r="I32" s="26">
        <f>SUM(G32:H32)</f>
        <v>770000</v>
      </c>
      <c r="J32" s="26">
        <f>SUM(J8:J30)</f>
        <v>22099</v>
      </c>
      <c r="K32" s="26">
        <f t="shared" si="36"/>
        <v>0</v>
      </c>
      <c r="L32" s="26">
        <f>SUM(L8:L30)</f>
        <v>23408</v>
      </c>
      <c r="M32" s="26">
        <f>SUM(M8:M30)</f>
        <v>550</v>
      </c>
      <c r="N32" s="26">
        <f>SUM(N8:N30)</f>
        <v>46057</v>
      </c>
      <c r="O32" s="26">
        <f>SUM(O8:O30)</f>
        <v>723943</v>
      </c>
    </row>
    <row r="33" spans="6:16" s="1" customFormat="1" ht="22.5" customHeight="1" x14ac:dyDescent="0.25">
      <c r="G33" s="13"/>
      <c r="H33" s="13"/>
      <c r="I33" s="13"/>
      <c r="J33" s="13"/>
      <c r="K33" s="13"/>
      <c r="L33" s="13"/>
      <c r="M33" s="13"/>
      <c r="N33" s="13"/>
      <c r="O33" s="13"/>
    </row>
    <row r="34" spans="6:16" s="1" customFormat="1" ht="22.5" customHeight="1" x14ac:dyDescent="0.25">
      <c r="G34" s="13"/>
      <c r="H34" s="13"/>
      <c r="I34" s="13"/>
      <c r="J34" s="13"/>
      <c r="K34" s="13"/>
      <c r="L34" s="13"/>
      <c r="M34" s="13"/>
      <c r="N34" s="13"/>
      <c r="O34" s="13"/>
    </row>
    <row r="35" spans="6:16" s="1" customFormat="1" ht="22.5" customHeight="1" x14ac:dyDescent="0.25">
      <c r="G35" s="13"/>
      <c r="H35" s="13"/>
      <c r="I35" s="13"/>
      <c r="J35" s="13"/>
      <c r="K35" s="13"/>
      <c r="L35" s="13"/>
      <c r="M35" s="13"/>
      <c r="N35" s="13"/>
      <c r="O35" s="13"/>
    </row>
    <row r="36" spans="6:16" s="1" customFormat="1" ht="22.5" customHeight="1" x14ac:dyDescent="0.25">
      <c r="F36" s="15"/>
      <c r="G36" s="15"/>
      <c r="H36" s="15"/>
      <c r="I36" s="13"/>
      <c r="J36" s="13"/>
      <c r="K36" s="13"/>
      <c r="L36" s="13"/>
      <c r="M36" s="13"/>
      <c r="N36" s="13"/>
      <c r="O36" s="13"/>
      <c r="P36" s="17"/>
    </row>
    <row r="37" spans="6:16" s="1" customFormat="1" ht="22.5" customHeight="1" x14ac:dyDescent="0.25">
      <c r="F37" s="42" t="s">
        <v>838</v>
      </c>
      <c r="G37" s="42"/>
      <c r="H37" s="42"/>
      <c r="I37" s="13"/>
      <c r="J37" s="13"/>
      <c r="K37" s="13"/>
      <c r="L37" s="13"/>
      <c r="M37" s="13"/>
      <c r="N37" s="13"/>
      <c r="O37" s="13"/>
    </row>
    <row r="38" spans="6:16" s="1" customFormat="1" ht="22.5" customHeight="1" x14ac:dyDescent="0.25">
      <c r="F38" s="45" t="s">
        <v>839</v>
      </c>
      <c r="G38" s="45"/>
      <c r="H38" s="45"/>
      <c r="I38" s="13"/>
      <c r="J38" s="13"/>
      <c r="K38" s="13"/>
      <c r="L38" s="13"/>
      <c r="M38" s="13"/>
      <c r="N38" s="13"/>
      <c r="O38" s="13"/>
    </row>
  </sheetData>
  <mergeCells count="6">
    <mergeCell ref="F37:H37"/>
    <mergeCell ref="F38:H38"/>
    <mergeCell ref="A2:O2"/>
    <mergeCell ref="A3:O3"/>
    <mergeCell ref="A4:O4"/>
    <mergeCell ref="A5:O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CT167"/>
  <sheetViews>
    <sheetView tabSelected="1" topLeftCell="E112" zoomScale="120" zoomScaleNormal="120" workbookViewId="0">
      <selection activeCell="G86" sqref="G86"/>
    </sheetView>
  </sheetViews>
  <sheetFormatPr baseColWidth="10" defaultColWidth="11.42578125" defaultRowHeight="15" x14ac:dyDescent="0.25"/>
  <cols>
    <col min="1" max="1" width="4.7109375" style="1" customWidth="1"/>
    <col min="2" max="2" width="45.42578125" style="1" customWidth="1"/>
    <col min="3" max="3" width="63.85546875" style="1" customWidth="1"/>
    <col min="4" max="4" width="31.140625" style="1" customWidth="1"/>
    <col min="5" max="5" width="27.85546875" style="1" customWidth="1"/>
    <col min="6" max="6" width="13" style="1" bestFit="1" customWidth="1"/>
    <col min="7" max="7" width="17.5703125" style="27" customWidth="1"/>
    <col min="8" max="8" width="16.42578125" style="27" customWidth="1"/>
    <col min="9" max="9" width="13.7109375" style="13" customWidth="1"/>
    <col min="10" max="10" width="11.5703125" style="13" bestFit="1" customWidth="1"/>
    <col min="11" max="11" width="14.7109375" style="13" customWidth="1"/>
    <col min="12" max="12" width="13.85546875" style="13" customWidth="1"/>
    <col min="13" max="13" width="13.5703125" style="13" customWidth="1"/>
    <col min="14" max="14" width="14.140625" style="13" customWidth="1"/>
    <col min="15" max="15" width="12" style="13" customWidth="1"/>
    <col min="16" max="16" width="14.5703125" style="13" customWidth="1"/>
    <col min="17" max="17" width="17" style="13" customWidth="1"/>
    <col min="18" max="194" width="11.42578125" style="1"/>
    <col min="195" max="195" width="6.42578125" style="1" customWidth="1"/>
    <col min="196" max="196" width="39.5703125" style="1" customWidth="1"/>
    <col min="197" max="197" width="41.5703125" style="1" customWidth="1"/>
    <col min="198" max="198" width="31.140625" style="1" customWidth="1"/>
    <col min="199" max="199" width="27.85546875" style="1" customWidth="1"/>
    <col min="200" max="200" width="13" style="1" bestFit="1" customWidth="1"/>
    <col min="201" max="201" width="17.5703125" style="1" customWidth="1"/>
    <col min="202" max="202" width="16.42578125" style="1" customWidth="1"/>
    <col min="203" max="203" width="13.7109375" style="1" customWidth="1"/>
    <col min="204" max="204" width="11.5703125" style="1" bestFit="1" customWidth="1"/>
    <col min="205" max="205" width="14.7109375" style="1" customWidth="1"/>
    <col min="206" max="206" width="13.85546875" style="1" customWidth="1"/>
    <col min="207" max="207" width="13.5703125" style="1" customWidth="1"/>
    <col min="208" max="208" width="14.140625" style="1" customWidth="1"/>
    <col min="209" max="209" width="12" style="1" customWidth="1"/>
    <col min="210" max="210" width="14.5703125" style="1" customWidth="1"/>
    <col min="211" max="211" width="17" style="1" customWidth="1"/>
    <col min="212" max="450" width="11.42578125" style="1"/>
    <col min="451" max="451" width="6.42578125" style="1" customWidth="1"/>
    <col min="452" max="452" width="39.5703125" style="1" customWidth="1"/>
    <col min="453" max="453" width="41.5703125" style="1" customWidth="1"/>
    <col min="454" max="454" width="31.140625" style="1" customWidth="1"/>
    <col min="455" max="455" width="27.85546875" style="1" customWidth="1"/>
    <col min="456" max="456" width="13" style="1" bestFit="1" customWidth="1"/>
    <col min="457" max="457" width="17.5703125" style="1" customWidth="1"/>
    <col min="458" max="458" width="16.42578125" style="1" customWidth="1"/>
    <col min="459" max="459" width="13.7109375" style="1" customWidth="1"/>
    <col min="460" max="460" width="11.5703125" style="1" bestFit="1" customWidth="1"/>
    <col min="461" max="461" width="14.7109375" style="1" customWidth="1"/>
    <col min="462" max="462" width="13.85546875" style="1" customWidth="1"/>
    <col min="463" max="463" width="13.5703125" style="1" customWidth="1"/>
    <col min="464" max="464" width="14.140625" style="1" customWidth="1"/>
    <col min="465" max="465" width="12" style="1" customWidth="1"/>
    <col min="466" max="466" width="14.5703125" style="1" customWidth="1"/>
    <col min="467" max="467" width="17" style="1" customWidth="1"/>
    <col min="468" max="706" width="11.42578125" style="1"/>
    <col min="707" max="707" width="6.42578125" style="1" customWidth="1"/>
    <col min="708" max="708" width="39.5703125" style="1" customWidth="1"/>
    <col min="709" max="709" width="41.5703125" style="1" customWidth="1"/>
    <col min="710" max="710" width="31.140625" style="1" customWidth="1"/>
    <col min="711" max="711" width="27.85546875" style="1" customWidth="1"/>
    <col min="712" max="712" width="13" style="1" bestFit="1" customWidth="1"/>
    <col min="713" max="713" width="17.5703125" style="1" customWidth="1"/>
    <col min="714" max="714" width="16.42578125" style="1" customWidth="1"/>
    <col min="715" max="715" width="13.7109375" style="1" customWidth="1"/>
    <col min="716" max="716" width="11.5703125" style="1" bestFit="1" customWidth="1"/>
    <col min="717" max="717" width="14.7109375" style="1" customWidth="1"/>
    <col min="718" max="718" width="13.85546875" style="1" customWidth="1"/>
    <col min="719" max="719" width="13.5703125" style="1" customWidth="1"/>
    <col min="720" max="720" width="14.140625" style="1" customWidth="1"/>
    <col min="721" max="721" width="12" style="1" customWidth="1"/>
    <col min="722" max="722" width="14.5703125" style="1" customWidth="1"/>
    <col min="723" max="723" width="17" style="1" customWidth="1"/>
    <col min="724" max="962" width="11.42578125" style="1"/>
    <col min="963" max="963" width="6.42578125" style="1" customWidth="1"/>
    <col min="964" max="964" width="39.5703125" style="1" customWidth="1"/>
    <col min="965" max="965" width="41.5703125" style="1" customWidth="1"/>
    <col min="966" max="966" width="31.140625" style="1" customWidth="1"/>
    <col min="967" max="967" width="27.85546875" style="1" customWidth="1"/>
    <col min="968" max="968" width="13" style="1" bestFit="1" customWidth="1"/>
    <col min="969" max="969" width="17.5703125" style="1" customWidth="1"/>
    <col min="970" max="970" width="16.42578125" style="1" customWidth="1"/>
    <col min="971" max="971" width="13.7109375" style="1" customWidth="1"/>
    <col min="972" max="972" width="11.5703125" style="1" bestFit="1" customWidth="1"/>
    <col min="973" max="973" width="14.7109375" style="1" customWidth="1"/>
    <col min="974" max="974" width="13.85546875" style="1" customWidth="1"/>
    <col min="975" max="975" width="13.5703125" style="1" customWidth="1"/>
    <col min="976" max="976" width="14.140625" style="1" customWidth="1"/>
    <col min="977" max="977" width="12" style="1" customWidth="1"/>
    <col min="978" max="978" width="14.5703125" style="1" customWidth="1"/>
    <col min="979" max="979" width="17" style="1" customWidth="1"/>
    <col min="980" max="1218" width="11.42578125" style="1"/>
    <col min="1219" max="1219" width="6.42578125" style="1" customWidth="1"/>
    <col min="1220" max="1220" width="39.5703125" style="1" customWidth="1"/>
    <col min="1221" max="1221" width="41.5703125" style="1" customWidth="1"/>
    <col min="1222" max="1222" width="31.140625" style="1" customWidth="1"/>
    <col min="1223" max="1223" width="27.85546875" style="1" customWidth="1"/>
    <col min="1224" max="1224" width="13" style="1" bestFit="1" customWidth="1"/>
    <col min="1225" max="1225" width="17.5703125" style="1" customWidth="1"/>
    <col min="1226" max="1226" width="16.42578125" style="1" customWidth="1"/>
    <col min="1227" max="1227" width="13.7109375" style="1" customWidth="1"/>
    <col min="1228" max="1228" width="11.5703125" style="1" bestFit="1" customWidth="1"/>
    <col min="1229" max="1229" width="14.7109375" style="1" customWidth="1"/>
    <col min="1230" max="1230" width="13.85546875" style="1" customWidth="1"/>
    <col min="1231" max="1231" width="13.5703125" style="1" customWidth="1"/>
    <col min="1232" max="1232" width="14.140625" style="1" customWidth="1"/>
    <col min="1233" max="1233" width="12" style="1" customWidth="1"/>
    <col min="1234" max="1234" width="14.5703125" style="1" customWidth="1"/>
    <col min="1235" max="1235" width="17" style="1" customWidth="1"/>
    <col min="1236" max="1474" width="11.42578125" style="1"/>
    <col min="1475" max="1475" width="6.42578125" style="1" customWidth="1"/>
    <col min="1476" max="1476" width="39.5703125" style="1" customWidth="1"/>
    <col min="1477" max="1477" width="41.5703125" style="1" customWidth="1"/>
    <col min="1478" max="1478" width="31.140625" style="1" customWidth="1"/>
    <col min="1479" max="1479" width="27.85546875" style="1" customWidth="1"/>
    <col min="1480" max="1480" width="13" style="1" bestFit="1" customWidth="1"/>
    <col min="1481" max="1481" width="17.5703125" style="1" customWidth="1"/>
    <col min="1482" max="1482" width="16.42578125" style="1" customWidth="1"/>
    <col min="1483" max="1483" width="13.7109375" style="1" customWidth="1"/>
    <col min="1484" max="1484" width="11.5703125" style="1" bestFit="1" customWidth="1"/>
    <col min="1485" max="1485" width="14.7109375" style="1" customWidth="1"/>
    <col min="1486" max="1486" width="13.85546875" style="1" customWidth="1"/>
    <col min="1487" max="1487" width="13.5703125" style="1" customWidth="1"/>
    <col min="1488" max="1488" width="14.140625" style="1" customWidth="1"/>
    <col min="1489" max="1489" width="12" style="1" customWidth="1"/>
    <col min="1490" max="1490" width="14.5703125" style="1" customWidth="1"/>
    <col min="1491" max="1491" width="17" style="1" customWidth="1"/>
    <col min="1492" max="1730" width="11.42578125" style="1"/>
    <col min="1731" max="1731" width="6.42578125" style="1" customWidth="1"/>
    <col min="1732" max="1732" width="39.5703125" style="1" customWidth="1"/>
    <col min="1733" max="1733" width="41.5703125" style="1" customWidth="1"/>
    <col min="1734" max="1734" width="31.140625" style="1" customWidth="1"/>
    <col min="1735" max="1735" width="27.85546875" style="1" customWidth="1"/>
    <col min="1736" max="1736" width="13" style="1" bestFit="1" customWidth="1"/>
    <col min="1737" max="1737" width="17.5703125" style="1" customWidth="1"/>
    <col min="1738" max="1738" width="16.42578125" style="1" customWidth="1"/>
    <col min="1739" max="1739" width="13.7109375" style="1" customWidth="1"/>
    <col min="1740" max="1740" width="11.5703125" style="1" bestFit="1" customWidth="1"/>
    <col min="1741" max="1741" width="14.7109375" style="1" customWidth="1"/>
    <col min="1742" max="1742" width="13.85546875" style="1" customWidth="1"/>
    <col min="1743" max="1743" width="13.5703125" style="1" customWidth="1"/>
    <col min="1744" max="1744" width="14.140625" style="1" customWidth="1"/>
    <col min="1745" max="1745" width="12" style="1" customWidth="1"/>
    <col min="1746" max="1746" width="14.5703125" style="1" customWidth="1"/>
    <col min="1747" max="1747" width="17" style="1" customWidth="1"/>
    <col min="1748" max="1986" width="11.42578125" style="1"/>
    <col min="1987" max="1987" width="6.42578125" style="1" customWidth="1"/>
    <col min="1988" max="1988" width="39.5703125" style="1" customWidth="1"/>
    <col min="1989" max="1989" width="41.5703125" style="1" customWidth="1"/>
    <col min="1990" max="1990" width="31.140625" style="1" customWidth="1"/>
    <col min="1991" max="1991" width="27.85546875" style="1" customWidth="1"/>
    <col min="1992" max="1992" width="13" style="1" bestFit="1" customWidth="1"/>
    <col min="1993" max="1993" width="17.5703125" style="1" customWidth="1"/>
    <col min="1994" max="1994" width="16.42578125" style="1" customWidth="1"/>
    <col min="1995" max="1995" width="13.7109375" style="1" customWidth="1"/>
    <col min="1996" max="1996" width="11.5703125" style="1" bestFit="1" customWidth="1"/>
    <col min="1997" max="1997" width="14.7109375" style="1" customWidth="1"/>
    <col min="1998" max="1998" width="13.85546875" style="1" customWidth="1"/>
    <col min="1999" max="1999" width="13.5703125" style="1" customWidth="1"/>
    <col min="2000" max="2000" width="14.140625" style="1" customWidth="1"/>
    <col min="2001" max="2001" width="12" style="1" customWidth="1"/>
    <col min="2002" max="2002" width="14.5703125" style="1" customWidth="1"/>
    <col min="2003" max="2003" width="17" style="1" customWidth="1"/>
    <col min="2004" max="2242" width="11.42578125" style="1"/>
    <col min="2243" max="2243" width="6.42578125" style="1" customWidth="1"/>
    <col min="2244" max="2244" width="39.5703125" style="1" customWidth="1"/>
    <col min="2245" max="2245" width="41.5703125" style="1" customWidth="1"/>
    <col min="2246" max="2246" width="31.140625" style="1" customWidth="1"/>
    <col min="2247" max="2247" width="27.85546875" style="1" customWidth="1"/>
    <col min="2248" max="2248" width="13" style="1" bestFit="1" customWidth="1"/>
    <col min="2249" max="2249" width="17.5703125" style="1" customWidth="1"/>
    <col min="2250" max="2250" width="16.42578125" style="1" customWidth="1"/>
    <col min="2251" max="2251" width="13.7109375" style="1" customWidth="1"/>
    <col min="2252" max="2252" width="11.5703125" style="1" bestFit="1" customWidth="1"/>
    <col min="2253" max="2253" width="14.7109375" style="1" customWidth="1"/>
    <col min="2254" max="2254" width="13.85546875" style="1" customWidth="1"/>
    <col min="2255" max="2255" width="13.5703125" style="1" customWidth="1"/>
    <col min="2256" max="2256" width="14.140625" style="1" customWidth="1"/>
    <col min="2257" max="2257" width="12" style="1" customWidth="1"/>
    <col min="2258" max="2258" width="14.5703125" style="1" customWidth="1"/>
    <col min="2259" max="2259" width="17" style="1" customWidth="1"/>
    <col min="2260" max="2498" width="11.42578125" style="1"/>
    <col min="2499" max="2499" width="6.42578125" style="1" customWidth="1"/>
    <col min="2500" max="2500" width="39.5703125" style="1" customWidth="1"/>
    <col min="2501" max="2501" width="41.5703125" style="1" customWidth="1"/>
    <col min="2502" max="2502" width="31.140625" style="1" customWidth="1"/>
    <col min="2503" max="2503" width="27.85546875" style="1" customWidth="1"/>
    <col min="2504" max="2504" width="13" style="1" bestFit="1" customWidth="1"/>
    <col min="2505" max="2505" width="17.5703125" style="1" customWidth="1"/>
    <col min="2506" max="2506" width="16.42578125" style="1" customWidth="1"/>
    <col min="2507" max="2507" width="13.7109375" style="1" customWidth="1"/>
    <col min="2508" max="2508" width="11.5703125" style="1" bestFit="1" customWidth="1"/>
    <col min="2509" max="2509" width="14.7109375" style="1" customWidth="1"/>
    <col min="2510" max="2510" width="13.85546875" style="1" customWidth="1"/>
    <col min="2511" max="2511" width="13.5703125" style="1" customWidth="1"/>
    <col min="2512" max="2512" width="14.140625" style="1" customWidth="1"/>
    <col min="2513" max="2513" width="12" style="1" customWidth="1"/>
    <col min="2514" max="2514" width="14.5703125" style="1" customWidth="1"/>
    <col min="2515" max="2515" width="17" style="1" customWidth="1"/>
    <col min="2516" max="2754" width="11.42578125" style="1"/>
    <col min="2755" max="2755" width="6.42578125" style="1" customWidth="1"/>
    <col min="2756" max="2756" width="39.5703125" style="1" customWidth="1"/>
    <col min="2757" max="2757" width="41.5703125" style="1" customWidth="1"/>
    <col min="2758" max="2758" width="31.140625" style="1" customWidth="1"/>
    <col min="2759" max="2759" width="27.85546875" style="1" customWidth="1"/>
    <col min="2760" max="2760" width="13" style="1" bestFit="1" customWidth="1"/>
    <col min="2761" max="2761" width="17.5703125" style="1" customWidth="1"/>
    <col min="2762" max="2762" width="16.42578125" style="1" customWidth="1"/>
    <col min="2763" max="2763" width="13.7109375" style="1" customWidth="1"/>
    <col min="2764" max="2764" width="11.5703125" style="1" bestFit="1" customWidth="1"/>
    <col min="2765" max="2765" width="14.7109375" style="1" customWidth="1"/>
    <col min="2766" max="2766" width="13.85546875" style="1" customWidth="1"/>
    <col min="2767" max="2767" width="13.5703125" style="1" customWidth="1"/>
    <col min="2768" max="2768" width="14.140625" style="1" customWidth="1"/>
    <col min="2769" max="2769" width="12" style="1" customWidth="1"/>
    <col min="2770" max="2770" width="14.5703125" style="1" customWidth="1"/>
    <col min="2771" max="2771" width="17" style="1" customWidth="1"/>
    <col min="2772" max="3010" width="11.42578125" style="1"/>
    <col min="3011" max="3011" width="6.42578125" style="1" customWidth="1"/>
    <col min="3012" max="3012" width="39.5703125" style="1" customWidth="1"/>
    <col min="3013" max="3013" width="41.5703125" style="1" customWidth="1"/>
    <col min="3014" max="3014" width="31.140625" style="1" customWidth="1"/>
    <col min="3015" max="3015" width="27.85546875" style="1" customWidth="1"/>
    <col min="3016" max="3016" width="13" style="1" bestFit="1" customWidth="1"/>
    <col min="3017" max="3017" width="17.5703125" style="1" customWidth="1"/>
    <col min="3018" max="3018" width="16.42578125" style="1" customWidth="1"/>
    <col min="3019" max="3019" width="13.7109375" style="1" customWidth="1"/>
    <col min="3020" max="3020" width="11.5703125" style="1" bestFit="1" customWidth="1"/>
    <col min="3021" max="3021" width="14.7109375" style="1" customWidth="1"/>
    <col min="3022" max="3022" width="13.85546875" style="1" customWidth="1"/>
    <col min="3023" max="3023" width="13.5703125" style="1" customWidth="1"/>
    <col min="3024" max="3024" width="14.140625" style="1" customWidth="1"/>
    <col min="3025" max="3025" width="12" style="1" customWidth="1"/>
    <col min="3026" max="3026" width="14.5703125" style="1" customWidth="1"/>
    <col min="3027" max="3027" width="17" style="1" customWidth="1"/>
    <col min="3028" max="3266" width="11.42578125" style="1"/>
    <col min="3267" max="3267" width="6.42578125" style="1" customWidth="1"/>
    <col min="3268" max="3268" width="39.5703125" style="1" customWidth="1"/>
    <col min="3269" max="3269" width="41.5703125" style="1" customWidth="1"/>
    <col min="3270" max="3270" width="31.140625" style="1" customWidth="1"/>
    <col min="3271" max="3271" width="27.85546875" style="1" customWidth="1"/>
    <col min="3272" max="3272" width="13" style="1" bestFit="1" customWidth="1"/>
    <col min="3273" max="3273" width="17.5703125" style="1" customWidth="1"/>
    <col min="3274" max="3274" width="16.42578125" style="1" customWidth="1"/>
    <col min="3275" max="3275" width="13.7109375" style="1" customWidth="1"/>
    <col min="3276" max="3276" width="11.5703125" style="1" bestFit="1" customWidth="1"/>
    <col min="3277" max="3277" width="14.7109375" style="1" customWidth="1"/>
    <col min="3278" max="3278" width="13.85546875" style="1" customWidth="1"/>
    <col min="3279" max="3279" width="13.5703125" style="1" customWidth="1"/>
    <col min="3280" max="3280" width="14.140625" style="1" customWidth="1"/>
    <col min="3281" max="3281" width="12" style="1" customWidth="1"/>
    <col min="3282" max="3282" width="14.5703125" style="1" customWidth="1"/>
    <col min="3283" max="3283" width="17" style="1" customWidth="1"/>
    <col min="3284" max="3522" width="11.42578125" style="1"/>
    <col min="3523" max="3523" width="6.42578125" style="1" customWidth="1"/>
    <col min="3524" max="3524" width="39.5703125" style="1" customWidth="1"/>
    <col min="3525" max="3525" width="41.5703125" style="1" customWidth="1"/>
    <col min="3526" max="3526" width="31.140625" style="1" customWidth="1"/>
    <col min="3527" max="3527" width="27.85546875" style="1" customWidth="1"/>
    <col min="3528" max="3528" width="13" style="1" bestFit="1" customWidth="1"/>
    <col min="3529" max="3529" width="17.5703125" style="1" customWidth="1"/>
    <col min="3530" max="3530" width="16.42578125" style="1" customWidth="1"/>
    <col min="3531" max="3531" width="13.7109375" style="1" customWidth="1"/>
    <col min="3532" max="3532" width="11.5703125" style="1" bestFit="1" customWidth="1"/>
    <col min="3533" max="3533" width="14.7109375" style="1" customWidth="1"/>
    <col min="3534" max="3534" width="13.85546875" style="1" customWidth="1"/>
    <col min="3535" max="3535" width="13.5703125" style="1" customWidth="1"/>
    <col min="3536" max="3536" width="14.140625" style="1" customWidth="1"/>
    <col min="3537" max="3537" width="12" style="1" customWidth="1"/>
    <col min="3538" max="3538" width="14.5703125" style="1" customWidth="1"/>
    <col min="3539" max="3539" width="17" style="1" customWidth="1"/>
    <col min="3540" max="3778" width="11.42578125" style="1"/>
    <col min="3779" max="3779" width="6.42578125" style="1" customWidth="1"/>
    <col min="3780" max="3780" width="39.5703125" style="1" customWidth="1"/>
    <col min="3781" max="3781" width="41.5703125" style="1" customWidth="1"/>
    <col min="3782" max="3782" width="31.140625" style="1" customWidth="1"/>
    <col min="3783" max="3783" width="27.85546875" style="1" customWidth="1"/>
    <col min="3784" max="3784" width="13" style="1" bestFit="1" customWidth="1"/>
    <col min="3785" max="3785" width="17.5703125" style="1" customWidth="1"/>
    <col min="3786" max="3786" width="16.42578125" style="1" customWidth="1"/>
    <col min="3787" max="3787" width="13.7109375" style="1" customWidth="1"/>
    <col min="3788" max="3788" width="11.5703125" style="1" bestFit="1" customWidth="1"/>
    <col min="3789" max="3789" width="14.7109375" style="1" customWidth="1"/>
    <col min="3790" max="3790" width="13.85546875" style="1" customWidth="1"/>
    <col min="3791" max="3791" width="13.5703125" style="1" customWidth="1"/>
    <col min="3792" max="3792" width="14.140625" style="1" customWidth="1"/>
    <col min="3793" max="3793" width="12" style="1" customWidth="1"/>
    <col min="3794" max="3794" width="14.5703125" style="1" customWidth="1"/>
    <col min="3795" max="3795" width="17" style="1" customWidth="1"/>
    <col min="3796" max="4034" width="11.42578125" style="1"/>
    <col min="4035" max="4035" width="6.42578125" style="1" customWidth="1"/>
    <col min="4036" max="4036" width="39.5703125" style="1" customWidth="1"/>
    <col min="4037" max="4037" width="41.5703125" style="1" customWidth="1"/>
    <col min="4038" max="4038" width="31.140625" style="1" customWidth="1"/>
    <col min="4039" max="4039" width="27.85546875" style="1" customWidth="1"/>
    <col min="4040" max="4040" width="13" style="1" bestFit="1" customWidth="1"/>
    <col min="4041" max="4041" width="17.5703125" style="1" customWidth="1"/>
    <col min="4042" max="4042" width="16.42578125" style="1" customWidth="1"/>
    <col min="4043" max="4043" width="13.7109375" style="1" customWidth="1"/>
    <col min="4044" max="4044" width="11.5703125" style="1" bestFit="1" customWidth="1"/>
    <col min="4045" max="4045" width="14.7109375" style="1" customWidth="1"/>
    <col min="4046" max="4046" width="13.85546875" style="1" customWidth="1"/>
    <col min="4047" max="4047" width="13.5703125" style="1" customWidth="1"/>
    <col min="4048" max="4048" width="14.140625" style="1" customWidth="1"/>
    <col min="4049" max="4049" width="12" style="1" customWidth="1"/>
    <col min="4050" max="4050" width="14.5703125" style="1" customWidth="1"/>
    <col min="4051" max="4051" width="17" style="1" customWidth="1"/>
    <col min="4052" max="4290" width="11.42578125" style="1"/>
    <col min="4291" max="4291" width="6.42578125" style="1" customWidth="1"/>
    <col min="4292" max="4292" width="39.5703125" style="1" customWidth="1"/>
    <col min="4293" max="4293" width="41.5703125" style="1" customWidth="1"/>
    <col min="4294" max="4294" width="31.140625" style="1" customWidth="1"/>
    <col min="4295" max="4295" width="27.85546875" style="1" customWidth="1"/>
    <col min="4296" max="4296" width="13" style="1" bestFit="1" customWidth="1"/>
    <col min="4297" max="4297" width="17.5703125" style="1" customWidth="1"/>
    <col min="4298" max="4298" width="16.42578125" style="1" customWidth="1"/>
    <col min="4299" max="4299" width="13.7109375" style="1" customWidth="1"/>
    <col min="4300" max="4300" width="11.5703125" style="1" bestFit="1" customWidth="1"/>
    <col min="4301" max="4301" width="14.7109375" style="1" customWidth="1"/>
    <col min="4302" max="4302" width="13.85546875" style="1" customWidth="1"/>
    <col min="4303" max="4303" width="13.5703125" style="1" customWidth="1"/>
    <col min="4304" max="4304" width="14.140625" style="1" customWidth="1"/>
    <col min="4305" max="4305" width="12" style="1" customWidth="1"/>
    <col min="4306" max="4306" width="14.5703125" style="1" customWidth="1"/>
    <col min="4307" max="4307" width="17" style="1" customWidth="1"/>
    <col min="4308" max="4546" width="11.42578125" style="1"/>
    <col min="4547" max="4547" width="6.42578125" style="1" customWidth="1"/>
    <col min="4548" max="4548" width="39.5703125" style="1" customWidth="1"/>
    <col min="4549" max="4549" width="41.5703125" style="1" customWidth="1"/>
    <col min="4550" max="4550" width="31.140625" style="1" customWidth="1"/>
    <col min="4551" max="4551" width="27.85546875" style="1" customWidth="1"/>
    <col min="4552" max="4552" width="13" style="1" bestFit="1" customWidth="1"/>
    <col min="4553" max="4553" width="17.5703125" style="1" customWidth="1"/>
    <col min="4554" max="4554" width="16.42578125" style="1" customWidth="1"/>
    <col min="4555" max="4555" width="13.7109375" style="1" customWidth="1"/>
    <col min="4556" max="4556" width="11.5703125" style="1" bestFit="1" customWidth="1"/>
    <col min="4557" max="4557" width="14.7109375" style="1" customWidth="1"/>
    <col min="4558" max="4558" width="13.85546875" style="1" customWidth="1"/>
    <col min="4559" max="4559" width="13.5703125" style="1" customWidth="1"/>
    <col min="4560" max="4560" width="14.140625" style="1" customWidth="1"/>
    <col min="4561" max="4561" width="12" style="1" customWidth="1"/>
    <col min="4562" max="4562" width="14.5703125" style="1" customWidth="1"/>
    <col min="4563" max="4563" width="17" style="1" customWidth="1"/>
    <col min="4564" max="4802" width="11.42578125" style="1"/>
    <col min="4803" max="4803" width="6.42578125" style="1" customWidth="1"/>
    <col min="4804" max="4804" width="39.5703125" style="1" customWidth="1"/>
    <col min="4805" max="4805" width="41.5703125" style="1" customWidth="1"/>
    <col min="4806" max="4806" width="31.140625" style="1" customWidth="1"/>
    <col min="4807" max="4807" width="27.85546875" style="1" customWidth="1"/>
    <col min="4808" max="4808" width="13" style="1" bestFit="1" customWidth="1"/>
    <col min="4809" max="4809" width="17.5703125" style="1" customWidth="1"/>
    <col min="4810" max="4810" width="16.42578125" style="1" customWidth="1"/>
    <col min="4811" max="4811" width="13.7109375" style="1" customWidth="1"/>
    <col min="4812" max="4812" width="11.5703125" style="1" bestFit="1" customWidth="1"/>
    <col min="4813" max="4813" width="14.7109375" style="1" customWidth="1"/>
    <col min="4814" max="4814" width="13.85546875" style="1" customWidth="1"/>
    <col min="4815" max="4815" width="13.5703125" style="1" customWidth="1"/>
    <col min="4816" max="4816" width="14.140625" style="1" customWidth="1"/>
    <col min="4817" max="4817" width="12" style="1" customWidth="1"/>
    <col min="4818" max="4818" width="14.5703125" style="1" customWidth="1"/>
    <col min="4819" max="4819" width="17" style="1" customWidth="1"/>
    <col min="4820" max="5058" width="11.42578125" style="1"/>
    <col min="5059" max="5059" width="6.42578125" style="1" customWidth="1"/>
    <col min="5060" max="5060" width="39.5703125" style="1" customWidth="1"/>
    <col min="5061" max="5061" width="41.5703125" style="1" customWidth="1"/>
    <col min="5062" max="5062" width="31.140625" style="1" customWidth="1"/>
    <col min="5063" max="5063" width="27.85546875" style="1" customWidth="1"/>
    <col min="5064" max="5064" width="13" style="1" bestFit="1" customWidth="1"/>
    <col min="5065" max="5065" width="17.5703125" style="1" customWidth="1"/>
    <col min="5066" max="5066" width="16.42578125" style="1" customWidth="1"/>
    <col min="5067" max="5067" width="13.7109375" style="1" customWidth="1"/>
    <col min="5068" max="5068" width="11.5703125" style="1" bestFit="1" customWidth="1"/>
    <col min="5069" max="5069" width="14.7109375" style="1" customWidth="1"/>
    <col min="5070" max="5070" width="13.85546875" style="1" customWidth="1"/>
    <col min="5071" max="5071" width="13.5703125" style="1" customWidth="1"/>
    <col min="5072" max="5072" width="14.140625" style="1" customWidth="1"/>
    <col min="5073" max="5073" width="12" style="1" customWidth="1"/>
    <col min="5074" max="5074" width="14.5703125" style="1" customWidth="1"/>
    <col min="5075" max="5075" width="17" style="1" customWidth="1"/>
    <col min="5076" max="5314" width="11.42578125" style="1"/>
    <col min="5315" max="5315" width="6.42578125" style="1" customWidth="1"/>
    <col min="5316" max="5316" width="39.5703125" style="1" customWidth="1"/>
    <col min="5317" max="5317" width="41.5703125" style="1" customWidth="1"/>
    <col min="5318" max="5318" width="31.140625" style="1" customWidth="1"/>
    <col min="5319" max="5319" width="27.85546875" style="1" customWidth="1"/>
    <col min="5320" max="5320" width="13" style="1" bestFit="1" customWidth="1"/>
    <col min="5321" max="5321" width="17.5703125" style="1" customWidth="1"/>
    <col min="5322" max="5322" width="16.42578125" style="1" customWidth="1"/>
    <col min="5323" max="5323" width="13.7109375" style="1" customWidth="1"/>
    <col min="5324" max="5324" width="11.5703125" style="1" bestFit="1" customWidth="1"/>
    <col min="5325" max="5325" width="14.7109375" style="1" customWidth="1"/>
    <col min="5326" max="5326" width="13.85546875" style="1" customWidth="1"/>
    <col min="5327" max="5327" width="13.5703125" style="1" customWidth="1"/>
    <col min="5328" max="5328" width="14.140625" style="1" customWidth="1"/>
    <col min="5329" max="5329" width="12" style="1" customWidth="1"/>
    <col min="5330" max="5330" width="14.5703125" style="1" customWidth="1"/>
    <col min="5331" max="5331" width="17" style="1" customWidth="1"/>
    <col min="5332" max="5570" width="11.42578125" style="1"/>
    <col min="5571" max="5571" width="6.42578125" style="1" customWidth="1"/>
    <col min="5572" max="5572" width="39.5703125" style="1" customWidth="1"/>
    <col min="5573" max="5573" width="41.5703125" style="1" customWidth="1"/>
    <col min="5574" max="5574" width="31.140625" style="1" customWidth="1"/>
    <col min="5575" max="5575" width="27.85546875" style="1" customWidth="1"/>
    <col min="5576" max="5576" width="13" style="1" bestFit="1" customWidth="1"/>
    <col min="5577" max="5577" width="17.5703125" style="1" customWidth="1"/>
    <col min="5578" max="5578" width="16.42578125" style="1" customWidth="1"/>
    <col min="5579" max="5579" width="13.7109375" style="1" customWidth="1"/>
    <col min="5580" max="5580" width="11.5703125" style="1" bestFit="1" customWidth="1"/>
    <col min="5581" max="5581" width="14.7109375" style="1" customWidth="1"/>
    <col min="5582" max="5582" width="13.85546875" style="1" customWidth="1"/>
    <col min="5583" max="5583" width="13.5703125" style="1" customWidth="1"/>
    <col min="5584" max="5584" width="14.140625" style="1" customWidth="1"/>
    <col min="5585" max="5585" width="12" style="1" customWidth="1"/>
    <col min="5586" max="5586" width="14.5703125" style="1" customWidth="1"/>
    <col min="5587" max="5587" width="17" style="1" customWidth="1"/>
    <col min="5588" max="5826" width="11.42578125" style="1"/>
    <col min="5827" max="5827" width="6.42578125" style="1" customWidth="1"/>
    <col min="5828" max="5828" width="39.5703125" style="1" customWidth="1"/>
    <col min="5829" max="5829" width="41.5703125" style="1" customWidth="1"/>
    <col min="5830" max="5830" width="31.140625" style="1" customWidth="1"/>
    <col min="5831" max="5831" width="27.85546875" style="1" customWidth="1"/>
    <col min="5832" max="5832" width="13" style="1" bestFit="1" customWidth="1"/>
    <col min="5833" max="5833" width="17.5703125" style="1" customWidth="1"/>
    <col min="5834" max="5834" width="16.42578125" style="1" customWidth="1"/>
    <col min="5835" max="5835" width="13.7109375" style="1" customWidth="1"/>
    <col min="5836" max="5836" width="11.5703125" style="1" bestFit="1" customWidth="1"/>
    <col min="5837" max="5837" width="14.7109375" style="1" customWidth="1"/>
    <col min="5838" max="5838" width="13.85546875" style="1" customWidth="1"/>
    <col min="5839" max="5839" width="13.5703125" style="1" customWidth="1"/>
    <col min="5840" max="5840" width="14.140625" style="1" customWidth="1"/>
    <col min="5841" max="5841" width="12" style="1" customWidth="1"/>
    <col min="5842" max="5842" width="14.5703125" style="1" customWidth="1"/>
    <col min="5843" max="5843" width="17" style="1" customWidth="1"/>
    <col min="5844" max="6082" width="11.42578125" style="1"/>
    <col min="6083" max="6083" width="6.42578125" style="1" customWidth="1"/>
    <col min="6084" max="6084" width="39.5703125" style="1" customWidth="1"/>
    <col min="6085" max="6085" width="41.5703125" style="1" customWidth="1"/>
    <col min="6086" max="6086" width="31.140625" style="1" customWidth="1"/>
    <col min="6087" max="6087" width="27.85546875" style="1" customWidth="1"/>
    <col min="6088" max="6088" width="13" style="1" bestFit="1" customWidth="1"/>
    <col min="6089" max="6089" width="17.5703125" style="1" customWidth="1"/>
    <col min="6090" max="6090" width="16.42578125" style="1" customWidth="1"/>
    <col min="6091" max="6091" width="13.7109375" style="1" customWidth="1"/>
    <col min="6092" max="6092" width="11.5703125" style="1" bestFit="1" customWidth="1"/>
    <col min="6093" max="6093" width="14.7109375" style="1" customWidth="1"/>
    <col min="6094" max="6094" width="13.85546875" style="1" customWidth="1"/>
    <col min="6095" max="6095" width="13.5703125" style="1" customWidth="1"/>
    <col min="6096" max="6096" width="14.140625" style="1" customWidth="1"/>
    <col min="6097" max="6097" width="12" style="1" customWidth="1"/>
    <col min="6098" max="6098" width="14.5703125" style="1" customWidth="1"/>
    <col min="6099" max="6099" width="17" style="1" customWidth="1"/>
    <col min="6100" max="6338" width="11.42578125" style="1"/>
    <col min="6339" max="6339" width="6.42578125" style="1" customWidth="1"/>
    <col min="6340" max="6340" width="39.5703125" style="1" customWidth="1"/>
    <col min="6341" max="6341" width="41.5703125" style="1" customWidth="1"/>
    <col min="6342" max="6342" width="31.140625" style="1" customWidth="1"/>
    <col min="6343" max="6343" width="27.85546875" style="1" customWidth="1"/>
    <col min="6344" max="6344" width="13" style="1" bestFit="1" customWidth="1"/>
    <col min="6345" max="6345" width="17.5703125" style="1" customWidth="1"/>
    <col min="6346" max="6346" width="16.42578125" style="1" customWidth="1"/>
    <col min="6347" max="6347" width="13.7109375" style="1" customWidth="1"/>
    <col min="6348" max="6348" width="11.5703125" style="1" bestFit="1" customWidth="1"/>
    <col min="6349" max="6349" width="14.7109375" style="1" customWidth="1"/>
    <col min="6350" max="6350" width="13.85546875" style="1" customWidth="1"/>
    <col min="6351" max="6351" width="13.5703125" style="1" customWidth="1"/>
    <col min="6352" max="6352" width="14.140625" style="1" customWidth="1"/>
    <col min="6353" max="6353" width="12" style="1" customWidth="1"/>
    <col min="6354" max="6354" width="14.5703125" style="1" customWidth="1"/>
    <col min="6355" max="6355" width="17" style="1" customWidth="1"/>
    <col min="6356" max="6594" width="11.42578125" style="1"/>
    <col min="6595" max="6595" width="6.42578125" style="1" customWidth="1"/>
    <col min="6596" max="6596" width="39.5703125" style="1" customWidth="1"/>
    <col min="6597" max="6597" width="41.5703125" style="1" customWidth="1"/>
    <col min="6598" max="6598" width="31.140625" style="1" customWidth="1"/>
    <col min="6599" max="6599" width="27.85546875" style="1" customWidth="1"/>
    <col min="6600" max="6600" width="13" style="1" bestFit="1" customWidth="1"/>
    <col min="6601" max="6601" width="17.5703125" style="1" customWidth="1"/>
    <col min="6602" max="6602" width="16.42578125" style="1" customWidth="1"/>
    <col min="6603" max="6603" width="13.7109375" style="1" customWidth="1"/>
    <col min="6604" max="6604" width="11.5703125" style="1" bestFit="1" customWidth="1"/>
    <col min="6605" max="6605" width="14.7109375" style="1" customWidth="1"/>
    <col min="6606" max="6606" width="13.85546875" style="1" customWidth="1"/>
    <col min="6607" max="6607" width="13.5703125" style="1" customWidth="1"/>
    <col min="6608" max="6608" width="14.140625" style="1" customWidth="1"/>
    <col min="6609" max="6609" width="12" style="1" customWidth="1"/>
    <col min="6610" max="6610" width="14.5703125" style="1" customWidth="1"/>
    <col min="6611" max="6611" width="17" style="1" customWidth="1"/>
    <col min="6612" max="6850" width="11.42578125" style="1"/>
    <col min="6851" max="6851" width="6.42578125" style="1" customWidth="1"/>
    <col min="6852" max="6852" width="39.5703125" style="1" customWidth="1"/>
    <col min="6853" max="6853" width="41.5703125" style="1" customWidth="1"/>
    <col min="6854" max="6854" width="31.140625" style="1" customWidth="1"/>
    <col min="6855" max="6855" width="27.85546875" style="1" customWidth="1"/>
    <col min="6856" max="6856" width="13" style="1" bestFit="1" customWidth="1"/>
    <col min="6857" max="6857" width="17.5703125" style="1" customWidth="1"/>
    <col min="6858" max="6858" width="16.42578125" style="1" customWidth="1"/>
    <col min="6859" max="6859" width="13.7109375" style="1" customWidth="1"/>
    <col min="6860" max="6860" width="11.5703125" style="1" bestFit="1" customWidth="1"/>
    <col min="6861" max="6861" width="14.7109375" style="1" customWidth="1"/>
    <col min="6862" max="6862" width="13.85546875" style="1" customWidth="1"/>
    <col min="6863" max="6863" width="13.5703125" style="1" customWidth="1"/>
    <col min="6864" max="6864" width="14.140625" style="1" customWidth="1"/>
    <col min="6865" max="6865" width="12" style="1" customWidth="1"/>
    <col min="6866" max="6866" width="14.5703125" style="1" customWidth="1"/>
    <col min="6867" max="6867" width="17" style="1" customWidth="1"/>
    <col min="6868" max="7106" width="11.42578125" style="1"/>
    <col min="7107" max="7107" width="6.42578125" style="1" customWidth="1"/>
    <col min="7108" max="7108" width="39.5703125" style="1" customWidth="1"/>
    <col min="7109" max="7109" width="41.5703125" style="1" customWidth="1"/>
    <col min="7110" max="7110" width="31.140625" style="1" customWidth="1"/>
    <col min="7111" max="7111" width="27.85546875" style="1" customWidth="1"/>
    <col min="7112" max="7112" width="13" style="1" bestFit="1" customWidth="1"/>
    <col min="7113" max="7113" width="17.5703125" style="1" customWidth="1"/>
    <col min="7114" max="7114" width="16.42578125" style="1" customWidth="1"/>
    <col min="7115" max="7115" width="13.7109375" style="1" customWidth="1"/>
    <col min="7116" max="7116" width="11.5703125" style="1" bestFit="1" customWidth="1"/>
    <col min="7117" max="7117" width="14.7109375" style="1" customWidth="1"/>
    <col min="7118" max="7118" width="13.85546875" style="1" customWidth="1"/>
    <col min="7119" max="7119" width="13.5703125" style="1" customWidth="1"/>
    <col min="7120" max="7120" width="14.140625" style="1" customWidth="1"/>
    <col min="7121" max="7121" width="12" style="1" customWidth="1"/>
    <col min="7122" max="7122" width="14.5703125" style="1" customWidth="1"/>
    <col min="7123" max="7123" width="17" style="1" customWidth="1"/>
    <col min="7124" max="7362" width="11.42578125" style="1"/>
    <col min="7363" max="7363" width="6.42578125" style="1" customWidth="1"/>
    <col min="7364" max="7364" width="39.5703125" style="1" customWidth="1"/>
    <col min="7365" max="7365" width="41.5703125" style="1" customWidth="1"/>
    <col min="7366" max="7366" width="31.140625" style="1" customWidth="1"/>
    <col min="7367" max="7367" width="27.85546875" style="1" customWidth="1"/>
    <col min="7368" max="7368" width="13" style="1" bestFit="1" customWidth="1"/>
    <col min="7369" max="7369" width="17.5703125" style="1" customWidth="1"/>
    <col min="7370" max="7370" width="16.42578125" style="1" customWidth="1"/>
    <col min="7371" max="7371" width="13.7109375" style="1" customWidth="1"/>
    <col min="7372" max="7372" width="11.5703125" style="1" bestFit="1" customWidth="1"/>
    <col min="7373" max="7373" width="14.7109375" style="1" customWidth="1"/>
    <col min="7374" max="7374" width="13.85546875" style="1" customWidth="1"/>
    <col min="7375" max="7375" width="13.5703125" style="1" customWidth="1"/>
    <col min="7376" max="7376" width="14.140625" style="1" customWidth="1"/>
    <col min="7377" max="7377" width="12" style="1" customWidth="1"/>
    <col min="7378" max="7378" width="14.5703125" style="1" customWidth="1"/>
    <col min="7379" max="7379" width="17" style="1" customWidth="1"/>
    <col min="7380" max="7618" width="11.42578125" style="1"/>
    <col min="7619" max="7619" width="6.42578125" style="1" customWidth="1"/>
    <col min="7620" max="7620" width="39.5703125" style="1" customWidth="1"/>
    <col min="7621" max="7621" width="41.5703125" style="1" customWidth="1"/>
    <col min="7622" max="7622" width="31.140625" style="1" customWidth="1"/>
    <col min="7623" max="7623" width="27.85546875" style="1" customWidth="1"/>
    <col min="7624" max="7624" width="13" style="1" bestFit="1" customWidth="1"/>
    <col min="7625" max="7625" width="17.5703125" style="1" customWidth="1"/>
    <col min="7626" max="7626" width="16.42578125" style="1" customWidth="1"/>
    <col min="7627" max="7627" width="13.7109375" style="1" customWidth="1"/>
    <col min="7628" max="7628" width="11.5703125" style="1" bestFit="1" customWidth="1"/>
    <col min="7629" max="7629" width="14.7109375" style="1" customWidth="1"/>
    <col min="7630" max="7630" width="13.85546875" style="1" customWidth="1"/>
    <col min="7631" max="7631" width="13.5703125" style="1" customWidth="1"/>
    <col min="7632" max="7632" width="14.140625" style="1" customWidth="1"/>
    <col min="7633" max="7633" width="12" style="1" customWidth="1"/>
    <col min="7634" max="7634" width="14.5703125" style="1" customWidth="1"/>
    <col min="7635" max="7635" width="17" style="1" customWidth="1"/>
    <col min="7636" max="7874" width="11.42578125" style="1"/>
    <col min="7875" max="7875" width="6.42578125" style="1" customWidth="1"/>
    <col min="7876" max="7876" width="39.5703125" style="1" customWidth="1"/>
    <col min="7877" max="7877" width="41.5703125" style="1" customWidth="1"/>
    <col min="7878" max="7878" width="31.140625" style="1" customWidth="1"/>
    <col min="7879" max="7879" width="27.85546875" style="1" customWidth="1"/>
    <col min="7880" max="7880" width="13" style="1" bestFit="1" customWidth="1"/>
    <col min="7881" max="7881" width="17.5703125" style="1" customWidth="1"/>
    <col min="7882" max="7882" width="16.42578125" style="1" customWidth="1"/>
    <col min="7883" max="7883" width="13.7109375" style="1" customWidth="1"/>
    <col min="7884" max="7884" width="11.5703125" style="1" bestFit="1" customWidth="1"/>
    <col min="7885" max="7885" width="14.7109375" style="1" customWidth="1"/>
    <col min="7886" max="7886" width="13.85546875" style="1" customWidth="1"/>
    <col min="7887" max="7887" width="13.5703125" style="1" customWidth="1"/>
    <col min="7888" max="7888" width="14.140625" style="1" customWidth="1"/>
    <col min="7889" max="7889" width="12" style="1" customWidth="1"/>
    <col min="7890" max="7890" width="14.5703125" style="1" customWidth="1"/>
    <col min="7891" max="7891" width="17" style="1" customWidth="1"/>
    <col min="7892" max="8130" width="11.42578125" style="1"/>
    <col min="8131" max="8131" width="6.42578125" style="1" customWidth="1"/>
    <col min="8132" max="8132" width="39.5703125" style="1" customWidth="1"/>
    <col min="8133" max="8133" width="41.5703125" style="1" customWidth="1"/>
    <col min="8134" max="8134" width="31.140625" style="1" customWidth="1"/>
    <col min="8135" max="8135" width="27.85546875" style="1" customWidth="1"/>
    <col min="8136" max="8136" width="13" style="1" bestFit="1" customWidth="1"/>
    <col min="8137" max="8137" width="17.5703125" style="1" customWidth="1"/>
    <col min="8138" max="8138" width="16.42578125" style="1" customWidth="1"/>
    <col min="8139" max="8139" width="13.7109375" style="1" customWidth="1"/>
    <col min="8140" max="8140" width="11.5703125" style="1" bestFit="1" customWidth="1"/>
    <col min="8141" max="8141" width="14.7109375" style="1" customWidth="1"/>
    <col min="8142" max="8142" width="13.85546875" style="1" customWidth="1"/>
    <col min="8143" max="8143" width="13.5703125" style="1" customWidth="1"/>
    <col min="8144" max="8144" width="14.140625" style="1" customWidth="1"/>
    <col min="8145" max="8145" width="12" style="1" customWidth="1"/>
    <col min="8146" max="8146" width="14.5703125" style="1" customWidth="1"/>
    <col min="8147" max="8147" width="17" style="1" customWidth="1"/>
    <col min="8148" max="8386" width="11.42578125" style="1"/>
    <col min="8387" max="8387" width="6.42578125" style="1" customWidth="1"/>
    <col min="8388" max="8388" width="39.5703125" style="1" customWidth="1"/>
    <col min="8389" max="8389" width="41.5703125" style="1" customWidth="1"/>
    <col min="8390" max="8390" width="31.140625" style="1" customWidth="1"/>
    <col min="8391" max="8391" width="27.85546875" style="1" customWidth="1"/>
    <col min="8392" max="8392" width="13" style="1" bestFit="1" customWidth="1"/>
    <col min="8393" max="8393" width="17.5703125" style="1" customWidth="1"/>
    <col min="8394" max="8394" width="16.42578125" style="1" customWidth="1"/>
    <col min="8395" max="8395" width="13.7109375" style="1" customWidth="1"/>
    <col min="8396" max="8396" width="11.5703125" style="1" bestFit="1" customWidth="1"/>
    <col min="8397" max="8397" width="14.7109375" style="1" customWidth="1"/>
    <col min="8398" max="8398" width="13.85546875" style="1" customWidth="1"/>
    <col min="8399" max="8399" width="13.5703125" style="1" customWidth="1"/>
    <col min="8400" max="8400" width="14.140625" style="1" customWidth="1"/>
    <col min="8401" max="8401" width="12" style="1" customWidth="1"/>
    <col min="8402" max="8402" width="14.5703125" style="1" customWidth="1"/>
    <col min="8403" max="8403" width="17" style="1" customWidth="1"/>
    <col min="8404" max="8642" width="11.42578125" style="1"/>
    <col min="8643" max="8643" width="6.42578125" style="1" customWidth="1"/>
    <col min="8644" max="8644" width="39.5703125" style="1" customWidth="1"/>
    <col min="8645" max="8645" width="41.5703125" style="1" customWidth="1"/>
    <col min="8646" max="8646" width="31.140625" style="1" customWidth="1"/>
    <col min="8647" max="8647" width="27.85546875" style="1" customWidth="1"/>
    <col min="8648" max="8648" width="13" style="1" bestFit="1" customWidth="1"/>
    <col min="8649" max="8649" width="17.5703125" style="1" customWidth="1"/>
    <col min="8650" max="8650" width="16.42578125" style="1" customWidth="1"/>
    <col min="8651" max="8651" width="13.7109375" style="1" customWidth="1"/>
    <col min="8652" max="8652" width="11.5703125" style="1" bestFit="1" customWidth="1"/>
    <col min="8653" max="8653" width="14.7109375" style="1" customWidth="1"/>
    <col min="8654" max="8654" width="13.85546875" style="1" customWidth="1"/>
    <col min="8655" max="8655" width="13.5703125" style="1" customWidth="1"/>
    <col min="8656" max="8656" width="14.140625" style="1" customWidth="1"/>
    <col min="8657" max="8657" width="12" style="1" customWidth="1"/>
    <col min="8658" max="8658" width="14.5703125" style="1" customWidth="1"/>
    <col min="8659" max="8659" width="17" style="1" customWidth="1"/>
    <col min="8660" max="8898" width="11.42578125" style="1"/>
    <col min="8899" max="8899" width="6.42578125" style="1" customWidth="1"/>
    <col min="8900" max="8900" width="39.5703125" style="1" customWidth="1"/>
    <col min="8901" max="8901" width="41.5703125" style="1" customWidth="1"/>
    <col min="8902" max="8902" width="31.140625" style="1" customWidth="1"/>
    <col min="8903" max="8903" width="27.85546875" style="1" customWidth="1"/>
    <col min="8904" max="8904" width="13" style="1" bestFit="1" customWidth="1"/>
    <col min="8905" max="8905" width="17.5703125" style="1" customWidth="1"/>
    <col min="8906" max="8906" width="16.42578125" style="1" customWidth="1"/>
    <col min="8907" max="8907" width="13.7109375" style="1" customWidth="1"/>
    <col min="8908" max="8908" width="11.5703125" style="1" bestFit="1" customWidth="1"/>
    <col min="8909" max="8909" width="14.7109375" style="1" customWidth="1"/>
    <col min="8910" max="8910" width="13.85546875" style="1" customWidth="1"/>
    <col min="8911" max="8911" width="13.5703125" style="1" customWidth="1"/>
    <col min="8912" max="8912" width="14.140625" style="1" customWidth="1"/>
    <col min="8913" max="8913" width="12" style="1" customWidth="1"/>
    <col min="8914" max="8914" width="14.5703125" style="1" customWidth="1"/>
    <col min="8915" max="8915" width="17" style="1" customWidth="1"/>
    <col min="8916" max="9154" width="11.42578125" style="1"/>
    <col min="9155" max="9155" width="6.42578125" style="1" customWidth="1"/>
    <col min="9156" max="9156" width="39.5703125" style="1" customWidth="1"/>
    <col min="9157" max="9157" width="41.5703125" style="1" customWidth="1"/>
    <col min="9158" max="9158" width="31.140625" style="1" customWidth="1"/>
    <col min="9159" max="9159" width="27.85546875" style="1" customWidth="1"/>
    <col min="9160" max="9160" width="13" style="1" bestFit="1" customWidth="1"/>
    <col min="9161" max="9161" width="17.5703125" style="1" customWidth="1"/>
    <col min="9162" max="9162" width="16.42578125" style="1" customWidth="1"/>
    <col min="9163" max="9163" width="13.7109375" style="1" customWidth="1"/>
    <col min="9164" max="9164" width="11.5703125" style="1" bestFit="1" customWidth="1"/>
    <col min="9165" max="9165" width="14.7109375" style="1" customWidth="1"/>
    <col min="9166" max="9166" width="13.85546875" style="1" customWidth="1"/>
    <col min="9167" max="9167" width="13.5703125" style="1" customWidth="1"/>
    <col min="9168" max="9168" width="14.140625" style="1" customWidth="1"/>
    <col min="9169" max="9169" width="12" style="1" customWidth="1"/>
    <col min="9170" max="9170" width="14.5703125" style="1" customWidth="1"/>
    <col min="9171" max="9171" width="17" style="1" customWidth="1"/>
    <col min="9172" max="9410" width="11.42578125" style="1"/>
    <col min="9411" max="9411" width="6.42578125" style="1" customWidth="1"/>
    <col min="9412" max="9412" width="39.5703125" style="1" customWidth="1"/>
    <col min="9413" max="9413" width="41.5703125" style="1" customWidth="1"/>
    <col min="9414" max="9414" width="31.140625" style="1" customWidth="1"/>
    <col min="9415" max="9415" width="27.85546875" style="1" customWidth="1"/>
    <col min="9416" max="9416" width="13" style="1" bestFit="1" customWidth="1"/>
    <col min="9417" max="9417" width="17.5703125" style="1" customWidth="1"/>
    <col min="9418" max="9418" width="16.42578125" style="1" customWidth="1"/>
    <col min="9419" max="9419" width="13.7109375" style="1" customWidth="1"/>
    <col min="9420" max="9420" width="11.5703125" style="1" bestFit="1" customWidth="1"/>
    <col min="9421" max="9421" width="14.7109375" style="1" customWidth="1"/>
    <col min="9422" max="9422" width="13.85546875" style="1" customWidth="1"/>
    <col min="9423" max="9423" width="13.5703125" style="1" customWidth="1"/>
    <col min="9424" max="9424" width="14.140625" style="1" customWidth="1"/>
    <col min="9425" max="9425" width="12" style="1" customWidth="1"/>
    <col min="9426" max="9426" width="14.5703125" style="1" customWidth="1"/>
    <col min="9427" max="9427" width="17" style="1" customWidth="1"/>
    <col min="9428" max="9666" width="11.42578125" style="1"/>
    <col min="9667" max="9667" width="6.42578125" style="1" customWidth="1"/>
    <col min="9668" max="9668" width="39.5703125" style="1" customWidth="1"/>
    <col min="9669" max="9669" width="41.5703125" style="1" customWidth="1"/>
    <col min="9670" max="9670" width="31.140625" style="1" customWidth="1"/>
    <col min="9671" max="9671" width="27.85546875" style="1" customWidth="1"/>
    <col min="9672" max="9672" width="13" style="1" bestFit="1" customWidth="1"/>
    <col min="9673" max="9673" width="17.5703125" style="1" customWidth="1"/>
    <col min="9674" max="9674" width="16.42578125" style="1" customWidth="1"/>
    <col min="9675" max="9675" width="13.7109375" style="1" customWidth="1"/>
    <col min="9676" max="9676" width="11.5703125" style="1" bestFit="1" customWidth="1"/>
    <col min="9677" max="9677" width="14.7109375" style="1" customWidth="1"/>
    <col min="9678" max="9678" width="13.85546875" style="1" customWidth="1"/>
    <col min="9679" max="9679" width="13.5703125" style="1" customWidth="1"/>
    <col min="9680" max="9680" width="14.140625" style="1" customWidth="1"/>
    <col min="9681" max="9681" width="12" style="1" customWidth="1"/>
    <col min="9682" max="9682" width="14.5703125" style="1" customWidth="1"/>
    <col min="9683" max="9683" width="17" style="1" customWidth="1"/>
    <col min="9684" max="9922" width="11.42578125" style="1"/>
    <col min="9923" max="9923" width="6.42578125" style="1" customWidth="1"/>
    <col min="9924" max="9924" width="39.5703125" style="1" customWidth="1"/>
    <col min="9925" max="9925" width="41.5703125" style="1" customWidth="1"/>
    <col min="9926" max="9926" width="31.140625" style="1" customWidth="1"/>
    <col min="9927" max="9927" width="27.85546875" style="1" customWidth="1"/>
    <col min="9928" max="9928" width="13" style="1" bestFit="1" customWidth="1"/>
    <col min="9929" max="9929" width="17.5703125" style="1" customWidth="1"/>
    <col min="9930" max="9930" width="16.42578125" style="1" customWidth="1"/>
    <col min="9931" max="9931" width="13.7109375" style="1" customWidth="1"/>
    <col min="9932" max="9932" width="11.5703125" style="1" bestFit="1" customWidth="1"/>
    <col min="9933" max="9933" width="14.7109375" style="1" customWidth="1"/>
    <col min="9934" max="9934" width="13.85546875" style="1" customWidth="1"/>
    <col min="9935" max="9935" width="13.5703125" style="1" customWidth="1"/>
    <col min="9936" max="9936" width="14.140625" style="1" customWidth="1"/>
    <col min="9937" max="9937" width="12" style="1" customWidth="1"/>
    <col min="9938" max="9938" width="14.5703125" style="1" customWidth="1"/>
    <col min="9939" max="9939" width="17" style="1" customWidth="1"/>
    <col min="9940" max="10178" width="11.42578125" style="1"/>
    <col min="10179" max="10179" width="6.42578125" style="1" customWidth="1"/>
    <col min="10180" max="10180" width="39.5703125" style="1" customWidth="1"/>
    <col min="10181" max="10181" width="41.5703125" style="1" customWidth="1"/>
    <col min="10182" max="10182" width="31.140625" style="1" customWidth="1"/>
    <col min="10183" max="10183" width="27.85546875" style="1" customWidth="1"/>
    <col min="10184" max="10184" width="13" style="1" bestFit="1" customWidth="1"/>
    <col min="10185" max="10185" width="17.5703125" style="1" customWidth="1"/>
    <col min="10186" max="10186" width="16.42578125" style="1" customWidth="1"/>
    <col min="10187" max="10187" width="13.7109375" style="1" customWidth="1"/>
    <col min="10188" max="10188" width="11.5703125" style="1" bestFit="1" customWidth="1"/>
    <col min="10189" max="10189" width="14.7109375" style="1" customWidth="1"/>
    <col min="10190" max="10190" width="13.85546875" style="1" customWidth="1"/>
    <col min="10191" max="10191" width="13.5703125" style="1" customWidth="1"/>
    <col min="10192" max="10192" width="14.140625" style="1" customWidth="1"/>
    <col min="10193" max="10193" width="12" style="1" customWidth="1"/>
    <col min="10194" max="10194" width="14.5703125" style="1" customWidth="1"/>
    <col min="10195" max="10195" width="17" style="1" customWidth="1"/>
    <col min="10196" max="10434" width="11.42578125" style="1"/>
    <col min="10435" max="10435" width="6.42578125" style="1" customWidth="1"/>
    <col min="10436" max="10436" width="39.5703125" style="1" customWidth="1"/>
    <col min="10437" max="10437" width="41.5703125" style="1" customWidth="1"/>
    <col min="10438" max="10438" width="31.140625" style="1" customWidth="1"/>
    <col min="10439" max="10439" width="27.85546875" style="1" customWidth="1"/>
    <col min="10440" max="10440" width="13" style="1" bestFit="1" customWidth="1"/>
    <col min="10441" max="10441" width="17.5703125" style="1" customWidth="1"/>
    <col min="10442" max="10442" width="16.42578125" style="1" customWidth="1"/>
    <col min="10443" max="10443" width="13.7109375" style="1" customWidth="1"/>
    <col min="10444" max="10444" width="11.5703125" style="1" bestFit="1" customWidth="1"/>
    <col min="10445" max="10445" width="14.7109375" style="1" customWidth="1"/>
    <col min="10446" max="10446" width="13.85546875" style="1" customWidth="1"/>
    <col min="10447" max="10447" width="13.5703125" style="1" customWidth="1"/>
    <col min="10448" max="10448" width="14.140625" style="1" customWidth="1"/>
    <col min="10449" max="10449" width="12" style="1" customWidth="1"/>
    <col min="10450" max="10450" width="14.5703125" style="1" customWidth="1"/>
    <col min="10451" max="10451" width="17" style="1" customWidth="1"/>
    <col min="10452" max="10690" width="11.42578125" style="1"/>
    <col min="10691" max="10691" width="6.42578125" style="1" customWidth="1"/>
    <col min="10692" max="10692" width="39.5703125" style="1" customWidth="1"/>
    <col min="10693" max="10693" width="41.5703125" style="1" customWidth="1"/>
    <col min="10694" max="10694" width="31.140625" style="1" customWidth="1"/>
    <col min="10695" max="10695" width="27.85546875" style="1" customWidth="1"/>
    <col min="10696" max="10696" width="13" style="1" bestFit="1" customWidth="1"/>
    <col min="10697" max="10697" width="17.5703125" style="1" customWidth="1"/>
    <col min="10698" max="10698" width="16.42578125" style="1" customWidth="1"/>
    <col min="10699" max="10699" width="13.7109375" style="1" customWidth="1"/>
    <col min="10700" max="10700" width="11.5703125" style="1" bestFit="1" customWidth="1"/>
    <col min="10701" max="10701" width="14.7109375" style="1" customWidth="1"/>
    <col min="10702" max="10702" width="13.85546875" style="1" customWidth="1"/>
    <col min="10703" max="10703" width="13.5703125" style="1" customWidth="1"/>
    <col min="10704" max="10704" width="14.140625" style="1" customWidth="1"/>
    <col min="10705" max="10705" width="12" style="1" customWidth="1"/>
    <col min="10706" max="10706" width="14.5703125" style="1" customWidth="1"/>
    <col min="10707" max="10707" width="17" style="1" customWidth="1"/>
    <col min="10708" max="10946" width="11.42578125" style="1"/>
    <col min="10947" max="10947" width="6.42578125" style="1" customWidth="1"/>
    <col min="10948" max="10948" width="39.5703125" style="1" customWidth="1"/>
    <col min="10949" max="10949" width="41.5703125" style="1" customWidth="1"/>
    <col min="10950" max="10950" width="31.140625" style="1" customWidth="1"/>
    <col min="10951" max="10951" width="27.85546875" style="1" customWidth="1"/>
    <col min="10952" max="10952" width="13" style="1" bestFit="1" customWidth="1"/>
    <col min="10953" max="10953" width="17.5703125" style="1" customWidth="1"/>
    <col min="10954" max="10954" width="16.42578125" style="1" customWidth="1"/>
    <col min="10955" max="10955" width="13.7109375" style="1" customWidth="1"/>
    <col min="10956" max="10956" width="11.5703125" style="1" bestFit="1" customWidth="1"/>
    <col min="10957" max="10957" width="14.7109375" style="1" customWidth="1"/>
    <col min="10958" max="10958" width="13.85546875" style="1" customWidth="1"/>
    <col min="10959" max="10959" width="13.5703125" style="1" customWidth="1"/>
    <col min="10960" max="10960" width="14.140625" style="1" customWidth="1"/>
    <col min="10961" max="10961" width="12" style="1" customWidth="1"/>
    <col min="10962" max="10962" width="14.5703125" style="1" customWidth="1"/>
    <col min="10963" max="10963" width="17" style="1" customWidth="1"/>
    <col min="10964" max="11202" width="11.42578125" style="1"/>
    <col min="11203" max="11203" width="6.42578125" style="1" customWidth="1"/>
    <col min="11204" max="11204" width="39.5703125" style="1" customWidth="1"/>
    <col min="11205" max="11205" width="41.5703125" style="1" customWidth="1"/>
    <col min="11206" max="11206" width="31.140625" style="1" customWidth="1"/>
    <col min="11207" max="11207" width="27.85546875" style="1" customWidth="1"/>
    <col min="11208" max="11208" width="13" style="1" bestFit="1" customWidth="1"/>
    <col min="11209" max="11209" width="17.5703125" style="1" customWidth="1"/>
    <col min="11210" max="11210" width="16.42578125" style="1" customWidth="1"/>
    <col min="11211" max="11211" width="13.7109375" style="1" customWidth="1"/>
    <col min="11212" max="11212" width="11.5703125" style="1" bestFit="1" customWidth="1"/>
    <col min="11213" max="11213" width="14.7109375" style="1" customWidth="1"/>
    <col min="11214" max="11214" width="13.85546875" style="1" customWidth="1"/>
    <col min="11215" max="11215" width="13.5703125" style="1" customWidth="1"/>
    <col min="11216" max="11216" width="14.140625" style="1" customWidth="1"/>
    <col min="11217" max="11217" width="12" style="1" customWidth="1"/>
    <col min="11218" max="11218" width="14.5703125" style="1" customWidth="1"/>
    <col min="11219" max="11219" width="17" style="1" customWidth="1"/>
    <col min="11220" max="11458" width="11.42578125" style="1"/>
    <col min="11459" max="11459" width="6.42578125" style="1" customWidth="1"/>
    <col min="11460" max="11460" width="39.5703125" style="1" customWidth="1"/>
    <col min="11461" max="11461" width="41.5703125" style="1" customWidth="1"/>
    <col min="11462" max="11462" width="31.140625" style="1" customWidth="1"/>
    <col min="11463" max="11463" width="27.85546875" style="1" customWidth="1"/>
    <col min="11464" max="11464" width="13" style="1" bestFit="1" customWidth="1"/>
    <col min="11465" max="11465" width="17.5703125" style="1" customWidth="1"/>
    <col min="11466" max="11466" width="16.42578125" style="1" customWidth="1"/>
    <col min="11467" max="11467" width="13.7109375" style="1" customWidth="1"/>
    <col min="11468" max="11468" width="11.5703125" style="1" bestFit="1" customWidth="1"/>
    <col min="11469" max="11469" width="14.7109375" style="1" customWidth="1"/>
    <col min="11470" max="11470" width="13.85546875" style="1" customWidth="1"/>
    <col min="11471" max="11471" width="13.5703125" style="1" customWidth="1"/>
    <col min="11472" max="11472" width="14.140625" style="1" customWidth="1"/>
    <col min="11473" max="11473" width="12" style="1" customWidth="1"/>
    <col min="11474" max="11474" width="14.5703125" style="1" customWidth="1"/>
    <col min="11475" max="11475" width="17" style="1" customWidth="1"/>
    <col min="11476" max="11714" width="11.42578125" style="1"/>
    <col min="11715" max="11715" width="6.42578125" style="1" customWidth="1"/>
    <col min="11716" max="11716" width="39.5703125" style="1" customWidth="1"/>
    <col min="11717" max="11717" width="41.5703125" style="1" customWidth="1"/>
    <col min="11718" max="11718" width="31.140625" style="1" customWidth="1"/>
    <col min="11719" max="11719" width="27.85546875" style="1" customWidth="1"/>
    <col min="11720" max="11720" width="13" style="1" bestFit="1" customWidth="1"/>
    <col min="11721" max="11721" width="17.5703125" style="1" customWidth="1"/>
    <col min="11722" max="11722" width="16.42578125" style="1" customWidth="1"/>
    <col min="11723" max="11723" width="13.7109375" style="1" customWidth="1"/>
    <col min="11724" max="11724" width="11.5703125" style="1" bestFit="1" customWidth="1"/>
    <col min="11725" max="11725" width="14.7109375" style="1" customWidth="1"/>
    <col min="11726" max="11726" width="13.85546875" style="1" customWidth="1"/>
    <col min="11727" max="11727" width="13.5703125" style="1" customWidth="1"/>
    <col min="11728" max="11728" width="14.140625" style="1" customWidth="1"/>
    <col min="11729" max="11729" width="12" style="1" customWidth="1"/>
    <col min="11730" max="11730" width="14.5703125" style="1" customWidth="1"/>
    <col min="11731" max="11731" width="17" style="1" customWidth="1"/>
    <col min="11732" max="11970" width="11.42578125" style="1"/>
    <col min="11971" max="11971" width="6.42578125" style="1" customWidth="1"/>
    <col min="11972" max="11972" width="39.5703125" style="1" customWidth="1"/>
    <col min="11973" max="11973" width="41.5703125" style="1" customWidth="1"/>
    <col min="11974" max="11974" width="31.140625" style="1" customWidth="1"/>
    <col min="11975" max="11975" width="27.85546875" style="1" customWidth="1"/>
    <col min="11976" max="11976" width="13" style="1" bestFit="1" customWidth="1"/>
    <col min="11977" max="11977" width="17.5703125" style="1" customWidth="1"/>
    <col min="11978" max="11978" width="16.42578125" style="1" customWidth="1"/>
    <col min="11979" max="11979" width="13.7109375" style="1" customWidth="1"/>
    <col min="11980" max="11980" width="11.5703125" style="1" bestFit="1" customWidth="1"/>
    <col min="11981" max="11981" width="14.7109375" style="1" customWidth="1"/>
    <col min="11982" max="11982" width="13.85546875" style="1" customWidth="1"/>
    <col min="11983" max="11983" width="13.5703125" style="1" customWidth="1"/>
    <col min="11984" max="11984" width="14.140625" style="1" customWidth="1"/>
    <col min="11985" max="11985" width="12" style="1" customWidth="1"/>
    <col min="11986" max="11986" width="14.5703125" style="1" customWidth="1"/>
    <col min="11987" max="11987" width="17" style="1" customWidth="1"/>
    <col min="11988" max="12226" width="11.42578125" style="1"/>
    <col min="12227" max="12227" width="6.42578125" style="1" customWidth="1"/>
    <col min="12228" max="12228" width="39.5703125" style="1" customWidth="1"/>
    <col min="12229" max="12229" width="41.5703125" style="1" customWidth="1"/>
    <col min="12230" max="12230" width="31.140625" style="1" customWidth="1"/>
    <col min="12231" max="12231" width="27.85546875" style="1" customWidth="1"/>
    <col min="12232" max="12232" width="13" style="1" bestFit="1" customWidth="1"/>
    <col min="12233" max="12233" width="17.5703125" style="1" customWidth="1"/>
    <col min="12234" max="12234" width="16.42578125" style="1" customWidth="1"/>
    <col min="12235" max="12235" width="13.7109375" style="1" customWidth="1"/>
    <col min="12236" max="12236" width="11.5703125" style="1" bestFit="1" customWidth="1"/>
    <col min="12237" max="12237" width="14.7109375" style="1" customWidth="1"/>
    <col min="12238" max="12238" width="13.85546875" style="1" customWidth="1"/>
    <col min="12239" max="12239" width="13.5703125" style="1" customWidth="1"/>
    <col min="12240" max="12240" width="14.140625" style="1" customWidth="1"/>
    <col min="12241" max="12241" width="12" style="1" customWidth="1"/>
    <col min="12242" max="12242" width="14.5703125" style="1" customWidth="1"/>
    <col min="12243" max="12243" width="17" style="1" customWidth="1"/>
    <col min="12244" max="12482" width="11.42578125" style="1"/>
    <col min="12483" max="12483" width="6.42578125" style="1" customWidth="1"/>
    <col min="12484" max="12484" width="39.5703125" style="1" customWidth="1"/>
    <col min="12485" max="12485" width="41.5703125" style="1" customWidth="1"/>
    <col min="12486" max="12486" width="31.140625" style="1" customWidth="1"/>
    <col min="12487" max="12487" width="27.85546875" style="1" customWidth="1"/>
    <col min="12488" max="12488" width="13" style="1" bestFit="1" customWidth="1"/>
    <col min="12489" max="12489" width="17.5703125" style="1" customWidth="1"/>
    <col min="12490" max="12490" width="16.42578125" style="1" customWidth="1"/>
    <col min="12491" max="12491" width="13.7109375" style="1" customWidth="1"/>
    <col min="12492" max="12492" width="11.5703125" style="1" bestFit="1" customWidth="1"/>
    <col min="12493" max="12493" width="14.7109375" style="1" customWidth="1"/>
    <col min="12494" max="12494" width="13.85546875" style="1" customWidth="1"/>
    <col min="12495" max="12495" width="13.5703125" style="1" customWidth="1"/>
    <col min="12496" max="12496" width="14.140625" style="1" customWidth="1"/>
    <col min="12497" max="12497" width="12" style="1" customWidth="1"/>
    <col min="12498" max="12498" width="14.5703125" style="1" customWidth="1"/>
    <col min="12499" max="12499" width="17" style="1" customWidth="1"/>
    <col min="12500" max="12738" width="11.42578125" style="1"/>
    <col min="12739" max="12739" width="6.42578125" style="1" customWidth="1"/>
    <col min="12740" max="12740" width="39.5703125" style="1" customWidth="1"/>
    <col min="12741" max="12741" width="41.5703125" style="1" customWidth="1"/>
    <col min="12742" max="12742" width="31.140625" style="1" customWidth="1"/>
    <col min="12743" max="12743" width="27.85546875" style="1" customWidth="1"/>
    <col min="12744" max="12744" width="13" style="1" bestFit="1" customWidth="1"/>
    <col min="12745" max="12745" width="17.5703125" style="1" customWidth="1"/>
    <col min="12746" max="12746" width="16.42578125" style="1" customWidth="1"/>
    <col min="12747" max="12747" width="13.7109375" style="1" customWidth="1"/>
    <col min="12748" max="12748" width="11.5703125" style="1" bestFit="1" customWidth="1"/>
    <col min="12749" max="12749" width="14.7109375" style="1" customWidth="1"/>
    <col min="12750" max="12750" width="13.85546875" style="1" customWidth="1"/>
    <col min="12751" max="12751" width="13.5703125" style="1" customWidth="1"/>
    <col min="12752" max="12752" width="14.140625" style="1" customWidth="1"/>
    <col min="12753" max="12753" width="12" style="1" customWidth="1"/>
    <col min="12754" max="12754" width="14.5703125" style="1" customWidth="1"/>
    <col min="12755" max="12755" width="17" style="1" customWidth="1"/>
    <col min="12756" max="12994" width="11.42578125" style="1"/>
    <col min="12995" max="12995" width="6.42578125" style="1" customWidth="1"/>
    <col min="12996" max="12996" width="39.5703125" style="1" customWidth="1"/>
    <col min="12997" max="12997" width="41.5703125" style="1" customWidth="1"/>
    <col min="12998" max="12998" width="31.140625" style="1" customWidth="1"/>
    <col min="12999" max="12999" width="27.85546875" style="1" customWidth="1"/>
    <col min="13000" max="13000" width="13" style="1" bestFit="1" customWidth="1"/>
    <col min="13001" max="13001" width="17.5703125" style="1" customWidth="1"/>
    <col min="13002" max="13002" width="16.42578125" style="1" customWidth="1"/>
    <col min="13003" max="13003" width="13.7109375" style="1" customWidth="1"/>
    <col min="13004" max="13004" width="11.5703125" style="1" bestFit="1" customWidth="1"/>
    <col min="13005" max="13005" width="14.7109375" style="1" customWidth="1"/>
    <col min="13006" max="13006" width="13.85546875" style="1" customWidth="1"/>
    <col min="13007" max="13007" width="13.5703125" style="1" customWidth="1"/>
    <col min="13008" max="13008" width="14.140625" style="1" customWidth="1"/>
    <col min="13009" max="13009" width="12" style="1" customWidth="1"/>
    <col min="13010" max="13010" width="14.5703125" style="1" customWidth="1"/>
    <col min="13011" max="13011" width="17" style="1" customWidth="1"/>
    <col min="13012" max="13250" width="11.42578125" style="1"/>
    <col min="13251" max="13251" width="6.42578125" style="1" customWidth="1"/>
    <col min="13252" max="13252" width="39.5703125" style="1" customWidth="1"/>
    <col min="13253" max="13253" width="41.5703125" style="1" customWidth="1"/>
    <col min="13254" max="13254" width="31.140625" style="1" customWidth="1"/>
    <col min="13255" max="13255" width="27.85546875" style="1" customWidth="1"/>
    <col min="13256" max="13256" width="13" style="1" bestFit="1" customWidth="1"/>
    <col min="13257" max="13257" width="17.5703125" style="1" customWidth="1"/>
    <col min="13258" max="13258" width="16.42578125" style="1" customWidth="1"/>
    <col min="13259" max="13259" width="13.7109375" style="1" customWidth="1"/>
    <col min="13260" max="13260" width="11.5703125" style="1" bestFit="1" customWidth="1"/>
    <col min="13261" max="13261" width="14.7109375" style="1" customWidth="1"/>
    <col min="13262" max="13262" width="13.85546875" style="1" customWidth="1"/>
    <col min="13263" max="13263" width="13.5703125" style="1" customWidth="1"/>
    <col min="13264" max="13264" width="14.140625" style="1" customWidth="1"/>
    <col min="13265" max="13265" width="12" style="1" customWidth="1"/>
    <col min="13266" max="13266" width="14.5703125" style="1" customWidth="1"/>
    <col min="13267" max="13267" width="17" style="1" customWidth="1"/>
    <col min="13268" max="13506" width="11.42578125" style="1"/>
    <col min="13507" max="13507" width="6.42578125" style="1" customWidth="1"/>
    <col min="13508" max="13508" width="39.5703125" style="1" customWidth="1"/>
    <col min="13509" max="13509" width="41.5703125" style="1" customWidth="1"/>
    <col min="13510" max="13510" width="31.140625" style="1" customWidth="1"/>
    <col min="13511" max="13511" width="27.85546875" style="1" customWidth="1"/>
    <col min="13512" max="13512" width="13" style="1" bestFit="1" customWidth="1"/>
    <col min="13513" max="13513" width="17.5703125" style="1" customWidth="1"/>
    <col min="13514" max="13514" width="16.42578125" style="1" customWidth="1"/>
    <col min="13515" max="13515" width="13.7109375" style="1" customWidth="1"/>
    <col min="13516" max="13516" width="11.5703125" style="1" bestFit="1" customWidth="1"/>
    <col min="13517" max="13517" width="14.7109375" style="1" customWidth="1"/>
    <col min="13518" max="13518" width="13.85546875" style="1" customWidth="1"/>
    <col min="13519" max="13519" width="13.5703125" style="1" customWidth="1"/>
    <col min="13520" max="13520" width="14.140625" style="1" customWidth="1"/>
    <col min="13521" max="13521" width="12" style="1" customWidth="1"/>
    <col min="13522" max="13522" width="14.5703125" style="1" customWidth="1"/>
    <col min="13523" max="13523" width="17" style="1" customWidth="1"/>
    <col min="13524" max="13762" width="11.42578125" style="1"/>
    <col min="13763" max="13763" width="6.42578125" style="1" customWidth="1"/>
    <col min="13764" max="13764" width="39.5703125" style="1" customWidth="1"/>
    <col min="13765" max="13765" width="41.5703125" style="1" customWidth="1"/>
    <col min="13766" max="13766" width="31.140625" style="1" customWidth="1"/>
    <col min="13767" max="13767" width="27.85546875" style="1" customWidth="1"/>
    <col min="13768" max="13768" width="13" style="1" bestFit="1" customWidth="1"/>
    <col min="13769" max="13769" width="17.5703125" style="1" customWidth="1"/>
    <col min="13770" max="13770" width="16.42578125" style="1" customWidth="1"/>
    <col min="13771" max="13771" width="13.7109375" style="1" customWidth="1"/>
    <col min="13772" max="13772" width="11.5703125" style="1" bestFit="1" customWidth="1"/>
    <col min="13773" max="13773" width="14.7109375" style="1" customWidth="1"/>
    <col min="13774" max="13774" width="13.85546875" style="1" customWidth="1"/>
    <col min="13775" max="13775" width="13.5703125" style="1" customWidth="1"/>
    <col min="13776" max="13776" width="14.140625" style="1" customWidth="1"/>
    <col min="13777" max="13777" width="12" style="1" customWidth="1"/>
    <col min="13778" max="13778" width="14.5703125" style="1" customWidth="1"/>
    <col min="13779" max="13779" width="17" style="1" customWidth="1"/>
    <col min="13780" max="14018" width="11.42578125" style="1"/>
    <col min="14019" max="14019" width="6.42578125" style="1" customWidth="1"/>
    <col min="14020" max="14020" width="39.5703125" style="1" customWidth="1"/>
    <col min="14021" max="14021" width="41.5703125" style="1" customWidth="1"/>
    <col min="14022" max="14022" width="31.140625" style="1" customWidth="1"/>
    <col min="14023" max="14023" width="27.85546875" style="1" customWidth="1"/>
    <col min="14024" max="14024" width="13" style="1" bestFit="1" customWidth="1"/>
    <col min="14025" max="14025" width="17.5703125" style="1" customWidth="1"/>
    <col min="14026" max="14026" width="16.42578125" style="1" customWidth="1"/>
    <col min="14027" max="14027" width="13.7109375" style="1" customWidth="1"/>
    <col min="14028" max="14028" width="11.5703125" style="1" bestFit="1" customWidth="1"/>
    <col min="14029" max="14029" width="14.7109375" style="1" customWidth="1"/>
    <col min="14030" max="14030" width="13.85546875" style="1" customWidth="1"/>
    <col min="14031" max="14031" width="13.5703125" style="1" customWidth="1"/>
    <col min="14032" max="14032" width="14.140625" style="1" customWidth="1"/>
    <col min="14033" max="14033" width="12" style="1" customWidth="1"/>
    <col min="14034" max="14034" width="14.5703125" style="1" customWidth="1"/>
    <col min="14035" max="14035" width="17" style="1" customWidth="1"/>
    <col min="14036" max="14274" width="11.42578125" style="1"/>
    <col min="14275" max="14275" width="6.42578125" style="1" customWidth="1"/>
    <col min="14276" max="14276" width="39.5703125" style="1" customWidth="1"/>
    <col min="14277" max="14277" width="41.5703125" style="1" customWidth="1"/>
    <col min="14278" max="14278" width="31.140625" style="1" customWidth="1"/>
    <col min="14279" max="14279" width="27.85546875" style="1" customWidth="1"/>
    <col min="14280" max="14280" width="13" style="1" bestFit="1" customWidth="1"/>
    <col min="14281" max="14281" width="17.5703125" style="1" customWidth="1"/>
    <col min="14282" max="14282" width="16.42578125" style="1" customWidth="1"/>
    <col min="14283" max="14283" width="13.7109375" style="1" customWidth="1"/>
    <col min="14284" max="14284" width="11.5703125" style="1" bestFit="1" customWidth="1"/>
    <col min="14285" max="14285" width="14.7109375" style="1" customWidth="1"/>
    <col min="14286" max="14286" width="13.85546875" style="1" customWidth="1"/>
    <col min="14287" max="14287" width="13.5703125" style="1" customWidth="1"/>
    <col min="14288" max="14288" width="14.140625" style="1" customWidth="1"/>
    <col min="14289" max="14289" width="12" style="1" customWidth="1"/>
    <col min="14290" max="14290" width="14.5703125" style="1" customWidth="1"/>
    <col min="14291" max="14291" width="17" style="1" customWidth="1"/>
    <col min="14292" max="14530" width="11.42578125" style="1"/>
    <col min="14531" max="14531" width="6.42578125" style="1" customWidth="1"/>
    <col min="14532" max="14532" width="39.5703125" style="1" customWidth="1"/>
    <col min="14533" max="14533" width="41.5703125" style="1" customWidth="1"/>
    <col min="14534" max="14534" width="31.140625" style="1" customWidth="1"/>
    <col min="14535" max="14535" width="27.85546875" style="1" customWidth="1"/>
    <col min="14536" max="14536" width="13" style="1" bestFit="1" customWidth="1"/>
    <col min="14537" max="14537" width="17.5703125" style="1" customWidth="1"/>
    <col min="14538" max="14538" width="16.42578125" style="1" customWidth="1"/>
    <col min="14539" max="14539" width="13.7109375" style="1" customWidth="1"/>
    <col min="14540" max="14540" width="11.5703125" style="1" bestFit="1" customWidth="1"/>
    <col min="14541" max="14541" width="14.7109375" style="1" customWidth="1"/>
    <col min="14542" max="14542" width="13.85546875" style="1" customWidth="1"/>
    <col min="14543" max="14543" width="13.5703125" style="1" customWidth="1"/>
    <col min="14544" max="14544" width="14.140625" style="1" customWidth="1"/>
    <col min="14545" max="14545" width="12" style="1" customWidth="1"/>
    <col min="14546" max="14546" width="14.5703125" style="1" customWidth="1"/>
    <col min="14547" max="14547" width="17" style="1" customWidth="1"/>
    <col min="14548" max="14786" width="11.42578125" style="1"/>
    <col min="14787" max="14787" width="6.42578125" style="1" customWidth="1"/>
    <col min="14788" max="14788" width="39.5703125" style="1" customWidth="1"/>
    <col min="14789" max="14789" width="41.5703125" style="1" customWidth="1"/>
    <col min="14790" max="14790" width="31.140625" style="1" customWidth="1"/>
    <col min="14791" max="14791" width="27.85546875" style="1" customWidth="1"/>
    <col min="14792" max="14792" width="13" style="1" bestFit="1" customWidth="1"/>
    <col min="14793" max="14793" width="17.5703125" style="1" customWidth="1"/>
    <col min="14794" max="14794" width="16.42578125" style="1" customWidth="1"/>
    <col min="14795" max="14795" width="13.7109375" style="1" customWidth="1"/>
    <col min="14796" max="14796" width="11.5703125" style="1" bestFit="1" customWidth="1"/>
    <col min="14797" max="14797" width="14.7109375" style="1" customWidth="1"/>
    <col min="14798" max="14798" width="13.85546875" style="1" customWidth="1"/>
    <col min="14799" max="14799" width="13.5703125" style="1" customWidth="1"/>
    <col min="14800" max="14800" width="14.140625" style="1" customWidth="1"/>
    <col min="14801" max="14801" width="12" style="1" customWidth="1"/>
    <col min="14802" max="14802" width="14.5703125" style="1" customWidth="1"/>
    <col min="14803" max="14803" width="17" style="1" customWidth="1"/>
    <col min="14804" max="15042" width="11.42578125" style="1"/>
    <col min="15043" max="15043" width="6.42578125" style="1" customWidth="1"/>
    <col min="15044" max="15044" width="39.5703125" style="1" customWidth="1"/>
    <col min="15045" max="15045" width="41.5703125" style="1" customWidth="1"/>
    <col min="15046" max="15046" width="31.140625" style="1" customWidth="1"/>
    <col min="15047" max="15047" width="27.85546875" style="1" customWidth="1"/>
    <col min="15048" max="15048" width="13" style="1" bestFit="1" customWidth="1"/>
    <col min="15049" max="15049" width="17.5703125" style="1" customWidth="1"/>
    <col min="15050" max="15050" width="16.42578125" style="1" customWidth="1"/>
    <col min="15051" max="15051" width="13.7109375" style="1" customWidth="1"/>
    <col min="15052" max="15052" width="11.5703125" style="1" bestFit="1" customWidth="1"/>
    <col min="15053" max="15053" width="14.7109375" style="1" customWidth="1"/>
    <col min="15054" max="15054" width="13.85546875" style="1" customWidth="1"/>
    <col min="15055" max="15055" width="13.5703125" style="1" customWidth="1"/>
    <col min="15056" max="15056" width="14.140625" style="1" customWidth="1"/>
    <col min="15057" max="15057" width="12" style="1" customWidth="1"/>
    <col min="15058" max="15058" width="14.5703125" style="1" customWidth="1"/>
    <col min="15059" max="15059" width="17" style="1" customWidth="1"/>
    <col min="15060" max="15298" width="11.42578125" style="1"/>
    <col min="15299" max="15299" width="6.42578125" style="1" customWidth="1"/>
    <col min="15300" max="15300" width="39.5703125" style="1" customWidth="1"/>
    <col min="15301" max="15301" width="41.5703125" style="1" customWidth="1"/>
    <col min="15302" max="15302" width="31.140625" style="1" customWidth="1"/>
    <col min="15303" max="15303" width="27.85546875" style="1" customWidth="1"/>
    <col min="15304" max="15304" width="13" style="1" bestFit="1" customWidth="1"/>
    <col min="15305" max="15305" width="17.5703125" style="1" customWidth="1"/>
    <col min="15306" max="15306" width="16.42578125" style="1" customWidth="1"/>
    <col min="15307" max="15307" width="13.7109375" style="1" customWidth="1"/>
    <col min="15308" max="15308" width="11.5703125" style="1" bestFit="1" customWidth="1"/>
    <col min="15309" max="15309" width="14.7109375" style="1" customWidth="1"/>
    <col min="15310" max="15310" width="13.85546875" style="1" customWidth="1"/>
    <col min="15311" max="15311" width="13.5703125" style="1" customWidth="1"/>
    <col min="15312" max="15312" width="14.140625" style="1" customWidth="1"/>
    <col min="15313" max="15313" width="12" style="1" customWidth="1"/>
    <col min="15314" max="15314" width="14.5703125" style="1" customWidth="1"/>
    <col min="15315" max="15315" width="17" style="1" customWidth="1"/>
    <col min="15316" max="15554" width="11.42578125" style="1"/>
    <col min="15555" max="15555" width="6.42578125" style="1" customWidth="1"/>
    <col min="15556" max="15556" width="39.5703125" style="1" customWidth="1"/>
    <col min="15557" max="15557" width="41.5703125" style="1" customWidth="1"/>
    <col min="15558" max="15558" width="31.140625" style="1" customWidth="1"/>
    <col min="15559" max="15559" width="27.85546875" style="1" customWidth="1"/>
    <col min="15560" max="15560" width="13" style="1" bestFit="1" customWidth="1"/>
    <col min="15561" max="15561" width="17.5703125" style="1" customWidth="1"/>
    <col min="15562" max="15562" width="16.42578125" style="1" customWidth="1"/>
    <col min="15563" max="15563" width="13.7109375" style="1" customWidth="1"/>
    <col min="15564" max="15564" width="11.5703125" style="1" bestFit="1" customWidth="1"/>
    <col min="15565" max="15565" width="14.7109375" style="1" customWidth="1"/>
    <col min="15566" max="15566" width="13.85546875" style="1" customWidth="1"/>
    <col min="15567" max="15567" width="13.5703125" style="1" customWidth="1"/>
    <col min="15568" max="15568" width="14.140625" style="1" customWidth="1"/>
    <col min="15569" max="15569" width="12" style="1" customWidth="1"/>
    <col min="15570" max="15570" width="14.5703125" style="1" customWidth="1"/>
    <col min="15571" max="15571" width="17" style="1" customWidth="1"/>
    <col min="15572" max="15810" width="11.42578125" style="1"/>
    <col min="15811" max="15811" width="6.42578125" style="1" customWidth="1"/>
    <col min="15812" max="15812" width="39.5703125" style="1" customWidth="1"/>
    <col min="15813" max="15813" width="41.5703125" style="1" customWidth="1"/>
    <col min="15814" max="15814" width="31.140625" style="1" customWidth="1"/>
    <col min="15815" max="15815" width="27.85546875" style="1" customWidth="1"/>
    <col min="15816" max="15816" width="13" style="1" bestFit="1" customWidth="1"/>
    <col min="15817" max="15817" width="17.5703125" style="1" customWidth="1"/>
    <col min="15818" max="15818" width="16.42578125" style="1" customWidth="1"/>
    <col min="15819" max="15819" width="13.7109375" style="1" customWidth="1"/>
    <col min="15820" max="15820" width="11.5703125" style="1" bestFit="1" customWidth="1"/>
    <col min="15821" max="15821" width="14.7109375" style="1" customWidth="1"/>
    <col min="15822" max="15822" width="13.85546875" style="1" customWidth="1"/>
    <col min="15823" max="15823" width="13.5703125" style="1" customWidth="1"/>
    <col min="15824" max="15824" width="14.140625" style="1" customWidth="1"/>
    <col min="15825" max="15825" width="12" style="1" customWidth="1"/>
    <col min="15826" max="15826" width="14.5703125" style="1" customWidth="1"/>
    <col min="15827" max="15827" width="17" style="1" customWidth="1"/>
    <col min="15828" max="16066" width="11.42578125" style="1"/>
    <col min="16067" max="16067" width="6.42578125" style="1" customWidth="1"/>
    <col min="16068" max="16068" width="39.5703125" style="1" customWidth="1"/>
    <col min="16069" max="16069" width="41.5703125" style="1" customWidth="1"/>
    <col min="16070" max="16070" width="31.140625" style="1" customWidth="1"/>
    <col min="16071" max="16071" width="27.85546875" style="1" customWidth="1"/>
    <col min="16072" max="16072" width="13" style="1" bestFit="1" customWidth="1"/>
    <col min="16073" max="16073" width="17.5703125" style="1" customWidth="1"/>
    <col min="16074" max="16074" width="16.42578125" style="1" customWidth="1"/>
    <col min="16075" max="16075" width="13.7109375" style="1" customWidth="1"/>
    <col min="16076" max="16076" width="11.5703125" style="1" bestFit="1" customWidth="1"/>
    <col min="16077" max="16077" width="14.7109375" style="1" customWidth="1"/>
    <col min="16078" max="16078" width="13.85546875" style="1" customWidth="1"/>
    <col min="16079" max="16079" width="13.5703125" style="1" customWidth="1"/>
    <col min="16080" max="16080" width="14.140625" style="1" customWidth="1"/>
    <col min="16081" max="16081" width="12" style="1" customWidth="1"/>
    <col min="16082" max="16082" width="14.5703125" style="1" customWidth="1"/>
    <col min="16083" max="16083" width="17" style="1" customWidth="1"/>
    <col min="16084" max="16384" width="11.42578125" style="1"/>
  </cols>
  <sheetData>
    <row r="1" spans="1:17" ht="72.75" customHeight="1" x14ac:dyDescent="0.25"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B2" s="42" t="s">
        <v>1</v>
      </c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</row>
    <row r="3" spans="1:17" x14ac:dyDescent="0.25">
      <c r="B3" s="42" t="s">
        <v>2</v>
      </c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</row>
    <row r="4" spans="1:17" ht="15.75" x14ac:dyDescent="0.25">
      <c r="B4" s="43" t="s">
        <v>3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</row>
    <row r="5" spans="1:17" ht="21" customHeight="1" x14ac:dyDescent="0.35">
      <c r="A5" s="44" t="s">
        <v>1547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</row>
    <row r="6" spans="1:17" ht="29.25" customHeight="1" x14ac:dyDescent="0.25">
      <c r="D6" s="18" t="s">
        <v>4</v>
      </c>
      <c r="E6" s="19" t="s">
        <v>5</v>
      </c>
      <c r="F6" s="19" t="s">
        <v>6</v>
      </c>
      <c r="G6" s="20" t="s">
        <v>7</v>
      </c>
      <c r="H6" s="20" t="s">
        <v>8</v>
      </c>
      <c r="J6" s="13" t="s">
        <v>9</v>
      </c>
    </row>
    <row r="7" spans="1:17" s="24" customFormat="1" ht="30" x14ac:dyDescent="0.25">
      <c r="A7" s="21" t="s">
        <v>840</v>
      </c>
      <c r="B7" s="21" t="s">
        <v>11</v>
      </c>
      <c r="C7" s="21" t="s">
        <v>12</v>
      </c>
      <c r="D7" s="21" t="s">
        <v>13</v>
      </c>
      <c r="E7" s="21" t="s">
        <v>14</v>
      </c>
      <c r="F7" s="21" t="s">
        <v>15</v>
      </c>
      <c r="G7" s="22" t="s">
        <v>841</v>
      </c>
      <c r="H7" s="22" t="s">
        <v>842</v>
      </c>
      <c r="I7" s="23" t="s">
        <v>16</v>
      </c>
      <c r="J7" s="23" t="s">
        <v>17</v>
      </c>
      <c r="K7" s="23" t="s">
        <v>18</v>
      </c>
      <c r="L7" s="23" t="s">
        <v>19</v>
      </c>
      <c r="M7" s="23" t="s">
        <v>20</v>
      </c>
      <c r="N7" s="23" t="s">
        <v>21</v>
      </c>
      <c r="O7" s="23" t="s">
        <v>22</v>
      </c>
      <c r="P7" s="23" t="s">
        <v>23</v>
      </c>
      <c r="Q7" s="23" t="s">
        <v>24</v>
      </c>
    </row>
    <row r="8" spans="1:17" ht="24.95" customHeight="1" x14ac:dyDescent="0.25">
      <c r="A8" s="1">
        <v>1</v>
      </c>
      <c r="B8" t="s">
        <v>849</v>
      </c>
      <c r="C8" s="1" t="s">
        <v>850</v>
      </c>
      <c r="D8" s="1" t="s">
        <v>851</v>
      </c>
      <c r="E8" s="1" t="s">
        <v>844</v>
      </c>
      <c r="F8" s="1" t="s">
        <v>36</v>
      </c>
      <c r="G8" s="25" t="s">
        <v>852</v>
      </c>
      <c r="H8" s="25" t="s">
        <v>853</v>
      </c>
      <c r="I8" s="13">
        <v>120000</v>
      </c>
      <c r="J8" s="13">
        <v>0</v>
      </c>
      <c r="K8" s="13">
        <v>120000</v>
      </c>
      <c r="L8" s="13">
        <f>+I8*2.87%</f>
        <v>3444</v>
      </c>
      <c r="M8" s="13">
        <v>16809.87</v>
      </c>
      <c r="N8" s="13">
        <f t="shared" ref="N8:N77" si="0">+I8*3.04%</f>
        <v>3648</v>
      </c>
      <c r="O8" s="13">
        <v>3721.9</v>
      </c>
      <c r="P8" s="13">
        <f t="shared" ref="P8:P75" si="1">+L8+M8+N8+O8</f>
        <v>27623.77</v>
      </c>
      <c r="Q8" s="13">
        <f t="shared" ref="Q8:Q75" si="2">+I8-P8</f>
        <v>92376.23</v>
      </c>
    </row>
    <row r="9" spans="1:17" ht="24.95" customHeight="1" x14ac:dyDescent="0.25">
      <c r="A9" s="1">
        <v>2</v>
      </c>
      <c r="B9" t="s">
        <v>1257</v>
      </c>
      <c r="C9" t="s">
        <v>1256</v>
      </c>
      <c r="D9" t="s">
        <v>1258</v>
      </c>
      <c r="E9" s="1" t="s">
        <v>844</v>
      </c>
      <c r="F9" s="1" t="s">
        <v>36</v>
      </c>
      <c r="G9" s="25" t="s">
        <v>885</v>
      </c>
      <c r="H9" s="25" t="s">
        <v>1259</v>
      </c>
      <c r="I9" s="13">
        <v>50000</v>
      </c>
      <c r="J9" s="13">
        <v>0</v>
      </c>
      <c r="K9" s="13">
        <v>50000</v>
      </c>
      <c r="L9" s="13">
        <v>1435</v>
      </c>
      <c r="M9" s="13">
        <v>1854</v>
      </c>
      <c r="N9" s="13">
        <f t="shared" si="0"/>
        <v>1520</v>
      </c>
      <c r="O9" s="13">
        <v>25</v>
      </c>
      <c r="P9" s="13">
        <f t="shared" si="1"/>
        <v>4834</v>
      </c>
      <c r="Q9" s="13">
        <f t="shared" si="2"/>
        <v>45166</v>
      </c>
    </row>
    <row r="10" spans="1:17" ht="24.95" customHeight="1" x14ac:dyDescent="0.25">
      <c r="A10" s="1">
        <v>3</v>
      </c>
      <c r="B10" t="s">
        <v>855</v>
      </c>
      <c r="C10" s="1" t="s">
        <v>100</v>
      </c>
      <c r="D10" s="1" t="s">
        <v>856</v>
      </c>
      <c r="E10" s="1" t="s">
        <v>844</v>
      </c>
      <c r="F10" s="1" t="s">
        <v>29</v>
      </c>
      <c r="G10" s="25" t="s">
        <v>857</v>
      </c>
      <c r="H10" s="25" t="s">
        <v>858</v>
      </c>
      <c r="I10" s="13">
        <v>45000</v>
      </c>
      <c r="J10" s="13">
        <v>0</v>
      </c>
      <c r="K10" s="13">
        <v>45000</v>
      </c>
      <c r="L10" s="13">
        <f t="shared" ref="L10:L111" si="3">+I10*2.87%</f>
        <v>1291.5</v>
      </c>
      <c r="M10" s="13">
        <v>1148.33</v>
      </c>
      <c r="N10" s="13">
        <f t="shared" si="0"/>
        <v>1368</v>
      </c>
      <c r="O10" s="13">
        <v>25</v>
      </c>
      <c r="P10" s="13">
        <f t="shared" si="1"/>
        <v>3832.83</v>
      </c>
      <c r="Q10" s="13">
        <f t="shared" si="2"/>
        <v>41167.17</v>
      </c>
    </row>
    <row r="11" spans="1:17" ht="24.95" customHeight="1" x14ac:dyDescent="0.25">
      <c r="A11" s="1">
        <v>4</v>
      </c>
      <c r="B11" t="s">
        <v>1433</v>
      </c>
      <c r="C11" t="s">
        <v>1432</v>
      </c>
      <c r="D11" t="s">
        <v>1434</v>
      </c>
      <c r="E11" s="1" t="s">
        <v>844</v>
      </c>
      <c r="F11" s="1" t="s">
        <v>36</v>
      </c>
      <c r="G11" s="25" t="s">
        <v>1327</v>
      </c>
      <c r="H11" s="25" t="s">
        <v>1416</v>
      </c>
      <c r="I11" s="13">
        <v>75000</v>
      </c>
      <c r="J11" s="13">
        <v>0</v>
      </c>
      <c r="K11" s="13">
        <v>75000</v>
      </c>
      <c r="L11" s="13">
        <v>2152.5</v>
      </c>
      <c r="M11" s="13">
        <v>5541.46</v>
      </c>
      <c r="N11" s="13">
        <v>2280</v>
      </c>
      <c r="O11" s="13">
        <v>3864.56</v>
      </c>
      <c r="P11" s="13">
        <f t="shared" si="1"/>
        <v>13838.519999999999</v>
      </c>
      <c r="Q11" s="13">
        <f t="shared" si="2"/>
        <v>61161.48</v>
      </c>
    </row>
    <row r="12" spans="1:17" ht="24.95" customHeight="1" x14ac:dyDescent="0.25">
      <c r="A12" s="1">
        <v>5</v>
      </c>
      <c r="B12" t="s">
        <v>1341</v>
      </c>
      <c r="C12" t="s">
        <v>158</v>
      </c>
      <c r="D12" t="s">
        <v>94</v>
      </c>
      <c r="E12" s="1" t="s">
        <v>844</v>
      </c>
      <c r="F12" s="1" t="s">
        <v>29</v>
      </c>
      <c r="G12" s="25" t="s">
        <v>1224</v>
      </c>
      <c r="H12" s="25" t="s">
        <v>1342</v>
      </c>
      <c r="I12" s="13">
        <v>80000</v>
      </c>
      <c r="J12" s="13">
        <v>0</v>
      </c>
      <c r="K12" s="13">
        <v>80000</v>
      </c>
      <c r="L12" s="13">
        <v>2296</v>
      </c>
      <c r="M12" s="13">
        <v>7400.87</v>
      </c>
      <c r="N12" s="13">
        <f t="shared" si="0"/>
        <v>2432</v>
      </c>
      <c r="O12" s="13">
        <v>25</v>
      </c>
      <c r="P12" s="13">
        <f t="shared" si="1"/>
        <v>12153.869999999999</v>
      </c>
      <c r="Q12" s="13">
        <f t="shared" si="2"/>
        <v>67846.13</v>
      </c>
    </row>
    <row r="13" spans="1:17" ht="24.95" customHeight="1" x14ac:dyDescent="0.25">
      <c r="A13" s="1">
        <v>6</v>
      </c>
      <c r="B13" t="s">
        <v>1532</v>
      </c>
      <c r="C13" t="s">
        <v>158</v>
      </c>
      <c r="D13" t="s">
        <v>1533</v>
      </c>
      <c r="E13" s="1" t="s">
        <v>844</v>
      </c>
      <c r="F13" s="1" t="s">
        <v>36</v>
      </c>
      <c r="G13" s="25" t="s">
        <v>1416</v>
      </c>
      <c r="H13" s="25" t="s">
        <v>1542</v>
      </c>
      <c r="I13" s="13">
        <v>80000</v>
      </c>
      <c r="J13" s="13">
        <v>0</v>
      </c>
      <c r="K13" s="13">
        <v>80000</v>
      </c>
      <c r="L13" s="13">
        <v>2296</v>
      </c>
      <c r="M13" s="13">
        <v>7400.87</v>
      </c>
      <c r="N13" s="13">
        <v>2432</v>
      </c>
      <c r="O13" s="13">
        <v>25</v>
      </c>
      <c r="P13" s="13">
        <v>12153.87</v>
      </c>
      <c r="Q13" s="13">
        <v>67846.13</v>
      </c>
    </row>
    <row r="14" spans="1:17" ht="24.95" customHeight="1" x14ac:dyDescent="0.25">
      <c r="A14" s="1">
        <v>7</v>
      </c>
      <c r="B14" t="s">
        <v>859</v>
      </c>
      <c r="C14" s="1" t="s">
        <v>860</v>
      </c>
      <c r="D14" s="1" t="s">
        <v>843</v>
      </c>
      <c r="E14" s="1" t="s">
        <v>844</v>
      </c>
      <c r="F14" s="1" t="s">
        <v>36</v>
      </c>
      <c r="G14" s="25" t="s">
        <v>861</v>
      </c>
      <c r="H14" s="25" t="s">
        <v>862</v>
      </c>
      <c r="I14" s="13">
        <v>35000</v>
      </c>
      <c r="K14" s="13">
        <v>35000</v>
      </c>
      <c r="L14" s="13">
        <f t="shared" si="3"/>
        <v>1004.5</v>
      </c>
      <c r="M14" s="13">
        <v>0</v>
      </c>
      <c r="N14" s="13">
        <f t="shared" si="0"/>
        <v>1064</v>
      </c>
      <c r="O14" s="13">
        <v>25</v>
      </c>
      <c r="P14" s="13">
        <f t="shared" si="1"/>
        <v>2093.5</v>
      </c>
      <c r="Q14" s="13">
        <f t="shared" si="2"/>
        <v>32906.5</v>
      </c>
    </row>
    <row r="15" spans="1:17" ht="24.95" customHeight="1" x14ac:dyDescent="0.25">
      <c r="A15" s="1">
        <v>8</v>
      </c>
      <c r="B15" t="s">
        <v>1535</v>
      </c>
      <c r="C15" t="s">
        <v>147</v>
      </c>
      <c r="D15" t="s">
        <v>1536</v>
      </c>
      <c r="E15" s="1" t="s">
        <v>844</v>
      </c>
      <c r="F15" s="1" t="s">
        <v>36</v>
      </c>
      <c r="G15" s="25" t="s">
        <v>1416</v>
      </c>
      <c r="H15" s="25" t="s">
        <v>1542</v>
      </c>
      <c r="I15" s="13">
        <v>80000</v>
      </c>
      <c r="J15" s="13">
        <v>0</v>
      </c>
      <c r="K15" s="13">
        <v>80000</v>
      </c>
      <c r="L15" s="13">
        <v>2296</v>
      </c>
      <c r="M15" s="13">
        <v>7400.87</v>
      </c>
      <c r="N15" s="13">
        <v>2432</v>
      </c>
      <c r="O15" s="13">
        <v>25</v>
      </c>
      <c r="P15" s="13">
        <v>12153.87</v>
      </c>
      <c r="Q15" s="13">
        <v>67846.13</v>
      </c>
    </row>
    <row r="16" spans="1:17" ht="24.95" customHeight="1" x14ac:dyDescent="0.25">
      <c r="A16" s="1">
        <v>9</v>
      </c>
      <c r="B16" t="s">
        <v>863</v>
      </c>
      <c r="C16" s="1" t="s">
        <v>63</v>
      </c>
      <c r="D16" s="1" t="s">
        <v>1365</v>
      </c>
      <c r="E16" s="1" t="s">
        <v>844</v>
      </c>
      <c r="F16" s="1" t="s">
        <v>29</v>
      </c>
      <c r="G16" s="25" t="s">
        <v>852</v>
      </c>
      <c r="H16" s="25" t="s">
        <v>853</v>
      </c>
      <c r="I16" s="13">
        <v>70000</v>
      </c>
      <c r="J16" s="13">
        <v>0</v>
      </c>
      <c r="K16" s="13">
        <v>70000</v>
      </c>
      <c r="L16" s="13">
        <f>+I16*2.87%</f>
        <v>2009</v>
      </c>
      <c r="M16" s="13">
        <v>5368.48</v>
      </c>
      <c r="N16" s="13">
        <f t="shared" si="0"/>
        <v>2128</v>
      </c>
      <c r="O16" s="13">
        <v>25</v>
      </c>
      <c r="P16" s="13">
        <f t="shared" si="1"/>
        <v>9530.48</v>
      </c>
      <c r="Q16" s="13">
        <f t="shared" si="2"/>
        <v>60469.520000000004</v>
      </c>
    </row>
    <row r="17" spans="1:17" ht="24.95" customHeight="1" x14ac:dyDescent="0.25">
      <c r="A17" s="1">
        <v>10</v>
      </c>
      <c r="B17" t="s">
        <v>864</v>
      </c>
      <c r="C17" s="1" t="s">
        <v>865</v>
      </c>
      <c r="D17" s="1" t="s">
        <v>278</v>
      </c>
      <c r="E17" s="1" t="s">
        <v>844</v>
      </c>
      <c r="F17" s="1" t="s">
        <v>36</v>
      </c>
      <c r="G17" s="25" t="s">
        <v>857</v>
      </c>
      <c r="H17" s="25" t="s">
        <v>858</v>
      </c>
      <c r="I17" s="13">
        <v>75000</v>
      </c>
      <c r="J17" s="13">
        <v>0</v>
      </c>
      <c r="K17" s="13">
        <v>75000</v>
      </c>
      <c r="L17" s="13">
        <f t="shared" si="3"/>
        <v>2152.5</v>
      </c>
      <c r="M17" s="13">
        <v>6309.38</v>
      </c>
      <c r="N17" s="13">
        <f t="shared" si="0"/>
        <v>2280</v>
      </c>
      <c r="O17" s="13">
        <v>25</v>
      </c>
      <c r="P17" s="13">
        <f t="shared" si="1"/>
        <v>10766.880000000001</v>
      </c>
      <c r="Q17" s="13">
        <f t="shared" si="2"/>
        <v>64233.119999999995</v>
      </c>
    </row>
    <row r="18" spans="1:17" ht="24.95" customHeight="1" x14ac:dyDescent="0.25">
      <c r="A18" s="1">
        <v>11</v>
      </c>
      <c r="B18" t="s">
        <v>1313</v>
      </c>
      <c r="C18" s="1" t="s">
        <v>865</v>
      </c>
      <c r="D18" s="1" t="s">
        <v>866</v>
      </c>
      <c r="E18" s="1" t="s">
        <v>844</v>
      </c>
      <c r="F18" s="1" t="s">
        <v>29</v>
      </c>
      <c r="G18" s="25" t="s">
        <v>861</v>
      </c>
      <c r="H18" s="25" t="s">
        <v>862</v>
      </c>
      <c r="I18" s="13">
        <v>41000</v>
      </c>
      <c r="J18" s="13">
        <v>0</v>
      </c>
      <c r="K18" s="13">
        <v>41000</v>
      </c>
      <c r="L18" s="13">
        <f t="shared" si="3"/>
        <v>1176.7</v>
      </c>
      <c r="M18" s="13">
        <v>583.79</v>
      </c>
      <c r="N18" s="13">
        <f t="shared" si="0"/>
        <v>1246.4000000000001</v>
      </c>
      <c r="O18" s="13">
        <v>25</v>
      </c>
      <c r="P18" s="13">
        <f t="shared" si="1"/>
        <v>3031.8900000000003</v>
      </c>
      <c r="Q18" s="13">
        <f t="shared" si="2"/>
        <v>37968.11</v>
      </c>
    </row>
    <row r="19" spans="1:17" ht="24.95" customHeight="1" x14ac:dyDescent="0.25">
      <c r="A19" s="1">
        <v>12</v>
      </c>
      <c r="B19" t="s">
        <v>1541</v>
      </c>
      <c r="C19" s="1" t="s">
        <v>865</v>
      </c>
      <c r="D19" s="1" t="s">
        <v>866</v>
      </c>
      <c r="E19" s="1" t="s">
        <v>844</v>
      </c>
      <c r="F19" s="1" t="s">
        <v>36</v>
      </c>
      <c r="G19" s="25" t="s">
        <v>1534</v>
      </c>
      <c r="H19" s="25" t="s">
        <v>1543</v>
      </c>
      <c r="I19" s="13">
        <v>55000</v>
      </c>
      <c r="J19" s="13">
        <v>0</v>
      </c>
      <c r="K19" s="13">
        <v>55000</v>
      </c>
      <c r="L19" s="13">
        <v>1578.5</v>
      </c>
      <c r="M19" s="13">
        <v>2559.6799999999998</v>
      </c>
      <c r="N19" s="13">
        <v>1672</v>
      </c>
      <c r="O19" s="13">
        <v>25</v>
      </c>
      <c r="P19" s="13">
        <v>5835.18</v>
      </c>
      <c r="Q19" s="13">
        <v>49164.82</v>
      </c>
    </row>
    <row r="20" spans="1:17" ht="24.95" customHeight="1" x14ac:dyDescent="0.25">
      <c r="A20" s="1">
        <v>13</v>
      </c>
      <c r="B20" t="s">
        <v>1314</v>
      </c>
      <c r="C20" s="1" t="s">
        <v>865</v>
      </c>
      <c r="D20" s="1" t="s">
        <v>843</v>
      </c>
      <c r="E20" s="1" t="s">
        <v>844</v>
      </c>
      <c r="F20" s="1" t="s">
        <v>29</v>
      </c>
      <c r="G20" s="25" t="s">
        <v>845</v>
      </c>
      <c r="H20" s="25" t="s">
        <v>846</v>
      </c>
      <c r="I20" s="13">
        <v>45000</v>
      </c>
      <c r="J20" s="13">
        <v>0</v>
      </c>
      <c r="K20" s="13">
        <v>45000</v>
      </c>
      <c r="L20" s="13">
        <v>1291.5</v>
      </c>
      <c r="M20" s="13">
        <v>1148.33</v>
      </c>
      <c r="N20" s="13">
        <f t="shared" si="0"/>
        <v>1368</v>
      </c>
      <c r="O20" s="13">
        <v>25</v>
      </c>
      <c r="P20" s="13">
        <f t="shared" si="1"/>
        <v>3832.83</v>
      </c>
      <c r="Q20" s="13">
        <f t="shared" si="2"/>
        <v>41167.17</v>
      </c>
    </row>
    <row r="21" spans="1:17" ht="24.95" customHeight="1" x14ac:dyDescent="0.25">
      <c r="A21" s="1">
        <v>14</v>
      </c>
      <c r="B21" t="s">
        <v>1319</v>
      </c>
      <c r="C21" s="1" t="s">
        <v>865</v>
      </c>
      <c r="D21" s="1" t="s">
        <v>1366</v>
      </c>
      <c r="E21" s="1" t="s">
        <v>844</v>
      </c>
      <c r="F21" s="1" t="s">
        <v>36</v>
      </c>
      <c r="G21" s="25" t="s">
        <v>847</v>
      </c>
      <c r="H21" s="25" t="s">
        <v>848</v>
      </c>
      <c r="I21" s="13">
        <v>55000</v>
      </c>
      <c r="J21" s="13">
        <v>0</v>
      </c>
      <c r="K21" s="13">
        <v>55000</v>
      </c>
      <c r="L21" s="13">
        <v>1578.5</v>
      </c>
      <c r="M21" s="13">
        <v>2559.6799999999998</v>
      </c>
      <c r="N21" s="13">
        <v>1672</v>
      </c>
      <c r="O21" s="13">
        <v>25</v>
      </c>
      <c r="P21" s="13">
        <f t="shared" si="1"/>
        <v>5835.18</v>
      </c>
      <c r="Q21" s="13">
        <f t="shared" si="2"/>
        <v>49164.82</v>
      </c>
    </row>
    <row r="22" spans="1:17" ht="24.95" customHeight="1" x14ac:dyDescent="0.25">
      <c r="A22" s="1">
        <v>15</v>
      </c>
      <c r="B22" t="s">
        <v>869</v>
      </c>
      <c r="C22" s="1" t="s">
        <v>125</v>
      </c>
      <c r="D22" t="s">
        <v>870</v>
      </c>
      <c r="E22" s="1" t="s">
        <v>844</v>
      </c>
      <c r="F22" s="1" t="s">
        <v>29</v>
      </c>
      <c r="G22" s="25" t="s">
        <v>846</v>
      </c>
      <c r="H22" s="25" t="s">
        <v>854</v>
      </c>
      <c r="I22" s="13">
        <v>60000</v>
      </c>
      <c r="J22" s="13">
        <v>0</v>
      </c>
      <c r="K22" s="13">
        <v>60000</v>
      </c>
      <c r="L22" s="13">
        <f t="shared" si="3"/>
        <v>1722</v>
      </c>
      <c r="M22" s="13">
        <v>2718.76</v>
      </c>
      <c r="N22" s="13">
        <f t="shared" si="0"/>
        <v>1824</v>
      </c>
      <c r="O22" s="13">
        <v>4004.56</v>
      </c>
      <c r="P22" s="13">
        <f t="shared" si="1"/>
        <v>10269.32</v>
      </c>
      <c r="Q22" s="13">
        <f t="shared" si="2"/>
        <v>49730.68</v>
      </c>
    </row>
    <row r="23" spans="1:17" ht="24.95" customHeight="1" x14ac:dyDescent="0.25">
      <c r="A23" s="1">
        <v>16</v>
      </c>
      <c r="B23" t="s">
        <v>871</v>
      </c>
      <c r="C23" t="s">
        <v>872</v>
      </c>
      <c r="D23" t="s">
        <v>873</v>
      </c>
      <c r="E23" s="1" t="s">
        <v>844</v>
      </c>
      <c r="F23" s="1" t="s">
        <v>36</v>
      </c>
      <c r="G23" s="25" t="s">
        <v>847</v>
      </c>
      <c r="H23" s="25" t="s">
        <v>848</v>
      </c>
      <c r="I23" s="13">
        <v>39000</v>
      </c>
      <c r="J23" s="13">
        <v>0</v>
      </c>
      <c r="K23" s="13">
        <v>39000</v>
      </c>
      <c r="L23" s="13">
        <f t="shared" si="3"/>
        <v>1119.3</v>
      </c>
      <c r="M23" s="13">
        <v>301.52</v>
      </c>
      <c r="N23" s="13">
        <f t="shared" si="0"/>
        <v>1185.5999999999999</v>
      </c>
      <c r="O23" s="13">
        <v>25</v>
      </c>
      <c r="P23" s="13">
        <f t="shared" si="1"/>
        <v>2631.42</v>
      </c>
      <c r="Q23" s="13">
        <f t="shared" si="2"/>
        <v>36368.58</v>
      </c>
    </row>
    <row r="24" spans="1:17" ht="24.95" customHeight="1" x14ac:dyDescent="0.25">
      <c r="A24" s="1">
        <v>17</v>
      </c>
      <c r="B24" t="s">
        <v>874</v>
      </c>
      <c r="C24" t="s">
        <v>872</v>
      </c>
      <c r="D24" t="s">
        <v>873</v>
      </c>
      <c r="E24" s="1" t="s">
        <v>844</v>
      </c>
      <c r="F24" s="1" t="s">
        <v>29</v>
      </c>
      <c r="G24" s="25" t="s">
        <v>847</v>
      </c>
      <c r="H24" s="25" t="s">
        <v>848</v>
      </c>
      <c r="I24" s="13">
        <v>39000</v>
      </c>
      <c r="J24" s="13">
        <v>0</v>
      </c>
      <c r="K24" s="13">
        <v>39000</v>
      </c>
      <c r="L24" s="13">
        <f t="shared" si="3"/>
        <v>1119.3</v>
      </c>
      <c r="M24" s="13">
        <v>301.52</v>
      </c>
      <c r="N24" s="13">
        <f t="shared" si="0"/>
        <v>1185.5999999999999</v>
      </c>
      <c r="O24" s="13">
        <v>25</v>
      </c>
      <c r="P24" s="13">
        <f t="shared" si="1"/>
        <v>2631.42</v>
      </c>
      <c r="Q24" s="13">
        <f t="shared" si="2"/>
        <v>36368.58</v>
      </c>
    </row>
    <row r="25" spans="1:17" ht="24.95" customHeight="1" x14ac:dyDescent="0.25">
      <c r="A25" s="1">
        <v>18</v>
      </c>
      <c r="B25" t="s">
        <v>875</v>
      </c>
      <c r="C25" t="s">
        <v>872</v>
      </c>
      <c r="D25" t="s">
        <v>191</v>
      </c>
      <c r="E25" s="1" t="s">
        <v>844</v>
      </c>
      <c r="F25" s="1" t="s">
        <v>36</v>
      </c>
      <c r="G25" s="25" t="s">
        <v>847</v>
      </c>
      <c r="H25" s="25" t="s">
        <v>848</v>
      </c>
      <c r="I25" s="13">
        <v>45500</v>
      </c>
      <c r="J25" s="13">
        <v>0</v>
      </c>
      <c r="K25" s="13">
        <v>45500</v>
      </c>
      <c r="L25" s="13">
        <v>1305.8499999999999</v>
      </c>
      <c r="M25" s="13">
        <v>1218.8900000000001</v>
      </c>
      <c r="N25" s="13">
        <f t="shared" si="0"/>
        <v>1383.2</v>
      </c>
      <c r="O25" s="13">
        <v>425</v>
      </c>
      <c r="P25" s="13">
        <f t="shared" si="1"/>
        <v>4332.9399999999996</v>
      </c>
      <c r="Q25" s="13">
        <f t="shared" si="2"/>
        <v>41167.06</v>
      </c>
    </row>
    <row r="26" spans="1:17" ht="24.95" customHeight="1" x14ac:dyDescent="0.25">
      <c r="A26" s="1">
        <v>19</v>
      </c>
      <c r="B26" t="s">
        <v>1417</v>
      </c>
      <c r="C26" t="s">
        <v>876</v>
      </c>
      <c r="D26" t="s">
        <v>1489</v>
      </c>
      <c r="E26" s="1" t="s">
        <v>844</v>
      </c>
      <c r="F26" s="1" t="s">
        <v>36</v>
      </c>
      <c r="G26" s="25" t="s">
        <v>877</v>
      </c>
      <c r="H26" s="25" t="s">
        <v>878</v>
      </c>
      <c r="I26" s="13">
        <v>80000</v>
      </c>
      <c r="J26" s="13">
        <v>0</v>
      </c>
      <c r="K26" s="13">
        <v>80000</v>
      </c>
      <c r="L26" s="13">
        <v>2296</v>
      </c>
      <c r="M26" s="13">
        <v>7400.87</v>
      </c>
      <c r="N26" s="13">
        <f t="shared" si="0"/>
        <v>2432</v>
      </c>
      <c r="O26" s="13">
        <v>2035.8</v>
      </c>
      <c r="P26" s="13">
        <f t="shared" si="1"/>
        <v>14164.669999999998</v>
      </c>
      <c r="Q26" s="13">
        <f t="shared" si="2"/>
        <v>65835.33</v>
      </c>
    </row>
    <row r="27" spans="1:17" ht="24.95" customHeight="1" x14ac:dyDescent="0.25">
      <c r="A27" s="1">
        <v>20</v>
      </c>
      <c r="B27" t="s">
        <v>1438</v>
      </c>
      <c r="C27" s="1" t="s">
        <v>876</v>
      </c>
      <c r="D27" t="s">
        <v>1439</v>
      </c>
      <c r="E27" s="1" t="s">
        <v>844</v>
      </c>
      <c r="F27" s="1" t="s">
        <v>36</v>
      </c>
      <c r="G27" s="25" t="s">
        <v>1327</v>
      </c>
      <c r="H27" s="25" t="s">
        <v>1416</v>
      </c>
      <c r="I27" s="13">
        <v>50000</v>
      </c>
      <c r="J27" s="13">
        <v>0</v>
      </c>
      <c r="K27" s="13">
        <v>50000</v>
      </c>
      <c r="L27" s="13">
        <v>1435</v>
      </c>
      <c r="M27" s="13">
        <v>1854</v>
      </c>
      <c r="N27" s="13">
        <v>1520</v>
      </c>
      <c r="O27" s="13">
        <v>25</v>
      </c>
      <c r="P27" s="13">
        <f t="shared" si="1"/>
        <v>4834</v>
      </c>
      <c r="Q27" s="13">
        <f t="shared" si="2"/>
        <v>45166</v>
      </c>
    </row>
    <row r="28" spans="1:17" ht="24.95" customHeight="1" x14ac:dyDescent="0.25">
      <c r="A28" s="1">
        <v>21</v>
      </c>
      <c r="B28" t="s">
        <v>1570</v>
      </c>
      <c r="C28" t="s">
        <v>876</v>
      </c>
      <c r="D28" t="s">
        <v>96</v>
      </c>
      <c r="E28" s="1" t="s">
        <v>844</v>
      </c>
      <c r="F28" s="1" t="s">
        <v>36</v>
      </c>
      <c r="G28" s="25" t="s">
        <v>1471</v>
      </c>
      <c r="H28" s="25" t="s">
        <v>1572</v>
      </c>
      <c r="I28" s="13">
        <v>60000</v>
      </c>
      <c r="J28" s="13">
        <v>0</v>
      </c>
      <c r="K28" s="13">
        <v>60000</v>
      </c>
      <c r="L28" s="13">
        <v>1722</v>
      </c>
      <c r="M28" s="13">
        <v>3486.68</v>
      </c>
      <c r="N28" s="13">
        <v>1824</v>
      </c>
      <c r="O28" s="13">
        <v>25</v>
      </c>
      <c r="P28" s="13">
        <v>7057.68</v>
      </c>
      <c r="Q28" s="13">
        <v>52942.32</v>
      </c>
    </row>
    <row r="29" spans="1:17" ht="24.95" customHeight="1" x14ac:dyDescent="0.25">
      <c r="A29" s="1">
        <v>22</v>
      </c>
      <c r="B29" s="1" t="s">
        <v>879</v>
      </c>
      <c r="C29" s="1" t="s">
        <v>1490</v>
      </c>
      <c r="D29" s="1" t="s">
        <v>880</v>
      </c>
      <c r="E29" s="1" t="s">
        <v>844</v>
      </c>
      <c r="F29" s="1" t="s">
        <v>29</v>
      </c>
      <c r="G29" s="25" t="s">
        <v>861</v>
      </c>
      <c r="H29" s="25" t="s">
        <v>862</v>
      </c>
      <c r="I29" s="13">
        <v>25000</v>
      </c>
      <c r="K29" s="13">
        <v>25000</v>
      </c>
      <c r="L29" s="13">
        <f t="shared" si="3"/>
        <v>717.5</v>
      </c>
      <c r="M29" s="13">
        <v>0</v>
      </c>
      <c r="N29" s="13">
        <f t="shared" si="0"/>
        <v>760</v>
      </c>
      <c r="O29" s="13">
        <v>25</v>
      </c>
      <c r="P29" s="13">
        <f t="shared" si="1"/>
        <v>1502.5</v>
      </c>
      <c r="Q29" s="13">
        <f t="shared" si="2"/>
        <v>23497.5</v>
      </c>
    </row>
    <row r="30" spans="1:17" ht="24.95" customHeight="1" x14ac:dyDescent="0.25">
      <c r="A30" s="1">
        <v>23</v>
      </c>
      <c r="B30" t="s">
        <v>881</v>
      </c>
      <c r="C30" s="1" t="s">
        <v>66</v>
      </c>
      <c r="D30" s="1" t="s">
        <v>167</v>
      </c>
      <c r="E30" s="1" t="s">
        <v>844</v>
      </c>
      <c r="F30" s="1" t="s">
        <v>29</v>
      </c>
      <c r="G30" s="25" t="s">
        <v>852</v>
      </c>
      <c r="H30" s="25" t="s">
        <v>853</v>
      </c>
      <c r="I30" s="13">
        <v>50000</v>
      </c>
      <c r="J30" s="13">
        <v>0</v>
      </c>
      <c r="K30" s="13">
        <v>50000</v>
      </c>
      <c r="L30" s="13">
        <f t="shared" si="3"/>
        <v>1435</v>
      </c>
      <c r="M30" s="13">
        <v>1854</v>
      </c>
      <c r="N30" s="13">
        <f t="shared" si="0"/>
        <v>1520</v>
      </c>
      <c r="O30" s="13">
        <v>25</v>
      </c>
      <c r="P30" s="13">
        <f t="shared" si="1"/>
        <v>4834</v>
      </c>
      <c r="Q30" s="13">
        <f t="shared" si="2"/>
        <v>45166</v>
      </c>
    </row>
    <row r="31" spans="1:17" ht="24.95" customHeight="1" x14ac:dyDescent="0.25">
      <c r="A31" s="1">
        <v>24</v>
      </c>
      <c r="B31" t="s">
        <v>1326</v>
      </c>
      <c r="C31" t="s">
        <v>991</v>
      </c>
      <c r="D31" t="s">
        <v>71</v>
      </c>
      <c r="E31" s="1" t="s">
        <v>844</v>
      </c>
      <c r="F31" s="1" t="s">
        <v>36</v>
      </c>
      <c r="G31" s="25" t="s">
        <v>1246</v>
      </c>
      <c r="H31" s="25" t="s">
        <v>1327</v>
      </c>
      <c r="I31" s="13">
        <v>35000</v>
      </c>
      <c r="J31" s="13">
        <v>0</v>
      </c>
      <c r="K31" s="13">
        <v>35000</v>
      </c>
      <c r="L31" s="13">
        <v>1004.5</v>
      </c>
      <c r="M31" s="13">
        <v>0</v>
      </c>
      <c r="N31" s="13">
        <f t="shared" si="0"/>
        <v>1064</v>
      </c>
      <c r="O31" s="13">
        <v>25</v>
      </c>
      <c r="P31" s="13">
        <f t="shared" si="1"/>
        <v>2093.5</v>
      </c>
      <c r="Q31" s="13">
        <f t="shared" si="2"/>
        <v>32906.5</v>
      </c>
    </row>
    <row r="32" spans="1:17" ht="24.95" customHeight="1" x14ac:dyDescent="0.25">
      <c r="A32" s="1">
        <v>25</v>
      </c>
      <c r="B32" t="s">
        <v>1248</v>
      </c>
      <c r="C32" t="s">
        <v>152</v>
      </c>
      <c r="D32" t="s">
        <v>154</v>
      </c>
      <c r="E32" s="1" t="s">
        <v>844</v>
      </c>
      <c r="F32" s="1" t="s">
        <v>36</v>
      </c>
      <c r="G32" s="25" t="s">
        <v>926</v>
      </c>
      <c r="H32" s="25" t="s">
        <v>1249</v>
      </c>
      <c r="I32" s="13">
        <v>55000</v>
      </c>
      <c r="J32" s="13">
        <v>0</v>
      </c>
      <c r="K32" s="13">
        <v>55000</v>
      </c>
      <c r="L32" s="13">
        <v>1578.5</v>
      </c>
      <c r="M32" s="13">
        <v>2559.6799999999998</v>
      </c>
      <c r="N32" s="13">
        <f t="shared" si="0"/>
        <v>1672</v>
      </c>
      <c r="O32" s="13">
        <v>1257.3</v>
      </c>
      <c r="P32" s="13">
        <f t="shared" si="1"/>
        <v>7067.4800000000005</v>
      </c>
      <c r="Q32" s="13">
        <f t="shared" si="2"/>
        <v>47932.52</v>
      </c>
    </row>
    <row r="33" spans="1:17" ht="24.95" customHeight="1" x14ac:dyDescent="0.25">
      <c r="A33" s="1">
        <v>26</v>
      </c>
      <c r="B33" t="s">
        <v>1260</v>
      </c>
      <c r="C33" t="s">
        <v>883</v>
      </c>
      <c r="D33" t="s">
        <v>873</v>
      </c>
      <c r="E33" s="1" t="s">
        <v>844</v>
      </c>
      <c r="F33" s="1" t="s">
        <v>36</v>
      </c>
      <c r="G33" s="25" t="s">
        <v>885</v>
      </c>
      <c r="H33" s="25" t="s">
        <v>1259</v>
      </c>
      <c r="I33" s="13">
        <v>39000</v>
      </c>
      <c r="J33" s="13">
        <v>0</v>
      </c>
      <c r="K33" s="13">
        <v>39000</v>
      </c>
      <c r="L33" s="13">
        <v>1119.3</v>
      </c>
      <c r="M33" s="13">
        <v>301.52</v>
      </c>
      <c r="N33" s="13">
        <f t="shared" si="0"/>
        <v>1185.5999999999999</v>
      </c>
      <c r="O33" s="13">
        <v>25</v>
      </c>
      <c r="P33" s="13">
        <f t="shared" si="1"/>
        <v>2631.42</v>
      </c>
      <c r="Q33" s="13">
        <f t="shared" si="2"/>
        <v>36368.58</v>
      </c>
    </row>
    <row r="34" spans="1:17" ht="24.95" customHeight="1" x14ac:dyDescent="0.25">
      <c r="A34" s="1">
        <v>27</v>
      </c>
      <c r="B34" t="s">
        <v>1537</v>
      </c>
      <c r="C34" t="s">
        <v>883</v>
      </c>
      <c r="D34" t="s">
        <v>191</v>
      </c>
      <c r="E34" s="1" t="s">
        <v>844</v>
      </c>
      <c r="F34" s="1" t="s">
        <v>36</v>
      </c>
      <c r="G34" s="25" t="s">
        <v>1416</v>
      </c>
      <c r="H34" s="25" t="s">
        <v>1542</v>
      </c>
      <c r="I34" s="13">
        <v>45500</v>
      </c>
      <c r="J34" s="13">
        <v>0</v>
      </c>
      <c r="K34" s="13">
        <v>45500</v>
      </c>
      <c r="L34" s="13">
        <v>1305.8499999999999</v>
      </c>
      <c r="M34" s="13">
        <v>1218.8900000000001</v>
      </c>
      <c r="N34" s="13">
        <v>1383.2</v>
      </c>
      <c r="O34" s="13">
        <v>25</v>
      </c>
      <c r="P34" s="13">
        <v>3932.94</v>
      </c>
      <c r="Q34" s="13">
        <v>41567.06</v>
      </c>
    </row>
    <row r="35" spans="1:17" ht="24.95" customHeight="1" x14ac:dyDescent="0.25">
      <c r="A35" s="1">
        <v>28</v>
      </c>
      <c r="B35" t="s">
        <v>886</v>
      </c>
      <c r="C35" s="1" t="s">
        <v>887</v>
      </c>
      <c r="D35" s="1" t="s">
        <v>888</v>
      </c>
      <c r="E35" s="1" t="s">
        <v>844</v>
      </c>
      <c r="F35" s="1" t="s">
        <v>29</v>
      </c>
      <c r="G35" s="25" t="s">
        <v>857</v>
      </c>
      <c r="H35" s="25" t="s">
        <v>858</v>
      </c>
      <c r="I35" s="13">
        <v>90000</v>
      </c>
      <c r="J35" s="13">
        <v>0</v>
      </c>
      <c r="K35" s="13">
        <v>90000</v>
      </c>
      <c r="L35" s="13">
        <f t="shared" si="3"/>
        <v>2583</v>
      </c>
      <c r="M35" s="13">
        <v>9753.1200000000008</v>
      </c>
      <c r="N35" s="13">
        <f t="shared" si="0"/>
        <v>2736</v>
      </c>
      <c r="O35" s="13">
        <v>225</v>
      </c>
      <c r="P35" s="13">
        <f t="shared" si="1"/>
        <v>15297.12</v>
      </c>
      <c r="Q35" s="13">
        <f t="shared" si="2"/>
        <v>74702.880000000005</v>
      </c>
    </row>
    <row r="36" spans="1:17" ht="24.95" customHeight="1" x14ac:dyDescent="0.25">
      <c r="A36" s="1">
        <v>29</v>
      </c>
      <c r="B36" t="s">
        <v>1315</v>
      </c>
      <c r="C36" t="s">
        <v>883</v>
      </c>
      <c r="D36" t="s">
        <v>278</v>
      </c>
      <c r="E36" s="1" t="s">
        <v>844</v>
      </c>
      <c r="F36" s="1" t="s">
        <v>29</v>
      </c>
      <c r="G36" s="25" t="s">
        <v>853</v>
      </c>
      <c r="H36" s="25" t="s">
        <v>889</v>
      </c>
      <c r="I36" s="13">
        <v>92000</v>
      </c>
      <c r="J36" s="13">
        <v>0</v>
      </c>
      <c r="K36" s="13">
        <v>92000</v>
      </c>
      <c r="L36" s="13">
        <f t="shared" si="3"/>
        <v>2640.4</v>
      </c>
      <c r="M36" s="13">
        <v>10223.57</v>
      </c>
      <c r="N36" s="13">
        <f t="shared" si="0"/>
        <v>2796.8</v>
      </c>
      <c r="O36" s="13">
        <v>25</v>
      </c>
      <c r="P36" s="13">
        <f t="shared" si="1"/>
        <v>15685.77</v>
      </c>
      <c r="Q36" s="13">
        <f t="shared" si="2"/>
        <v>76314.23</v>
      </c>
    </row>
    <row r="37" spans="1:17" ht="24.95" customHeight="1" x14ac:dyDescent="0.25">
      <c r="A37" s="1">
        <v>30</v>
      </c>
      <c r="B37" t="s">
        <v>1312</v>
      </c>
      <c r="C37" s="1" t="s">
        <v>887</v>
      </c>
      <c r="D37" t="s">
        <v>873</v>
      </c>
      <c r="E37" s="1" t="s">
        <v>844</v>
      </c>
      <c r="F37" s="1" t="s">
        <v>29</v>
      </c>
      <c r="G37" s="25" t="s">
        <v>895</v>
      </c>
      <c r="H37" s="25" t="s">
        <v>1311</v>
      </c>
      <c r="I37" s="13">
        <v>39000</v>
      </c>
      <c r="J37" s="13">
        <v>0</v>
      </c>
      <c r="K37" s="13">
        <v>39000</v>
      </c>
      <c r="L37" s="13">
        <v>1119.3</v>
      </c>
      <c r="M37" s="13">
        <v>301.52</v>
      </c>
      <c r="N37" s="13">
        <f t="shared" si="0"/>
        <v>1185.5999999999999</v>
      </c>
      <c r="O37" s="13">
        <v>25</v>
      </c>
      <c r="P37" s="13">
        <f t="shared" si="1"/>
        <v>2631.42</v>
      </c>
      <c r="Q37" s="13">
        <f t="shared" si="2"/>
        <v>36368.58</v>
      </c>
    </row>
    <row r="38" spans="1:17" ht="24.95" customHeight="1" x14ac:dyDescent="0.25">
      <c r="A38" s="1">
        <v>31</v>
      </c>
      <c r="B38" t="s">
        <v>1405</v>
      </c>
      <c r="C38" s="1" t="s">
        <v>263</v>
      </c>
      <c r="D38" s="1" t="s">
        <v>191</v>
      </c>
      <c r="E38" s="1" t="s">
        <v>844</v>
      </c>
      <c r="F38" s="1" t="s">
        <v>29</v>
      </c>
      <c r="G38" s="25" t="s">
        <v>852</v>
      </c>
      <c r="H38" s="25" t="s">
        <v>853</v>
      </c>
      <c r="I38" s="13">
        <v>45500</v>
      </c>
      <c r="J38" s="13">
        <v>0</v>
      </c>
      <c r="K38" s="13">
        <v>45500</v>
      </c>
      <c r="L38" s="13">
        <v>1305.8499999999999</v>
      </c>
      <c r="M38" s="13">
        <v>642.96</v>
      </c>
      <c r="N38" s="13">
        <f t="shared" si="0"/>
        <v>1383.2</v>
      </c>
      <c r="O38" s="13">
        <v>3864.56</v>
      </c>
      <c r="P38" s="13">
        <f t="shared" si="1"/>
        <v>7196.57</v>
      </c>
      <c r="Q38" s="13">
        <f t="shared" si="2"/>
        <v>38303.43</v>
      </c>
    </row>
    <row r="39" spans="1:17" ht="24.95" customHeight="1" x14ac:dyDescent="0.25">
      <c r="A39" s="1">
        <v>32</v>
      </c>
      <c r="B39" t="s">
        <v>1420</v>
      </c>
      <c r="C39" s="1" t="s">
        <v>263</v>
      </c>
      <c r="D39" s="1" t="s">
        <v>191</v>
      </c>
      <c r="E39" s="1" t="s">
        <v>844</v>
      </c>
      <c r="F39" s="1" t="s">
        <v>29</v>
      </c>
      <c r="G39" s="25" t="s">
        <v>857</v>
      </c>
      <c r="H39" s="25" t="s">
        <v>858</v>
      </c>
      <c r="I39" s="13">
        <v>45500</v>
      </c>
      <c r="J39" s="13">
        <v>0</v>
      </c>
      <c r="K39" s="13">
        <v>45500</v>
      </c>
      <c r="L39" s="13">
        <v>1305.8499999999999</v>
      </c>
      <c r="M39" s="13">
        <v>1218.8900000000001</v>
      </c>
      <c r="N39" s="13">
        <f t="shared" si="0"/>
        <v>1383.2</v>
      </c>
      <c r="O39" s="13">
        <v>25</v>
      </c>
      <c r="P39" s="13">
        <f t="shared" si="1"/>
        <v>3932.9399999999996</v>
      </c>
      <c r="Q39" s="13">
        <f t="shared" si="2"/>
        <v>41567.06</v>
      </c>
    </row>
    <row r="40" spans="1:17" ht="24.95" customHeight="1" x14ac:dyDescent="0.25">
      <c r="A40" s="1">
        <v>33</v>
      </c>
      <c r="B40" t="s">
        <v>890</v>
      </c>
      <c r="C40" s="1" t="s">
        <v>263</v>
      </c>
      <c r="D40" s="1" t="s">
        <v>191</v>
      </c>
      <c r="E40" s="1" t="s">
        <v>844</v>
      </c>
      <c r="F40" s="1" t="s">
        <v>36</v>
      </c>
      <c r="G40" s="25" t="s">
        <v>845</v>
      </c>
      <c r="H40" s="25" t="s">
        <v>846</v>
      </c>
      <c r="I40" s="13">
        <v>45500</v>
      </c>
      <c r="J40" s="13">
        <v>0</v>
      </c>
      <c r="K40" s="13">
        <v>45500</v>
      </c>
      <c r="L40" s="13">
        <v>1305.8499999999999</v>
      </c>
      <c r="M40" s="13">
        <v>1218.8900000000001</v>
      </c>
      <c r="N40" s="13">
        <f t="shared" si="0"/>
        <v>1383.2</v>
      </c>
      <c r="O40" s="13">
        <v>425</v>
      </c>
      <c r="P40" s="13">
        <f t="shared" si="1"/>
        <v>4332.9399999999996</v>
      </c>
      <c r="Q40" s="13">
        <f t="shared" si="2"/>
        <v>41167.06</v>
      </c>
    </row>
    <row r="41" spans="1:17" ht="24.95" customHeight="1" x14ac:dyDescent="0.25">
      <c r="A41" s="1">
        <v>34</v>
      </c>
      <c r="B41" t="s">
        <v>892</v>
      </c>
      <c r="C41" s="1" t="s">
        <v>263</v>
      </c>
      <c r="D41" s="1" t="s">
        <v>191</v>
      </c>
      <c r="E41" s="1" t="s">
        <v>844</v>
      </c>
      <c r="F41" s="1" t="s">
        <v>36</v>
      </c>
      <c r="G41" s="25" t="s">
        <v>867</v>
      </c>
      <c r="H41" s="25" t="s">
        <v>868</v>
      </c>
      <c r="I41" s="13">
        <v>45500</v>
      </c>
      <c r="J41" s="13">
        <v>0</v>
      </c>
      <c r="K41" s="13">
        <v>45500</v>
      </c>
      <c r="L41" s="13">
        <v>1305.8499999999999</v>
      </c>
      <c r="M41" s="13">
        <v>1218.8900000000001</v>
      </c>
      <c r="N41" s="13">
        <f t="shared" si="0"/>
        <v>1383.2</v>
      </c>
      <c r="O41" s="13">
        <v>25</v>
      </c>
      <c r="P41" s="13">
        <f t="shared" si="1"/>
        <v>3932.9399999999996</v>
      </c>
      <c r="Q41" s="13">
        <f t="shared" si="2"/>
        <v>41567.06</v>
      </c>
    </row>
    <row r="42" spans="1:17" ht="24.95" customHeight="1" x14ac:dyDescent="0.25">
      <c r="A42" s="1">
        <v>35</v>
      </c>
      <c r="B42" t="s">
        <v>893</v>
      </c>
      <c r="C42" s="1" t="s">
        <v>263</v>
      </c>
      <c r="D42" s="1" t="s">
        <v>191</v>
      </c>
      <c r="E42" s="1" t="s">
        <v>844</v>
      </c>
      <c r="F42" s="1" t="s">
        <v>36</v>
      </c>
      <c r="G42" s="25" t="s">
        <v>867</v>
      </c>
      <c r="H42" s="25" t="s">
        <v>868</v>
      </c>
      <c r="I42" s="13">
        <v>45500</v>
      </c>
      <c r="J42" s="13">
        <v>0</v>
      </c>
      <c r="K42" s="13">
        <v>45500</v>
      </c>
      <c r="L42" s="13">
        <v>1305.8499999999999</v>
      </c>
      <c r="M42" s="13">
        <v>1218.8900000000001</v>
      </c>
      <c r="N42" s="13">
        <f t="shared" si="0"/>
        <v>1383.2</v>
      </c>
      <c r="O42" s="13">
        <v>30630.74</v>
      </c>
      <c r="P42" s="13">
        <f t="shared" si="1"/>
        <v>34538.68</v>
      </c>
      <c r="Q42" s="13">
        <f t="shared" si="2"/>
        <v>10961.32</v>
      </c>
    </row>
    <row r="43" spans="1:17" ht="24.95" customHeight="1" x14ac:dyDescent="0.25">
      <c r="A43" s="1">
        <v>36</v>
      </c>
      <c r="B43" t="s">
        <v>894</v>
      </c>
      <c r="C43" s="1" t="s">
        <v>263</v>
      </c>
      <c r="D43" s="1" t="s">
        <v>191</v>
      </c>
      <c r="E43" s="1" t="s">
        <v>844</v>
      </c>
      <c r="F43" s="1" t="s">
        <v>36</v>
      </c>
      <c r="G43" s="25" t="s">
        <v>867</v>
      </c>
      <c r="H43" s="25" t="s">
        <v>868</v>
      </c>
      <c r="I43" s="13">
        <v>45500</v>
      </c>
      <c r="J43" s="13">
        <v>0</v>
      </c>
      <c r="K43" s="13">
        <v>45500</v>
      </c>
      <c r="L43" s="13">
        <v>1305.8499999999999</v>
      </c>
      <c r="M43" s="13">
        <v>1218.8900000000001</v>
      </c>
      <c r="N43" s="13">
        <f t="shared" si="0"/>
        <v>1383.2</v>
      </c>
      <c r="O43" s="13">
        <v>25</v>
      </c>
      <c r="P43" s="13">
        <f t="shared" si="1"/>
        <v>3932.9399999999996</v>
      </c>
      <c r="Q43" s="13">
        <f t="shared" si="2"/>
        <v>41567.06</v>
      </c>
    </row>
    <row r="44" spans="1:17" ht="24.95" customHeight="1" x14ac:dyDescent="0.25">
      <c r="A44" s="1">
        <v>37</v>
      </c>
      <c r="B44" t="s">
        <v>896</v>
      </c>
      <c r="C44" s="1" t="s">
        <v>263</v>
      </c>
      <c r="D44" s="1" t="s">
        <v>191</v>
      </c>
      <c r="E44" s="1" t="s">
        <v>844</v>
      </c>
      <c r="F44" s="1" t="s">
        <v>29</v>
      </c>
      <c r="G44" s="25" t="s">
        <v>878</v>
      </c>
      <c r="H44" s="25" t="s">
        <v>877</v>
      </c>
      <c r="I44" s="13">
        <v>39000</v>
      </c>
      <c r="J44" s="13">
        <v>0</v>
      </c>
      <c r="K44" s="13">
        <v>39000</v>
      </c>
      <c r="L44" s="13">
        <f t="shared" si="3"/>
        <v>1119.3</v>
      </c>
      <c r="M44" s="13">
        <v>301.52</v>
      </c>
      <c r="N44" s="13">
        <f t="shared" si="0"/>
        <v>1185.5999999999999</v>
      </c>
      <c r="O44" s="13">
        <v>25</v>
      </c>
      <c r="P44" s="13">
        <f t="shared" si="1"/>
        <v>2631.42</v>
      </c>
      <c r="Q44" s="13">
        <f t="shared" si="2"/>
        <v>36368.58</v>
      </c>
    </row>
    <row r="45" spans="1:17" ht="24.95" customHeight="1" x14ac:dyDescent="0.25">
      <c r="A45" s="1">
        <v>38</v>
      </c>
      <c r="B45" t="s">
        <v>898</v>
      </c>
      <c r="C45" s="1" t="s">
        <v>263</v>
      </c>
      <c r="D45" t="s">
        <v>873</v>
      </c>
      <c r="E45" s="1" t="s">
        <v>844</v>
      </c>
      <c r="F45" s="1" t="s">
        <v>29</v>
      </c>
      <c r="G45" s="25" t="s">
        <v>878</v>
      </c>
      <c r="H45" s="25" t="s">
        <v>877</v>
      </c>
      <c r="I45" s="13">
        <v>39000</v>
      </c>
      <c r="J45" s="13">
        <v>0</v>
      </c>
      <c r="K45" s="13">
        <v>39000</v>
      </c>
      <c r="L45" s="13">
        <f t="shared" si="3"/>
        <v>1119.3</v>
      </c>
      <c r="M45" s="13">
        <v>301.52</v>
      </c>
      <c r="N45" s="13">
        <f t="shared" si="0"/>
        <v>1185.5999999999999</v>
      </c>
      <c r="O45" s="13">
        <v>25</v>
      </c>
      <c r="P45" s="13">
        <f t="shared" si="1"/>
        <v>2631.42</v>
      </c>
      <c r="Q45" s="13">
        <f t="shared" si="2"/>
        <v>36368.58</v>
      </c>
    </row>
    <row r="46" spans="1:17" ht="24.95" customHeight="1" x14ac:dyDescent="0.25">
      <c r="A46" s="1">
        <v>39</v>
      </c>
      <c r="B46" t="s">
        <v>899</v>
      </c>
      <c r="C46" s="1" t="s">
        <v>263</v>
      </c>
      <c r="D46" t="s">
        <v>873</v>
      </c>
      <c r="E46" s="1" t="s">
        <v>844</v>
      </c>
      <c r="F46" s="1" t="s">
        <v>29</v>
      </c>
      <c r="G46" s="25" t="s">
        <v>878</v>
      </c>
      <c r="H46" s="25" t="s">
        <v>877</v>
      </c>
      <c r="I46" s="13">
        <v>45500</v>
      </c>
      <c r="J46" s="13">
        <v>0</v>
      </c>
      <c r="K46" s="13">
        <v>45500</v>
      </c>
      <c r="L46" s="13">
        <v>1305.8499999999999</v>
      </c>
      <c r="M46" s="13">
        <v>1218.8900000000001</v>
      </c>
      <c r="N46" s="13">
        <f t="shared" si="0"/>
        <v>1383.2</v>
      </c>
      <c r="O46" s="13">
        <v>425</v>
      </c>
      <c r="P46" s="13">
        <f t="shared" si="1"/>
        <v>4332.9399999999996</v>
      </c>
      <c r="Q46" s="13">
        <f t="shared" si="2"/>
        <v>41167.06</v>
      </c>
    </row>
    <row r="47" spans="1:17" ht="24.95" customHeight="1" x14ac:dyDescent="0.25">
      <c r="A47" s="1">
        <v>40</v>
      </c>
      <c r="B47" t="s">
        <v>900</v>
      </c>
      <c r="C47" s="1" t="s">
        <v>263</v>
      </c>
      <c r="D47" t="s">
        <v>873</v>
      </c>
      <c r="E47" s="1" t="s">
        <v>844</v>
      </c>
      <c r="F47" s="1" t="s">
        <v>29</v>
      </c>
      <c r="G47" s="25" t="s">
        <v>878</v>
      </c>
      <c r="H47" s="25" t="s">
        <v>877</v>
      </c>
      <c r="I47" s="13">
        <v>39000</v>
      </c>
      <c r="J47" s="13">
        <v>0</v>
      </c>
      <c r="K47" s="13">
        <v>39000</v>
      </c>
      <c r="L47" s="13">
        <f t="shared" si="3"/>
        <v>1119.3</v>
      </c>
      <c r="M47" s="13">
        <v>301.52</v>
      </c>
      <c r="N47" s="13">
        <f t="shared" si="0"/>
        <v>1185.5999999999999</v>
      </c>
      <c r="O47" s="13">
        <v>2200</v>
      </c>
      <c r="P47" s="13">
        <f t="shared" si="1"/>
        <v>4806.42</v>
      </c>
      <c r="Q47" s="13">
        <f t="shared" si="2"/>
        <v>34193.58</v>
      </c>
    </row>
    <row r="48" spans="1:17" ht="24.95" customHeight="1" x14ac:dyDescent="0.25">
      <c r="A48" s="1">
        <v>41</v>
      </c>
      <c r="B48" t="s">
        <v>1238</v>
      </c>
      <c r="C48" s="1" t="s">
        <v>263</v>
      </c>
      <c r="D48" t="s">
        <v>873</v>
      </c>
      <c r="E48" s="1" t="s">
        <v>844</v>
      </c>
      <c r="F48" s="1" t="s">
        <v>29</v>
      </c>
      <c r="G48" s="25" t="s">
        <v>854</v>
      </c>
      <c r="H48" s="25" t="s">
        <v>1224</v>
      </c>
      <c r="I48" s="13">
        <v>39000</v>
      </c>
      <c r="J48" s="13">
        <v>0</v>
      </c>
      <c r="K48" s="13">
        <v>39000</v>
      </c>
      <c r="L48" s="13">
        <v>1119.3</v>
      </c>
      <c r="M48" s="13">
        <v>301.52</v>
      </c>
      <c r="N48" s="13">
        <f t="shared" si="0"/>
        <v>1185.5999999999999</v>
      </c>
      <c r="O48" s="13">
        <v>25</v>
      </c>
      <c r="P48" s="13">
        <f t="shared" si="1"/>
        <v>2631.42</v>
      </c>
      <c r="Q48" s="13">
        <f t="shared" si="2"/>
        <v>36368.58</v>
      </c>
    </row>
    <row r="49" spans="1:17" ht="24.95" customHeight="1" x14ac:dyDescent="0.25">
      <c r="A49" s="1">
        <v>42</v>
      </c>
      <c r="B49" t="s">
        <v>1239</v>
      </c>
      <c r="C49" s="1" t="s">
        <v>263</v>
      </c>
      <c r="D49" t="s">
        <v>873</v>
      </c>
      <c r="E49" s="1" t="s">
        <v>844</v>
      </c>
      <c r="F49" s="1" t="s">
        <v>29</v>
      </c>
      <c r="G49" s="25" t="s">
        <v>854</v>
      </c>
      <c r="H49" s="25" t="s">
        <v>1224</v>
      </c>
      <c r="I49" s="13">
        <v>39000</v>
      </c>
      <c r="J49" s="13">
        <v>0</v>
      </c>
      <c r="K49" s="13">
        <v>39000</v>
      </c>
      <c r="L49" s="13">
        <v>1119.3</v>
      </c>
      <c r="M49" s="13">
        <v>301.52</v>
      </c>
      <c r="N49" s="13">
        <f t="shared" si="0"/>
        <v>1185.5999999999999</v>
      </c>
      <c r="O49" s="13">
        <v>25</v>
      </c>
      <c r="P49" s="13">
        <f t="shared" si="1"/>
        <v>2631.42</v>
      </c>
      <c r="Q49" s="13">
        <f t="shared" si="2"/>
        <v>36368.58</v>
      </c>
    </row>
    <row r="50" spans="1:17" ht="24.95" customHeight="1" x14ac:dyDescent="0.25">
      <c r="A50" s="1">
        <v>43</v>
      </c>
      <c r="B50" t="s">
        <v>1240</v>
      </c>
      <c r="C50" s="1" t="s">
        <v>263</v>
      </c>
      <c r="D50" t="s">
        <v>873</v>
      </c>
      <c r="E50" s="1" t="s">
        <v>844</v>
      </c>
      <c r="F50" s="1" t="s">
        <v>29</v>
      </c>
      <c r="G50" s="25" t="s">
        <v>854</v>
      </c>
      <c r="H50" s="25" t="s">
        <v>1224</v>
      </c>
      <c r="I50" s="13">
        <v>39000</v>
      </c>
      <c r="J50" s="13">
        <v>0</v>
      </c>
      <c r="K50" s="13">
        <v>39000</v>
      </c>
      <c r="L50" s="13">
        <v>1119.3</v>
      </c>
      <c r="M50" s="13">
        <v>301.52</v>
      </c>
      <c r="N50" s="13">
        <f t="shared" si="0"/>
        <v>1185.5999999999999</v>
      </c>
      <c r="O50" s="13">
        <v>25</v>
      </c>
      <c r="P50" s="13">
        <f t="shared" si="1"/>
        <v>2631.42</v>
      </c>
      <c r="Q50" s="13">
        <f t="shared" si="2"/>
        <v>36368.58</v>
      </c>
    </row>
    <row r="51" spans="1:17" ht="24.95" customHeight="1" x14ac:dyDescent="0.25">
      <c r="A51" s="1">
        <v>44</v>
      </c>
      <c r="B51" t="s">
        <v>1241</v>
      </c>
      <c r="C51" s="1" t="s">
        <v>263</v>
      </c>
      <c r="D51" t="s">
        <v>873</v>
      </c>
      <c r="E51" s="1" t="s">
        <v>844</v>
      </c>
      <c r="F51" s="1" t="s">
        <v>36</v>
      </c>
      <c r="G51" s="25" t="s">
        <v>854</v>
      </c>
      <c r="H51" s="25" t="s">
        <v>1224</v>
      </c>
      <c r="I51" s="13">
        <v>39000</v>
      </c>
      <c r="J51" s="13">
        <v>0</v>
      </c>
      <c r="K51" s="13">
        <v>39000</v>
      </c>
      <c r="L51" s="13">
        <v>1119.3</v>
      </c>
      <c r="M51" s="13">
        <v>301.52</v>
      </c>
      <c r="N51" s="13">
        <f t="shared" si="0"/>
        <v>1185.5999999999999</v>
      </c>
      <c r="O51" s="13">
        <v>25</v>
      </c>
      <c r="P51" s="13">
        <f t="shared" si="1"/>
        <v>2631.42</v>
      </c>
      <c r="Q51" s="13">
        <f t="shared" si="2"/>
        <v>36368.58</v>
      </c>
    </row>
    <row r="52" spans="1:17" ht="24.95" customHeight="1" x14ac:dyDescent="0.25">
      <c r="A52" s="1">
        <v>45</v>
      </c>
      <c r="B52" t="s">
        <v>1310</v>
      </c>
      <c r="C52" s="1" t="s">
        <v>263</v>
      </c>
      <c r="D52" t="s">
        <v>873</v>
      </c>
      <c r="E52" s="1" t="s">
        <v>844</v>
      </c>
      <c r="F52" s="1" t="s">
        <v>36</v>
      </c>
      <c r="G52" s="25" t="s">
        <v>895</v>
      </c>
      <c r="H52" s="25" t="s">
        <v>1311</v>
      </c>
      <c r="I52" s="13">
        <v>39000</v>
      </c>
      <c r="J52" s="13">
        <v>0</v>
      </c>
      <c r="K52" s="13">
        <v>39000</v>
      </c>
      <c r="L52" s="13">
        <v>1119.3</v>
      </c>
      <c r="M52" s="13">
        <v>301.52</v>
      </c>
      <c r="N52" s="13">
        <f t="shared" si="0"/>
        <v>1185.5999999999999</v>
      </c>
      <c r="O52" s="13">
        <v>25</v>
      </c>
      <c r="P52" s="13">
        <f t="shared" si="1"/>
        <v>2631.42</v>
      </c>
      <c r="Q52" s="13">
        <f t="shared" si="2"/>
        <v>36368.58</v>
      </c>
    </row>
    <row r="53" spans="1:17" ht="24.95" customHeight="1" x14ac:dyDescent="0.25">
      <c r="A53" s="1">
        <v>46</v>
      </c>
      <c r="B53" t="s">
        <v>1242</v>
      </c>
      <c r="C53" s="1" t="s">
        <v>263</v>
      </c>
      <c r="D53" t="s">
        <v>873</v>
      </c>
      <c r="E53" s="1" t="s">
        <v>844</v>
      </c>
      <c r="F53" s="1" t="s">
        <v>36</v>
      </c>
      <c r="G53" s="25" t="s">
        <v>854</v>
      </c>
      <c r="H53" s="25" t="s">
        <v>1224</v>
      </c>
      <c r="I53" s="13">
        <v>39000</v>
      </c>
      <c r="J53" s="13">
        <v>0</v>
      </c>
      <c r="K53" s="13">
        <v>39000</v>
      </c>
      <c r="L53" s="13">
        <v>1119.3</v>
      </c>
      <c r="M53" s="13">
        <v>301.52</v>
      </c>
      <c r="N53" s="13">
        <f t="shared" si="0"/>
        <v>1185.5999999999999</v>
      </c>
      <c r="O53" s="13">
        <v>25</v>
      </c>
      <c r="P53" s="13">
        <f t="shared" si="1"/>
        <v>2631.42</v>
      </c>
      <c r="Q53" s="13">
        <f t="shared" si="2"/>
        <v>36368.58</v>
      </c>
    </row>
    <row r="54" spans="1:17" ht="24.95" customHeight="1" x14ac:dyDescent="0.25">
      <c r="A54" s="1">
        <v>47</v>
      </c>
      <c r="B54" t="s">
        <v>1469</v>
      </c>
      <c r="C54" s="1" t="s">
        <v>263</v>
      </c>
      <c r="D54" t="s">
        <v>873</v>
      </c>
      <c r="E54" s="1" t="s">
        <v>844</v>
      </c>
      <c r="F54" s="1" t="s">
        <v>29</v>
      </c>
      <c r="G54" s="25" t="s">
        <v>1370</v>
      </c>
      <c r="H54" s="25" t="s">
        <v>1485</v>
      </c>
      <c r="I54" s="13">
        <v>45500</v>
      </c>
      <c r="J54" s="13">
        <v>0</v>
      </c>
      <c r="K54" s="13">
        <v>45500</v>
      </c>
      <c r="L54" s="13">
        <v>1305.8499999999999</v>
      </c>
      <c r="M54" s="13">
        <v>1218.8900000000001</v>
      </c>
      <c r="N54" s="13">
        <v>1383.2</v>
      </c>
      <c r="O54" s="13">
        <v>25</v>
      </c>
      <c r="P54" s="13">
        <f t="shared" si="1"/>
        <v>3932.9399999999996</v>
      </c>
      <c r="Q54" s="13">
        <f t="shared" si="2"/>
        <v>41567.06</v>
      </c>
    </row>
    <row r="55" spans="1:17" ht="24.95" customHeight="1" x14ac:dyDescent="0.25">
      <c r="A55" s="1">
        <v>48</v>
      </c>
      <c r="B55" t="s">
        <v>1484</v>
      </c>
      <c r="C55" s="1" t="s">
        <v>263</v>
      </c>
      <c r="D55" t="s">
        <v>873</v>
      </c>
      <c r="E55" s="1" t="s">
        <v>844</v>
      </c>
      <c r="F55" s="1" t="s">
        <v>36</v>
      </c>
      <c r="G55" s="25" t="s">
        <v>1470</v>
      </c>
      <c r="H55" s="25" t="s">
        <v>1471</v>
      </c>
      <c r="I55" s="13">
        <v>34500</v>
      </c>
      <c r="J55" s="13">
        <v>0</v>
      </c>
      <c r="K55" s="13">
        <v>34500</v>
      </c>
      <c r="L55" s="13">
        <v>990.15</v>
      </c>
      <c r="M55" s="13">
        <v>0</v>
      </c>
      <c r="N55" s="13">
        <v>1048.8</v>
      </c>
      <c r="O55" s="13">
        <v>25</v>
      </c>
      <c r="P55" s="13">
        <f t="shared" si="1"/>
        <v>2063.9499999999998</v>
      </c>
      <c r="Q55" s="13">
        <f t="shared" si="2"/>
        <v>32436.05</v>
      </c>
    </row>
    <row r="56" spans="1:17" ht="24.95" customHeight="1" x14ac:dyDescent="0.25">
      <c r="A56" s="1">
        <v>49</v>
      </c>
      <c r="B56" t="s">
        <v>1523</v>
      </c>
      <c r="C56" s="1" t="s">
        <v>263</v>
      </c>
      <c r="D56" t="s">
        <v>873</v>
      </c>
      <c r="E56" s="1" t="s">
        <v>844</v>
      </c>
      <c r="F56" s="1" t="s">
        <v>36</v>
      </c>
      <c r="G56" s="25" t="s">
        <v>1402</v>
      </c>
      <c r="H56" s="25" t="s">
        <v>1522</v>
      </c>
      <c r="I56" s="13">
        <v>35000</v>
      </c>
      <c r="J56" s="13">
        <v>0</v>
      </c>
      <c r="K56" s="13">
        <v>35000</v>
      </c>
      <c r="L56" s="13">
        <v>1004.5</v>
      </c>
      <c r="M56" s="13">
        <v>0</v>
      </c>
      <c r="N56" s="13">
        <v>1064</v>
      </c>
      <c r="O56" s="13">
        <v>25</v>
      </c>
      <c r="P56" s="13">
        <v>2093.5</v>
      </c>
      <c r="Q56" s="13">
        <v>32906.5</v>
      </c>
    </row>
    <row r="57" spans="1:17" ht="24.95" customHeight="1" x14ac:dyDescent="0.25">
      <c r="A57" s="1">
        <v>50</v>
      </c>
      <c r="B57" t="s">
        <v>901</v>
      </c>
      <c r="C57" s="1" t="s">
        <v>1492</v>
      </c>
      <c r="D57" t="s">
        <v>1491</v>
      </c>
      <c r="E57" s="1" t="s">
        <v>844</v>
      </c>
      <c r="F57" s="1" t="s">
        <v>36</v>
      </c>
      <c r="G57" s="25" t="s">
        <v>852</v>
      </c>
      <c r="H57" s="25" t="s">
        <v>853</v>
      </c>
      <c r="I57" s="13">
        <v>109250</v>
      </c>
      <c r="J57" s="13">
        <v>0</v>
      </c>
      <c r="K57" s="13">
        <v>109250</v>
      </c>
      <c r="L57" s="13">
        <v>3135.48</v>
      </c>
      <c r="M57" s="13">
        <v>14281.2</v>
      </c>
      <c r="N57" s="13">
        <f t="shared" si="0"/>
        <v>3321.2</v>
      </c>
      <c r="O57" s="13">
        <v>25</v>
      </c>
      <c r="P57" s="13">
        <f t="shared" si="1"/>
        <v>20762.88</v>
      </c>
      <c r="Q57" s="13">
        <f t="shared" si="2"/>
        <v>88487.12</v>
      </c>
    </row>
    <row r="58" spans="1:17" ht="24.95" customHeight="1" x14ac:dyDescent="0.25">
      <c r="A58" s="1">
        <v>51</v>
      </c>
      <c r="B58" t="s">
        <v>902</v>
      </c>
      <c r="C58" s="1" t="s">
        <v>921</v>
      </c>
      <c r="D58" t="s">
        <v>191</v>
      </c>
      <c r="E58" s="1" t="s">
        <v>844</v>
      </c>
      <c r="F58" s="1" t="s">
        <v>36</v>
      </c>
      <c r="G58" s="25" t="s">
        <v>845</v>
      </c>
      <c r="H58" s="25" t="s">
        <v>846</v>
      </c>
      <c r="I58" s="13">
        <v>65000</v>
      </c>
      <c r="J58" s="13">
        <v>0</v>
      </c>
      <c r="K58" s="13">
        <v>65000</v>
      </c>
      <c r="L58" s="13">
        <f t="shared" si="3"/>
        <v>1865.5</v>
      </c>
      <c r="M58" s="13">
        <v>4427.58</v>
      </c>
      <c r="N58" s="13">
        <f t="shared" si="0"/>
        <v>1976</v>
      </c>
      <c r="O58" s="13">
        <v>25</v>
      </c>
      <c r="P58" s="13">
        <f t="shared" si="1"/>
        <v>8294.08</v>
      </c>
      <c r="Q58" s="13">
        <f t="shared" si="2"/>
        <v>56705.919999999998</v>
      </c>
    </row>
    <row r="59" spans="1:17" ht="24.95" customHeight="1" x14ac:dyDescent="0.25">
      <c r="A59" s="1">
        <v>52</v>
      </c>
      <c r="B59" t="s">
        <v>1251</v>
      </c>
      <c r="C59" t="s">
        <v>259</v>
      </c>
      <c r="D59" t="s">
        <v>191</v>
      </c>
      <c r="E59" s="1" t="s">
        <v>844</v>
      </c>
      <c r="F59" s="1" t="s">
        <v>36</v>
      </c>
      <c r="G59" s="25" t="s">
        <v>926</v>
      </c>
      <c r="H59" s="25" t="s">
        <v>1249</v>
      </c>
      <c r="I59" s="13">
        <v>45500</v>
      </c>
      <c r="J59" s="13">
        <v>0</v>
      </c>
      <c r="K59" s="13">
        <v>45500</v>
      </c>
      <c r="L59" s="13">
        <v>1305.8499999999999</v>
      </c>
      <c r="M59" s="13">
        <v>1218.8900000000001</v>
      </c>
      <c r="N59" s="13">
        <f t="shared" si="0"/>
        <v>1383.2</v>
      </c>
      <c r="O59" s="13">
        <v>25</v>
      </c>
      <c r="P59" s="13">
        <f t="shared" si="1"/>
        <v>3932.9399999999996</v>
      </c>
      <c r="Q59" s="13">
        <f t="shared" si="2"/>
        <v>41567.06</v>
      </c>
    </row>
    <row r="60" spans="1:17" ht="24.95" customHeight="1" x14ac:dyDescent="0.25">
      <c r="A60" s="1">
        <v>53</v>
      </c>
      <c r="B60" t="s">
        <v>171</v>
      </c>
      <c r="C60" t="s">
        <v>1493</v>
      </c>
      <c r="D60" t="s">
        <v>191</v>
      </c>
      <c r="E60" s="1" t="s">
        <v>844</v>
      </c>
      <c r="F60" s="1" t="s">
        <v>36</v>
      </c>
      <c r="G60" s="25" t="s">
        <v>1224</v>
      </c>
      <c r="H60" s="25" t="s">
        <v>1342</v>
      </c>
      <c r="I60" s="13">
        <v>45500</v>
      </c>
      <c r="J60" s="13">
        <v>0</v>
      </c>
      <c r="K60" s="13">
        <v>45500</v>
      </c>
      <c r="L60" s="13">
        <v>1305.8499999999999</v>
      </c>
      <c r="M60" s="13">
        <v>1218.8900000000001</v>
      </c>
      <c r="N60" s="13">
        <f t="shared" si="0"/>
        <v>1383.2</v>
      </c>
      <c r="O60" s="13">
        <v>2250</v>
      </c>
      <c r="P60" s="13">
        <f t="shared" si="1"/>
        <v>6157.94</v>
      </c>
      <c r="Q60" s="13">
        <f t="shared" si="2"/>
        <v>39342.06</v>
      </c>
    </row>
    <row r="61" spans="1:17" ht="24.95" customHeight="1" x14ac:dyDescent="0.25">
      <c r="A61" s="1">
        <v>54</v>
      </c>
      <c r="B61" t="s">
        <v>903</v>
      </c>
      <c r="C61" s="1" t="s">
        <v>904</v>
      </c>
      <c r="D61" s="1" t="s">
        <v>905</v>
      </c>
      <c r="E61" s="1" t="s">
        <v>844</v>
      </c>
      <c r="F61" s="1" t="s">
        <v>36</v>
      </c>
      <c r="G61" s="25" t="s">
        <v>857</v>
      </c>
      <c r="H61" s="25" t="s">
        <v>858</v>
      </c>
      <c r="I61" s="13">
        <v>103500</v>
      </c>
      <c r="J61" s="13">
        <v>0</v>
      </c>
      <c r="K61" s="13">
        <v>103500</v>
      </c>
      <c r="L61" s="13">
        <f t="shared" si="3"/>
        <v>2970.45</v>
      </c>
      <c r="M61" s="13">
        <v>12928.66</v>
      </c>
      <c r="N61" s="13">
        <f t="shared" si="0"/>
        <v>3146.4</v>
      </c>
      <c r="O61" s="13">
        <v>5048</v>
      </c>
      <c r="P61" s="13">
        <f t="shared" si="1"/>
        <v>24093.510000000002</v>
      </c>
      <c r="Q61" s="13">
        <f t="shared" si="2"/>
        <v>79406.489999999991</v>
      </c>
    </row>
    <row r="62" spans="1:17" ht="24.95" customHeight="1" x14ac:dyDescent="0.25">
      <c r="A62" s="1">
        <v>55</v>
      </c>
      <c r="B62" t="s">
        <v>906</v>
      </c>
      <c r="C62" s="1" t="s">
        <v>904</v>
      </c>
      <c r="D62" s="1" t="s">
        <v>191</v>
      </c>
      <c r="E62" s="1" t="s">
        <v>844</v>
      </c>
      <c r="F62" s="1" t="s">
        <v>36</v>
      </c>
      <c r="G62" s="25" t="s">
        <v>861</v>
      </c>
      <c r="H62" s="25" t="s">
        <v>862</v>
      </c>
      <c r="I62" s="13">
        <v>58500</v>
      </c>
      <c r="J62" s="13">
        <v>0</v>
      </c>
      <c r="K62" s="13">
        <v>58500</v>
      </c>
      <c r="L62" s="13">
        <v>1678.95</v>
      </c>
      <c r="M62" s="13">
        <v>3204.41</v>
      </c>
      <c r="N62" s="13">
        <f t="shared" si="0"/>
        <v>1778.4</v>
      </c>
      <c r="O62" s="13">
        <v>2370.5</v>
      </c>
      <c r="P62" s="13">
        <f t="shared" si="1"/>
        <v>9032.26</v>
      </c>
      <c r="Q62" s="13">
        <f t="shared" si="2"/>
        <v>49467.74</v>
      </c>
    </row>
    <row r="63" spans="1:17" ht="24.95" customHeight="1" x14ac:dyDescent="0.25">
      <c r="A63" s="1">
        <v>56</v>
      </c>
      <c r="B63" t="s">
        <v>1229</v>
      </c>
      <c r="C63" s="1" t="s">
        <v>904</v>
      </c>
      <c r="D63" s="1" t="s">
        <v>191</v>
      </c>
      <c r="E63" s="1" t="s">
        <v>844</v>
      </c>
      <c r="F63" s="1" t="s">
        <v>36</v>
      </c>
      <c r="G63" s="25" t="s">
        <v>1245</v>
      </c>
      <c r="H63" s="25" t="s">
        <v>1246</v>
      </c>
      <c r="I63" s="13">
        <v>45500</v>
      </c>
      <c r="J63" s="13">
        <v>0</v>
      </c>
      <c r="K63" s="13">
        <v>45500</v>
      </c>
      <c r="L63" s="13">
        <v>1305.8499999999999</v>
      </c>
      <c r="M63" s="13">
        <v>1218.8900000000001</v>
      </c>
      <c r="N63" s="13">
        <f t="shared" si="0"/>
        <v>1383.2</v>
      </c>
      <c r="O63" s="13">
        <v>25</v>
      </c>
      <c r="P63" s="13">
        <f t="shared" si="1"/>
        <v>3932.9399999999996</v>
      </c>
      <c r="Q63" s="13">
        <f t="shared" si="2"/>
        <v>41567.06</v>
      </c>
    </row>
    <row r="64" spans="1:17" ht="24.95" customHeight="1" x14ac:dyDescent="0.25">
      <c r="A64" s="1">
        <v>57</v>
      </c>
      <c r="B64" t="s">
        <v>907</v>
      </c>
      <c r="C64" t="s">
        <v>921</v>
      </c>
      <c r="D64" s="1" t="s">
        <v>191</v>
      </c>
      <c r="E64" s="1" t="s">
        <v>844</v>
      </c>
      <c r="F64" s="1" t="s">
        <v>36</v>
      </c>
      <c r="G64" s="25" t="s">
        <v>891</v>
      </c>
      <c r="H64" s="25" t="s">
        <v>877</v>
      </c>
      <c r="I64" s="13">
        <v>45500</v>
      </c>
      <c r="J64" s="13">
        <v>0</v>
      </c>
      <c r="K64" s="13">
        <v>45500</v>
      </c>
      <c r="L64" s="13">
        <v>1305.8499999999999</v>
      </c>
      <c r="M64" s="13">
        <v>1218.8900000000001</v>
      </c>
      <c r="N64" s="13">
        <f t="shared" si="0"/>
        <v>1383.2</v>
      </c>
      <c r="O64" s="13">
        <v>25</v>
      </c>
      <c r="P64" s="13">
        <f t="shared" si="1"/>
        <v>3932.9399999999996</v>
      </c>
      <c r="Q64" s="13">
        <f t="shared" si="2"/>
        <v>41567.06</v>
      </c>
    </row>
    <row r="65" spans="1:17" ht="24.95" customHeight="1" x14ac:dyDescent="0.25">
      <c r="A65" s="1">
        <v>58</v>
      </c>
      <c r="B65" t="s">
        <v>908</v>
      </c>
      <c r="C65" s="1" t="s">
        <v>904</v>
      </c>
      <c r="D65" t="s">
        <v>873</v>
      </c>
      <c r="E65" s="1" t="s">
        <v>844</v>
      </c>
      <c r="F65" s="1" t="s">
        <v>29</v>
      </c>
      <c r="G65" s="25" t="s">
        <v>847</v>
      </c>
      <c r="H65" s="25" t="s">
        <v>848</v>
      </c>
      <c r="I65" s="13">
        <v>39000</v>
      </c>
      <c r="J65" s="13">
        <v>0</v>
      </c>
      <c r="K65" s="13">
        <v>39000</v>
      </c>
      <c r="L65" s="13">
        <f t="shared" si="3"/>
        <v>1119.3</v>
      </c>
      <c r="M65" s="13">
        <v>301.52</v>
      </c>
      <c r="N65" s="13">
        <f t="shared" si="0"/>
        <v>1185.5999999999999</v>
      </c>
      <c r="O65" s="13">
        <v>25</v>
      </c>
      <c r="P65" s="13">
        <f t="shared" si="1"/>
        <v>2631.42</v>
      </c>
      <c r="Q65" s="13">
        <f t="shared" si="2"/>
        <v>36368.58</v>
      </c>
    </row>
    <row r="66" spans="1:17" ht="24.95" customHeight="1" x14ac:dyDescent="0.25">
      <c r="A66" s="1">
        <v>59</v>
      </c>
      <c r="B66" t="s">
        <v>1524</v>
      </c>
      <c r="C66" s="1" t="s">
        <v>904</v>
      </c>
      <c r="D66" t="s">
        <v>873</v>
      </c>
      <c r="E66" s="1" t="s">
        <v>844</v>
      </c>
      <c r="F66" s="1" t="s">
        <v>36</v>
      </c>
      <c r="G66" s="25" t="s">
        <v>1402</v>
      </c>
      <c r="H66" s="25" t="s">
        <v>1522</v>
      </c>
      <c r="I66" s="13">
        <v>35000</v>
      </c>
      <c r="J66" s="13">
        <v>0</v>
      </c>
      <c r="K66" s="13">
        <v>35000</v>
      </c>
      <c r="L66" s="13">
        <v>1004.5</v>
      </c>
      <c r="M66" s="13">
        <v>0</v>
      </c>
      <c r="N66" s="13">
        <v>1064</v>
      </c>
      <c r="O66" s="13">
        <v>25</v>
      </c>
      <c r="P66" s="13">
        <v>2093.5</v>
      </c>
      <c r="Q66" s="13">
        <v>32906.5</v>
      </c>
    </row>
    <row r="67" spans="1:17" ht="24.95" customHeight="1" x14ac:dyDescent="0.25">
      <c r="A67" s="1">
        <v>60</v>
      </c>
      <c r="B67" t="s">
        <v>1525</v>
      </c>
      <c r="C67" s="1" t="s">
        <v>904</v>
      </c>
      <c r="D67" t="s">
        <v>873</v>
      </c>
      <c r="E67" s="1" t="s">
        <v>844</v>
      </c>
      <c r="F67" s="1" t="s">
        <v>36</v>
      </c>
      <c r="G67" s="25" t="s">
        <v>1402</v>
      </c>
      <c r="H67" s="25" t="s">
        <v>1522</v>
      </c>
      <c r="I67" s="13">
        <v>35000</v>
      </c>
      <c r="J67" s="13">
        <v>0</v>
      </c>
      <c r="K67" s="13">
        <v>35000</v>
      </c>
      <c r="L67" s="13">
        <v>1004.5</v>
      </c>
      <c r="M67" s="13">
        <v>0</v>
      </c>
      <c r="N67" s="13">
        <v>1064</v>
      </c>
      <c r="O67" s="13">
        <v>25</v>
      </c>
      <c r="P67" s="13">
        <v>2093.5</v>
      </c>
      <c r="Q67" s="13">
        <v>32906.5</v>
      </c>
    </row>
    <row r="68" spans="1:17" ht="24.95" customHeight="1" x14ac:dyDescent="0.25">
      <c r="A68" s="1">
        <v>61</v>
      </c>
      <c r="B68" t="s">
        <v>909</v>
      </c>
      <c r="C68" s="1" t="s">
        <v>314</v>
      </c>
      <c r="D68" t="s">
        <v>315</v>
      </c>
      <c r="E68" s="1" t="s">
        <v>844</v>
      </c>
      <c r="F68" s="1" t="s">
        <v>29</v>
      </c>
      <c r="G68" s="25" t="s">
        <v>910</v>
      </c>
      <c r="H68" s="25" t="s">
        <v>911</v>
      </c>
      <c r="I68" s="13">
        <v>80500</v>
      </c>
      <c r="J68" s="13">
        <v>0</v>
      </c>
      <c r="K68" s="13">
        <v>80500</v>
      </c>
      <c r="L68" s="13">
        <f t="shared" si="3"/>
        <v>2310.35</v>
      </c>
      <c r="M68" s="13">
        <v>7518.48</v>
      </c>
      <c r="N68" s="13">
        <f t="shared" si="0"/>
        <v>2447.1999999999998</v>
      </c>
      <c r="O68" s="13">
        <v>4954.2</v>
      </c>
      <c r="P68" s="13">
        <f t="shared" si="1"/>
        <v>17230.23</v>
      </c>
      <c r="Q68" s="13">
        <f t="shared" si="2"/>
        <v>63269.770000000004</v>
      </c>
    </row>
    <row r="69" spans="1:17" ht="24.95" customHeight="1" x14ac:dyDescent="0.25">
      <c r="A69" s="1">
        <v>62</v>
      </c>
      <c r="B69" t="s">
        <v>912</v>
      </c>
      <c r="C69" s="1" t="s">
        <v>312</v>
      </c>
      <c r="D69" s="1" t="s">
        <v>278</v>
      </c>
      <c r="E69" s="1" t="s">
        <v>844</v>
      </c>
      <c r="F69" s="1" t="s">
        <v>29</v>
      </c>
      <c r="G69" s="25" t="s">
        <v>891</v>
      </c>
      <c r="H69" s="25" t="s">
        <v>877</v>
      </c>
      <c r="I69" s="13">
        <v>80500</v>
      </c>
      <c r="J69" s="13">
        <v>0</v>
      </c>
      <c r="K69" s="13">
        <v>80500</v>
      </c>
      <c r="L69" s="13">
        <f t="shared" si="3"/>
        <v>2310.35</v>
      </c>
      <c r="M69" s="13">
        <v>7518.48</v>
      </c>
      <c r="N69" s="13">
        <f t="shared" si="0"/>
        <v>2447.1999999999998</v>
      </c>
      <c r="O69" s="13">
        <v>2435.8000000000002</v>
      </c>
      <c r="P69" s="13">
        <f t="shared" si="1"/>
        <v>14711.829999999998</v>
      </c>
      <c r="Q69" s="13">
        <f t="shared" si="2"/>
        <v>65788.17</v>
      </c>
    </row>
    <row r="70" spans="1:17" ht="24.95" customHeight="1" x14ac:dyDescent="0.25">
      <c r="A70" s="1">
        <v>63</v>
      </c>
      <c r="B70" t="s">
        <v>913</v>
      </c>
      <c r="C70" s="1" t="s">
        <v>914</v>
      </c>
      <c r="D70" s="1" t="s">
        <v>191</v>
      </c>
      <c r="E70" s="1" t="s">
        <v>844</v>
      </c>
      <c r="F70" s="1" t="s">
        <v>36</v>
      </c>
      <c r="G70" s="25" t="s">
        <v>891</v>
      </c>
      <c r="H70" s="25" t="s">
        <v>877</v>
      </c>
      <c r="I70" s="13">
        <v>45500</v>
      </c>
      <c r="J70" s="13">
        <v>0</v>
      </c>
      <c r="K70" s="13">
        <v>45500</v>
      </c>
      <c r="L70" s="13">
        <v>1305.8499999999999</v>
      </c>
      <c r="M70" s="13">
        <v>1218.8900000000001</v>
      </c>
      <c r="N70" s="13">
        <f t="shared" si="0"/>
        <v>1383.2</v>
      </c>
      <c r="O70" s="13">
        <v>25</v>
      </c>
      <c r="P70" s="13">
        <f t="shared" si="1"/>
        <v>3932.9399999999996</v>
      </c>
      <c r="Q70" s="13">
        <f t="shared" si="2"/>
        <v>41567.06</v>
      </c>
    </row>
    <row r="71" spans="1:17" ht="24.95" customHeight="1" x14ac:dyDescent="0.25">
      <c r="A71" s="1">
        <v>64</v>
      </c>
      <c r="B71" t="s">
        <v>1227</v>
      </c>
      <c r="C71" t="s">
        <v>1494</v>
      </c>
      <c r="D71" t="s">
        <v>1228</v>
      </c>
      <c r="E71" s="1" t="s">
        <v>844</v>
      </c>
      <c r="F71" s="1" t="s">
        <v>36</v>
      </c>
      <c r="G71" s="25" t="s">
        <v>1245</v>
      </c>
      <c r="H71" s="25" t="s">
        <v>1246</v>
      </c>
      <c r="I71" s="13">
        <v>55000</v>
      </c>
      <c r="J71" s="13">
        <v>0</v>
      </c>
      <c r="K71" s="13">
        <v>55000</v>
      </c>
      <c r="L71" s="13">
        <v>1578.5</v>
      </c>
      <c r="M71" s="13">
        <v>2559.6799999999998</v>
      </c>
      <c r="N71" s="13">
        <f t="shared" si="0"/>
        <v>1672</v>
      </c>
      <c r="O71" s="13">
        <v>25</v>
      </c>
      <c r="P71" s="13">
        <f t="shared" si="1"/>
        <v>5835.18</v>
      </c>
      <c r="Q71" s="13">
        <f t="shared" si="2"/>
        <v>49164.82</v>
      </c>
    </row>
    <row r="72" spans="1:17" ht="24.95" customHeight="1" x14ac:dyDescent="0.25">
      <c r="A72" s="1">
        <v>65</v>
      </c>
      <c r="B72" t="s">
        <v>1403</v>
      </c>
      <c r="C72" t="s">
        <v>172</v>
      </c>
      <c r="D72" t="s">
        <v>1404</v>
      </c>
      <c r="E72" s="1" t="s">
        <v>844</v>
      </c>
      <c r="F72" s="1" t="s">
        <v>36</v>
      </c>
      <c r="G72" s="25" t="s">
        <v>1401</v>
      </c>
      <c r="H72" s="25" t="s">
        <v>1402</v>
      </c>
      <c r="I72" s="13">
        <v>65000</v>
      </c>
      <c r="J72" s="13">
        <v>0</v>
      </c>
      <c r="K72" s="13">
        <v>65000</v>
      </c>
      <c r="L72" s="13">
        <v>1865.5</v>
      </c>
      <c r="M72" s="13">
        <v>4427.58</v>
      </c>
      <c r="N72" s="13">
        <v>1976</v>
      </c>
      <c r="O72" s="13">
        <v>3374.29</v>
      </c>
      <c r="P72" s="13">
        <v>11643.37</v>
      </c>
      <c r="Q72" s="13">
        <v>53356.63</v>
      </c>
    </row>
    <row r="73" spans="1:17" ht="24.95" customHeight="1" x14ac:dyDescent="0.25">
      <c r="A73" s="1">
        <v>66</v>
      </c>
      <c r="B73" t="s">
        <v>915</v>
      </c>
      <c r="C73" t="s">
        <v>1495</v>
      </c>
      <c r="D73" t="s">
        <v>191</v>
      </c>
      <c r="E73" s="1" t="s">
        <v>844</v>
      </c>
      <c r="F73" s="1" t="s">
        <v>36</v>
      </c>
      <c r="G73" s="25" t="s">
        <v>867</v>
      </c>
      <c r="H73" s="25" t="s">
        <v>868</v>
      </c>
      <c r="I73" s="13">
        <v>69000</v>
      </c>
      <c r="J73" s="13">
        <v>0</v>
      </c>
      <c r="K73" s="13">
        <v>69000</v>
      </c>
      <c r="L73" s="13">
        <f t="shared" si="3"/>
        <v>1980.3</v>
      </c>
      <c r="M73" s="13">
        <v>5180.3</v>
      </c>
      <c r="N73" s="13">
        <f t="shared" si="0"/>
        <v>2097.6</v>
      </c>
      <c r="O73" s="13">
        <v>25</v>
      </c>
      <c r="P73" s="13">
        <f t="shared" si="1"/>
        <v>9283.2000000000007</v>
      </c>
      <c r="Q73" s="13">
        <f t="shared" si="2"/>
        <v>59716.800000000003</v>
      </c>
    </row>
    <row r="74" spans="1:17" ht="24.95" customHeight="1" x14ac:dyDescent="0.25">
      <c r="A74" s="1">
        <v>67</v>
      </c>
      <c r="B74" t="s">
        <v>1421</v>
      </c>
      <c r="C74" s="1" t="s">
        <v>916</v>
      </c>
      <c r="D74" s="1" t="s">
        <v>191</v>
      </c>
      <c r="E74" s="1" t="s">
        <v>844</v>
      </c>
      <c r="F74" s="1" t="s">
        <v>36</v>
      </c>
      <c r="G74" s="25" t="s">
        <v>845</v>
      </c>
      <c r="H74" s="25" t="s">
        <v>846</v>
      </c>
      <c r="I74" s="13">
        <v>65000</v>
      </c>
      <c r="J74" s="13">
        <v>0</v>
      </c>
      <c r="K74" s="13">
        <v>65000</v>
      </c>
      <c r="L74" s="13">
        <v>1865.5</v>
      </c>
      <c r="M74" s="13">
        <v>4427.58</v>
      </c>
      <c r="N74" s="13">
        <f t="shared" si="0"/>
        <v>1976</v>
      </c>
      <c r="O74" s="13">
        <v>1595</v>
      </c>
      <c r="P74" s="13">
        <f t="shared" si="1"/>
        <v>9864.08</v>
      </c>
      <c r="Q74" s="13">
        <f t="shared" si="2"/>
        <v>55135.92</v>
      </c>
    </row>
    <row r="75" spans="1:17" ht="24.95" customHeight="1" x14ac:dyDescent="0.25">
      <c r="A75" s="1">
        <v>68</v>
      </c>
      <c r="B75" t="s">
        <v>917</v>
      </c>
      <c r="C75" s="1" t="s">
        <v>332</v>
      </c>
      <c r="D75" s="1" t="s">
        <v>191</v>
      </c>
      <c r="E75" s="1" t="s">
        <v>844</v>
      </c>
      <c r="F75" s="1" t="s">
        <v>36</v>
      </c>
      <c r="G75" s="25" t="s">
        <v>918</v>
      </c>
      <c r="H75" s="25" t="s">
        <v>919</v>
      </c>
      <c r="I75" s="13">
        <v>45500</v>
      </c>
      <c r="J75" s="13">
        <v>0</v>
      </c>
      <c r="K75" s="13">
        <v>45500</v>
      </c>
      <c r="L75" s="13">
        <v>1305.8499999999999</v>
      </c>
      <c r="M75" s="13">
        <v>1218.8900000000001</v>
      </c>
      <c r="N75" s="13">
        <f t="shared" si="0"/>
        <v>1383.2</v>
      </c>
      <c r="O75" s="13">
        <v>25</v>
      </c>
      <c r="P75" s="13">
        <f t="shared" si="1"/>
        <v>3932.9399999999996</v>
      </c>
      <c r="Q75" s="13">
        <f t="shared" si="2"/>
        <v>41567.06</v>
      </c>
    </row>
    <row r="76" spans="1:17" ht="24.95" customHeight="1" x14ac:dyDescent="0.25">
      <c r="A76" s="1">
        <v>69</v>
      </c>
      <c r="B76" t="s">
        <v>920</v>
      </c>
      <c r="C76" s="1" t="s">
        <v>921</v>
      </c>
      <c r="D76" s="1" t="s">
        <v>308</v>
      </c>
      <c r="E76" s="1" t="s">
        <v>844</v>
      </c>
      <c r="F76" s="1" t="s">
        <v>29</v>
      </c>
      <c r="G76" s="25" t="s">
        <v>857</v>
      </c>
      <c r="H76" s="25" t="s">
        <v>858</v>
      </c>
      <c r="I76" s="13">
        <v>35000</v>
      </c>
      <c r="J76" s="13">
        <v>0</v>
      </c>
      <c r="K76" s="13">
        <v>35000</v>
      </c>
      <c r="L76" s="13">
        <f t="shared" si="3"/>
        <v>1004.5</v>
      </c>
      <c r="M76" s="13">
        <v>0</v>
      </c>
      <c r="N76" s="13">
        <f t="shared" si="0"/>
        <v>1064</v>
      </c>
      <c r="O76" s="13">
        <v>25</v>
      </c>
      <c r="P76" s="13">
        <f t="shared" ref="P76:P144" si="4">+L76+M76+N76+O76</f>
        <v>2093.5</v>
      </c>
      <c r="Q76" s="13">
        <f t="shared" ref="Q76:Q144" si="5">+I76-P76</f>
        <v>32906.5</v>
      </c>
    </row>
    <row r="77" spans="1:17" ht="24.95" customHeight="1" x14ac:dyDescent="0.25">
      <c r="A77" s="1">
        <v>70</v>
      </c>
      <c r="B77" t="s">
        <v>922</v>
      </c>
      <c r="C77" s="1" t="s">
        <v>921</v>
      </c>
      <c r="D77" s="1" t="s">
        <v>191</v>
      </c>
      <c r="E77" s="1" t="s">
        <v>844</v>
      </c>
      <c r="F77" s="1" t="s">
        <v>29</v>
      </c>
      <c r="G77" s="25" t="s">
        <v>857</v>
      </c>
      <c r="H77" s="25" t="s">
        <v>858</v>
      </c>
      <c r="I77" s="13">
        <v>35000</v>
      </c>
      <c r="J77" s="13">
        <v>0</v>
      </c>
      <c r="K77" s="13">
        <v>35000</v>
      </c>
      <c r="L77" s="13">
        <f t="shared" si="3"/>
        <v>1004.5</v>
      </c>
      <c r="M77" s="13">
        <v>0</v>
      </c>
      <c r="N77" s="13">
        <f t="shared" si="0"/>
        <v>1064</v>
      </c>
      <c r="O77" s="13">
        <v>25</v>
      </c>
      <c r="P77" s="13">
        <f t="shared" si="4"/>
        <v>2093.5</v>
      </c>
      <c r="Q77" s="13">
        <f t="shared" si="5"/>
        <v>32906.5</v>
      </c>
    </row>
    <row r="78" spans="1:17" ht="24.95" customHeight="1" x14ac:dyDescent="0.25">
      <c r="A78" s="1">
        <v>71</v>
      </c>
      <c r="B78" t="s">
        <v>923</v>
      </c>
      <c r="C78" s="1" t="s">
        <v>921</v>
      </c>
      <c r="D78" s="1" t="s">
        <v>191</v>
      </c>
      <c r="E78" s="1" t="s">
        <v>844</v>
      </c>
      <c r="F78" s="1" t="s">
        <v>36</v>
      </c>
      <c r="G78" s="25" t="s">
        <v>857</v>
      </c>
      <c r="H78" s="25" t="s">
        <v>858</v>
      </c>
      <c r="I78" s="13">
        <v>35000</v>
      </c>
      <c r="J78" s="13">
        <v>0</v>
      </c>
      <c r="K78" s="13">
        <v>35000</v>
      </c>
      <c r="L78" s="13">
        <f t="shared" si="3"/>
        <v>1004.5</v>
      </c>
      <c r="M78" s="13">
        <v>0</v>
      </c>
      <c r="N78" s="13">
        <f t="shared" ref="N78:N150" si="6">+I78*3.04%</f>
        <v>1064</v>
      </c>
      <c r="O78" s="13">
        <v>25</v>
      </c>
      <c r="P78" s="13">
        <f t="shared" si="4"/>
        <v>2093.5</v>
      </c>
      <c r="Q78" s="13">
        <f t="shared" si="5"/>
        <v>32906.5</v>
      </c>
    </row>
    <row r="79" spans="1:17" ht="24.95" customHeight="1" x14ac:dyDescent="0.25">
      <c r="A79" s="1">
        <v>72</v>
      </c>
      <c r="B79" t="s">
        <v>924</v>
      </c>
      <c r="C79" s="1" t="s">
        <v>921</v>
      </c>
      <c r="D79" s="1" t="s">
        <v>843</v>
      </c>
      <c r="E79" s="1" t="s">
        <v>844</v>
      </c>
      <c r="F79" s="1" t="s">
        <v>29</v>
      </c>
      <c r="G79" s="25" t="s">
        <v>845</v>
      </c>
      <c r="H79" s="25" t="s">
        <v>846</v>
      </c>
      <c r="I79" s="13">
        <v>30000</v>
      </c>
      <c r="J79" s="13">
        <v>0</v>
      </c>
      <c r="K79" s="13">
        <v>30000</v>
      </c>
      <c r="L79" s="13">
        <f t="shared" si="3"/>
        <v>861</v>
      </c>
      <c r="M79" s="13">
        <v>0</v>
      </c>
      <c r="N79" s="13">
        <f t="shared" si="6"/>
        <v>912</v>
      </c>
      <c r="O79" s="13">
        <v>25</v>
      </c>
      <c r="P79" s="13">
        <f t="shared" si="4"/>
        <v>1798</v>
      </c>
      <c r="Q79" s="13">
        <f t="shared" si="5"/>
        <v>28202</v>
      </c>
    </row>
    <row r="80" spans="1:17" ht="24.95" customHeight="1" x14ac:dyDescent="0.25">
      <c r="A80" s="1">
        <v>73</v>
      </c>
      <c r="B80" t="s">
        <v>925</v>
      </c>
      <c r="C80" t="s">
        <v>340</v>
      </c>
      <c r="D80" t="s">
        <v>191</v>
      </c>
      <c r="E80" s="1" t="s">
        <v>844</v>
      </c>
      <c r="F80" s="1" t="s">
        <v>29</v>
      </c>
      <c r="G80" s="25" t="s">
        <v>889</v>
      </c>
      <c r="H80" s="25" t="s">
        <v>926</v>
      </c>
      <c r="I80" s="13">
        <v>45500</v>
      </c>
      <c r="J80" s="13">
        <v>0</v>
      </c>
      <c r="K80" s="13">
        <v>45500</v>
      </c>
      <c r="L80" s="13">
        <v>1305.8499999999999</v>
      </c>
      <c r="M80" s="13">
        <v>1218.8900000000001</v>
      </c>
      <c r="N80" s="13">
        <f t="shared" si="6"/>
        <v>1383.2</v>
      </c>
      <c r="O80" s="13">
        <v>25</v>
      </c>
      <c r="P80" s="13">
        <f t="shared" si="4"/>
        <v>3932.9399999999996</v>
      </c>
      <c r="Q80" s="13">
        <f t="shared" si="5"/>
        <v>41567.06</v>
      </c>
    </row>
    <row r="81" spans="1:17" ht="24.95" customHeight="1" x14ac:dyDescent="0.25">
      <c r="A81" s="1">
        <v>74</v>
      </c>
      <c r="B81" t="s">
        <v>1369</v>
      </c>
      <c r="C81" t="s">
        <v>340</v>
      </c>
      <c r="D81" t="s">
        <v>191</v>
      </c>
      <c r="E81" s="1" t="s">
        <v>844</v>
      </c>
      <c r="F81" s="1" t="s">
        <v>29</v>
      </c>
      <c r="G81" s="25" t="s">
        <v>1249</v>
      </c>
      <c r="H81" s="25" t="s">
        <v>1370</v>
      </c>
      <c r="I81" s="13">
        <v>45500</v>
      </c>
      <c r="J81" s="13">
        <v>0</v>
      </c>
      <c r="K81" s="13">
        <v>45500</v>
      </c>
      <c r="L81" s="13">
        <v>1305.8499999999999</v>
      </c>
      <c r="M81" s="13">
        <v>1218.8900000000001</v>
      </c>
      <c r="N81" s="13">
        <f t="shared" si="6"/>
        <v>1383.2</v>
      </c>
      <c r="O81" s="13">
        <v>25</v>
      </c>
      <c r="P81" s="13">
        <f t="shared" si="4"/>
        <v>3932.9399999999996</v>
      </c>
      <c r="Q81" s="13">
        <f t="shared" si="5"/>
        <v>41567.06</v>
      </c>
    </row>
    <row r="82" spans="1:17" ht="24.95" customHeight="1" x14ac:dyDescent="0.25">
      <c r="A82" s="1">
        <v>75</v>
      </c>
      <c r="B82" t="s">
        <v>1437</v>
      </c>
      <c r="C82" t="s">
        <v>340</v>
      </c>
      <c r="D82" t="s">
        <v>873</v>
      </c>
      <c r="E82" s="1" t="s">
        <v>844</v>
      </c>
      <c r="F82" s="1" t="s">
        <v>36</v>
      </c>
      <c r="G82" s="25" t="s">
        <v>1327</v>
      </c>
      <c r="H82" s="25" t="s">
        <v>1416</v>
      </c>
      <c r="I82" s="13">
        <v>45500</v>
      </c>
      <c r="J82" s="13">
        <v>0</v>
      </c>
      <c r="K82" s="13">
        <v>45500</v>
      </c>
      <c r="L82" s="13">
        <v>1305.8499999999999</v>
      </c>
      <c r="M82" s="13">
        <v>1218.8900000000001</v>
      </c>
      <c r="N82" s="13">
        <v>1383.2</v>
      </c>
      <c r="O82" s="13">
        <v>25</v>
      </c>
      <c r="P82" s="13">
        <f t="shared" si="4"/>
        <v>3932.9399999999996</v>
      </c>
      <c r="Q82" s="13">
        <f t="shared" si="5"/>
        <v>41567.06</v>
      </c>
    </row>
    <row r="83" spans="1:17" ht="24.95" customHeight="1" x14ac:dyDescent="0.25">
      <c r="A83" s="1">
        <v>76</v>
      </c>
      <c r="B83" t="s">
        <v>1571</v>
      </c>
      <c r="C83" t="s">
        <v>340</v>
      </c>
      <c r="D83" t="s">
        <v>873</v>
      </c>
      <c r="E83" s="1" t="s">
        <v>844</v>
      </c>
      <c r="F83" s="1" t="s">
        <v>29</v>
      </c>
      <c r="G83" s="25" t="s">
        <v>1471</v>
      </c>
      <c r="H83" s="25" t="s">
        <v>1572</v>
      </c>
      <c r="I83" s="13">
        <v>40250</v>
      </c>
      <c r="J83" s="13">
        <v>0</v>
      </c>
      <c r="K83" s="13">
        <v>40250</v>
      </c>
      <c r="L83" s="13">
        <v>1155.18</v>
      </c>
      <c r="M83" s="13">
        <v>477.93</v>
      </c>
      <c r="N83" s="13">
        <v>1223.5999999999999</v>
      </c>
      <c r="O83" s="13">
        <v>25</v>
      </c>
      <c r="P83" s="13">
        <v>2881.71</v>
      </c>
      <c r="Q83" s="13">
        <v>37368.29</v>
      </c>
    </row>
    <row r="84" spans="1:17" ht="24.95" customHeight="1" x14ac:dyDescent="0.25">
      <c r="A84" s="1">
        <v>77</v>
      </c>
      <c r="B84" t="s">
        <v>928</v>
      </c>
      <c r="C84" s="1" t="s">
        <v>710</v>
      </c>
      <c r="D84" s="1" t="s">
        <v>308</v>
      </c>
      <c r="E84" s="1" t="s">
        <v>844</v>
      </c>
      <c r="F84" s="1" t="s">
        <v>29</v>
      </c>
      <c r="G84" s="25" t="s">
        <v>857</v>
      </c>
      <c r="H84" s="25" t="s">
        <v>858</v>
      </c>
      <c r="I84" s="13">
        <v>45500</v>
      </c>
      <c r="J84" s="13">
        <v>0</v>
      </c>
      <c r="K84" s="13">
        <v>45500</v>
      </c>
      <c r="L84" s="13">
        <v>1305.8499999999999</v>
      </c>
      <c r="M84" s="13">
        <v>930.93</v>
      </c>
      <c r="N84" s="13">
        <f t="shared" si="6"/>
        <v>1383.2</v>
      </c>
      <c r="O84" s="13">
        <v>1944.78</v>
      </c>
      <c r="P84" s="13">
        <f t="shared" si="4"/>
        <v>5564.7599999999993</v>
      </c>
      <c r="Q84" s="13">
        <f t="shared" si="5"/>
        <v>39935.24</v>
      </c>
    </row>
    <row r="85" spans="1:17" ht="24.95" customHeight="1" x14ac:dyDescent="0.25">
      <c r="A85" s="1">
        <v>78</v>
      </c>
      <c r="B85" t="s">
        <v>929</v>
      </c>
      <c r="C85" s="1" t="s">
        <v>710</v>
      </c>
      <c r="D85" s="1" t="s">
        <v>191</v>
      </c>
      <c r="E85" s="1" t="s">
        <v>844</v>
      </c>
      <c r="F85" s="1" t="s">
        <v>29</v>
      </c>
      <c r="G85" s="25" t="s">
        <v>857</v>
      </c>
      <c r="H85" s="25" t="s">
        <v>858</v>
      </c>
      <c r="I85" s="13">
        <v>45500</v>
      </c>
      <c r="J85" s="13">
        <v>0</v>
      </c>
      <c r="K85" s="13">
        <v>45500</v>
      </c>
      <c r="L85" s="13">
        <v>1305.8499999999999</v>
      </c>
      <c r="M85" s="13">
        <v>930.93</v>
      </c>
      <c r="N85" s="13">
        <f t="shared" si="6"/>
        <v>1383.2</v>
      </c>
      <c r="O85" s="13">
        <v>1944.78</v>
      </c>
      <c r="P85" s="13">
        <f t="shared" si="4"/>
        <v>5564.7599999999993</v>
      </c>
      <c r="Q85" s="13">
        <f t="shared" si="5"/>
        <v>39935.24</v>
      </c>
    </row>
    <row r="86" spans="1:17" ht="24.95" customHeight="1" x14ac:dyDescent="0.25">
      <c r="A86" s="1">
        <v>79</v>
      </c>
      <c r="B86" t="s">
        <v>930</v>
      </c>
      <c r="C86" s="1" t="s">
        <v>710</v>
      </c>
      <c r="D86" s="1" t="s">
        <v>191</v>
      </c>
      <c r="E86" s="1" t="s">
        <v>844</v>
      </c>
      <c r="F86" s="1" t="s">
        <v>29</v>
      </c>
      <c r="G86" s="25" t="s">
        <v>845</v>
      </c>
      <c r="H86" s="25" t="s">
        <v>846</v>
      </c>
      <c r="I86" s="13">
        <v>35000</v>
      </c>
      <c r="J86" s="13">
        <v>0</v>
      </c>
      <c r="K86" s="13">
        <v>35000</v>
      </c>
      <c r="L86" s="13">
        <f t="shared" si="3"/>
        <v>1004.5</v>
      </c>
      <c r="M86" s="13">
        <v>0</v>
      </c>
      <c r="N86" s="13">
        <f t="shared" si="6"/>
        <v>1064</v>
      </c>
      <c r="O86" s="13">
        <v>25</v>
      </c>
      <c r="P86" s="13">
        <f t="shared" si="4"/>
        <v>2093.5</v>
      </c>
      <c r="Q86" s="13">
        <f t="shared" si="5"/>
        <v>32906.5</v>
      </c>
    </row>
    <row r="87" spans="1:17" ht="24.95" customHeight="1" x14ac:dyDescent="0.25">
      <c r="A87" s="1">
        <v>80</v>
      </c>
      <c r="B87" t="s">
        <v>931</v>
      </c>
      <c r="C87" s="1" t="s">
        <v>710</v>
      </c>
      <c r="D87" s="1" t="s">
        <v>191</v>
      </c>
      <c r="E87" s="1" t="s">
        <v>844</v>
      </c>
      <c r="F87" s="1" t="s">
        <v>36</v>
      </c>
      <c r="G87" s="25" t="s">
        <v>884</v>
      </c>
      <c r="H87" s="25" t="s">
        <v>885</v>
      </c>
      <c r="I87" s="13">
        <v>45500</v>
      </c>
      <c r="J87" s="13">
        <v>0</v>
      </c>
      <c r="K87" s="13">
        <v>45500</v>
      </c>
      <c r="L87" s="13">
        <v>1305.8499999999999</v>
      </c>
      <c r="M87" s="13">
        <v>1218.8900000000001</v>
      </c>
      <c r="N87" s="13">
        <f t="shared" si="6"/>
        <v>1383.2</v>
      </c>
      <c r="O87" s="13">
        <v>25</v>
      </c>
      <c r="P87" s="13">
        <f t="shared" si="4"/>
        <v>3932.9399999999996</v>
      </c>
      <c r="Q87" s="13">
        <f t="shared" si="5"/>
        <v>41567.06</v>
      </c>
    </row>
    <row r="88" spans="1:17" ht="24.95" customHeight="1" x14ac:dyDescent="0.25">
      <c r="A88" s="1">
        <v>81</v>
      </c>
      <c r="B88" t="s">
        <v>932</v>
      </c>
      <c r="C88" s="1" t="s">
        <v>587</v>
      </c>
      <c r="D88" s="1" t="s">
        <v>191</v>
      </c>
      <c r="E88" s="1" t="s">
        <v>844</v>
      </c>
      <c r="F88" s="1" t="s">
        <v>29</v>
      </c>
      <c r="G88" s="25" t="s">
        <v>845</v>
      </c>
      <c r="H88" s="25" t="s">
        <v>846</v>
      </c>
      <c r="I88" s="13">
        <v>45500</v>
      </c>
      <c r="J88" s="13">
        <v>0</v>
      </c>
      <c r="K88" s="13">
        <v>45500</v>
      </c>
      <c r="L88" s="13">
        <v>1305.8499999999999</v>
      </c>
      <c r="M88" s="13">
        <v>1218.8900000000001</v>
      </c>
      <c r="N88" s="13">
        <f t="shared" si="6"/>
        <v>1383.2</v>
      </c>
      <c r="O88" s="13">
        <v>25</v>
      </c>
      <c r="P88" s="13">
        <f t="shared" si="4"/>
        <v>3932.9399999999996</v>
      </c>
      <c r="Q88" s="13">
        <f t="shared" si="5"/>
        <v>41567.06</v>
      </c>
    </row>
    <row r="89" spans="1:17" ht="24.95" customHeight="1" x14ac:dyDescent="0.25">
      <c r="A89" s="1">
        <v>82</v>
      </c>
      <c r="B89" t="s">
        <v>933</v>
      </c>
      <c r="C89" s="1" t="s">
        <v>587</v>
      </c>
      <c r="D89" s="1" t="s">
        <v>191</v>
      </c>
      <c r="E89" s="1" t="s">
        <v>844</v>
      </c>
      <c r="F89" s="1" t="s">
        <v>36</v>
      </c>
      <c r="G89" s="25" t="s">
        <v>861</v>
      </c>
      <c r="H89" s="25" t="s">
        <v>862</v>
      </c>
      <c r="I89" s="13">
        <v>45500</v>
      </c>
      <c r="J89" s="13">
        <v>0</v>
      </c>
      <c r="K89" s="13">
        <v>45500</v>
      </c>
      <c r="L89" s="13">
        <v>1305.8499999999999</v>
      </c>
      <c r="M89" s="13">
        <v>1218.8900000000001</v>
      </c>
      <c r="N89" s="13">
        <f t="shared" si="6"/>
        <v>1383.2</v>
      </c>
      <c r="O89" s="13">
        <v>375</v>
      </c>
      <c r="P89" s="13">
        <f t="shared" si="4"/>
        <v>4282.9399999999996</v>
      </c>
      <c r="Q89" s="13">
        <f t="shared" si="5"/>
        <v>41217.06</v>
      </c>
    </row>
    <row r="90" spans="1:17" ht="24.95" customHeight="1" x14ac:dyDescent="0.25">
      <c r="A90" s="1">
        <v>83</v>
      </c>
      <c r="B90" t="s">
        <v>934</v>
      </c>
      <c r="C90" s="1" t="s">
        <v>587</v>
      </c>
      <c r="D90" s="1" t="s">
        <v>191</v>
      </c>
      <c r="E90" s="1" t="s">
        <v>844</v>
      </c>
      <c r="F90" s="1" t="s">
        <v>29</v>
      </c>
      <c r="G90" s="25" t="s">
        <v>867</v>
      </c>
      <c r="H90" s="25" t="s">
        <v>868</v>
      </c>
      <c r="I90" s="13">
        <v>45500</v>
      </c>
      <c r="J90" s="13">
        <v>0</v>
      </c>
      <c r="K90" s="13">
        <v>45500</v>
      </c>
      <c r="L90" s="13">
        <v>1305.8499999999999</v>
      </c>
      <c r="M90" s="13">
        <v>1218.8900000000001</v>
      </c>
      <c r="N90" s="13">
        <f t="shared" si="6"/>
        <v>1383.2</v>
      </c>
      <c r="O90" s="13">
        <v>25</v>
      </c>
      <c r="P90" s="13">
        <f t="shared" si="4"/>
        <v>3932.9399999999996</v>
      </c>
      <c r="Q90" s="13">
        <f t="shared" si="5"/>
        <v>41567.06</v>
      </c>
    </row>
    <row r="91" spans="1:17" ht="24.95" customHeight="1" x14ac:dyDescent="0.25">
      <c r="A91" s="1">
        <v>84</v>
      </c>
      <c r="B91" t="s">
        <v>1422</v>
      </c>
      <c r="C91" s="1" t="s">
        <v>587</v>
      </c>
      <c r="D91" s="1" t="s">
        <v>191</v>
      </c>
      <c r="E91" s="1" t="s">
        <v>844</v>
      </c>
      <c r="F91" s="1" t="s">
        <v>29</v>
      </c>
      <c r="G91" s="25" t="s">
        <v>867</v>
      </c>
      <c r="H91" s="25" t="s">
        <v>868</v>
      </c>
      <c r="I91" s="13">
        <v>45500</v>
      </c>
      <c r="J91" s="13">
        <v>0</v>
      </c>
      <c r="K91" s="13">
        <v>45500</v>
      </c>
      <c r="L91" s="13">
        <v>1305.8499999999999</v>
      </c>
      <c r="M91" s="13">
        <v>1218.8900000000001</v>
      </c>
      <c r="N91" s="13">
        <f t="shared" si="6"/>
        <v>1383.2</v>
      </c>
      <c r="O91" s="13">
        <v>25</v>
      </c>
      <c r="P91" s="13">
        <f t="shared" si="4"/>
        <v>3932.9399999999996</v>
      </c>
      <c r="Q91" s="13">
        <f t="shared" si="5"/>
        <v>41567.06</v>
      </c>
    </row>
    <row r="92" spans="1:17" ht="24.95" customHeight="1" x14ac:dyDescent="0.25">
      <c r="A92" s="1">
        <v>85</v>
      </c>
      <c r="B92" t="s">
        <v>935</v>
      </c>
      <c r="C92" s="1" t="s">
        <v>587</v>
      </c>
      <c r="D92" s="1" t="s">
        <v>191</v>
      </c>
      <c r="E92" s="1" t="s">
        <v>844</v>
      </c>
      <c r="F92" s="1" t="s">
        <v>36</v>
      </c>
      <c r="G92" s="25" t="s">
        <v>852</v>
      </c>
      <c r="H92" s="25" t="s">
        <v>853</v>
      </c>
      <c r="I92" s="13">
        <v>45500</v>
      </c>
      <c r="J92" s="13">
        <v>0</v>
      </c>
      <c r="K92" s="13">
        <v>45500</v>
      </c>
      <c r="L92" s="13">
        <v>1305.8499999999999</v>
      </c>
      <c r="M92" s="13">
        <v>1218.8900000000001</v>
      </c>
      <c r="N92" s="13">
        <f t="shared" si="6"/>
        <v>1383.2</v>
      </c>
      <c r="O92" s="13">
        <v>25</v>
      </c>
      <c r="P92" s="13">
        <f t="shared" si="4"/>
        <v>3932.9399999999996</v>
      </c>
      <c r="Q92" s="13">
        <f t="shared" si="5"/>
        <v>41567.06</v>
      </c>
    </row>
    <row r="93" spans="1:17" ht="24.95" customHeight="1" x14ac:dyDescent="0.25">
      <c r="A93" s="1">
        <v>86</v>
      </c>
      <c r="B93" t="s">
        <v>936</v>
      </c>
      <c r="C93" s="1" t="s">
        <v>587</v>
      </c>
      <c r="D93" s="1" t="s">
        <v>191</v>
      </c>
      <c r="E93" s="1" t="s">
        <v>844</v>
      </c>
      <c r="F93" s="1" t="s">
        <v>29</v>
      </c>
      <c r="G93" s="25" t="s">
        <v>845</v>
      </c>
      <c r="H93" s="25" t="s">
        <v>846</v>
      </c>
      <c r="I93" s="13">
        <v>45500</v>
      </c>
      <c r="J93" s="13">
        <v>0</v>
      </c>
      <c r="K93" s="13">
        <v>45500</v>
      </c>
      <c r="L93" s="13">
        <v>1305.8499999999999</v>
      </c>
      <c r="M93" s="13">
        <v>1218.8900000000001</v>
      </c>
      <c r="N93" s="13">
        <f t="shared" si="6"/>
        <v>1383.2</v>
      </c>
      <c r="O93" s="13">
        <v>25</v>
      </c>
      <c r="P93" s="13">
        <f t="shared" si="4"/>
        <v>3932.9399999999996</v>
      </c>
      <c r="Q93" s="13">
        <f t="shared" si="5"/>
        <v>41567.06</v>
      </c>
    </row>
    <row r="94" spans="1:17" ht="24.95" customHeight="1" x14ac:dyDescent="0.25">
      <c r="A94" s="1">
        <v>87</v>
      </c>
      <c r="B94" t="s">
        <v>937</v>
      </c>
      <c r="C94" s="1" t="s">
        <v>587</v>
      </c>
      <c r="D94" s="1" t="s">
        <v>191</v>
      </c>
      <c r="E94" s="1" t="s">
        <v>844</v>
      </c>
      <c r="F94" s="1" t="s">
        <v>29</v>
      </c>
      <c r="G94" s="25" t="s">
        <v>867</v>
      </c>
      <c r="H94" s="25" t="s">
        <v>868</v>
      </c>
      <c r="I94" s="13">
        <v>45500</v>
      </c>
      <c r="J94" s="13">
        <v>0</v>
      </c>
      <c r="K94" s="13">
        <v>45500</v>
      </c>
      <c r="L94" s="13">
        <v>1305.8499999999999</v>
      </c>
      <c r="M94" s="13">
        <v>1218.8900000000001</v>
      </c>
      <c r="N94" s="13">
        <f t="shared" si="6"/>
        <v>1383.2</v>
      </c>
      <c r="O94" s="13">
        <v>25</v>
      </c>
      <c r="P94" s="13">
        <f t="shared" si="4"/>
        <v>3932.9399999999996</v>
      </c>
      <c r="Q94" s="13">
        <f t="shared" si="5"/>
        <v>41567.06</v>
      </c>
    </row>
    <row r="95" spans="1:17" ht="24.95" customHeight="1" x14ac:dyDescent="0.25">
      <c r="A95" s="1">
        <v>88</v>
      </c>
      <c r="B95" t="s">
        <v>938</v>
      </c>
      <c r="C95" s="1" t="s">
        <v>587</v>
      </c>
      <c r="D95" s="1" t="s">
        <v>191</v>
      </c>
      <c r="E95" s="1" t="s">
        <v>844</v>
      </c>
      <c r="F95" s="1" t="s">
        <v>29</v>
      </c>
      <c r="G95" s="25" t="s">
        <v>889</v>
      </c>
      <c r="H95" s="25" t="s">
        <v>926</v>
      </c>
      <c r="I95" s="13">
        <v>45500</v>
      </c>
      <c r="J95" s="13">
        <v>0</v>
      </c>
      <c r="K95" s="13">
        <v>45500</v>
      </c>
      <c r="L95" s="13">
        <v>1305.8499999999999</v>
      </c>
      <c r="M95" s="13">
        <v>1218.8900000000001</v>
      </c>
      <c r="N95" s="13">
        <f t="shared" si="6"/>
        <v>1383.2</v>
      </c>
      <c r="O95" s="13">
        <v>25</v>
      </c>
      <c r="P95" s="13">
        <f t="shared" si="4"/>
        <v>3932.9399999999996</v>
      </c>
      <c r="Q95" s="13">
        <f t="shared" si="5"/>
        <v>41567.06</v>
      </c>
    </row>
    <row r="96" spans="1:17" ht="24.95" customHeight="1" x14ac:dyDescent="0.25">
      <c r="A96" s="1">
        <v>89</v>
      </c>
      <c r="B96" t="s">
        <v>939</v>
      </c>
      <c r="C96" s="1" t="s">
        <v>587</v>
      </c>
      <c r="D96" s="1" t="s">
        <v>191</v>
      </c>
      <c r="E96" s="1" t="s">
        <v>844</v>
      </c>
      <c r="F96" s="1" t="s">
        <v>36</v>
      </c>
      <c r="G96" s="25" t="s">
        <v>877</v>
      </c>
      <c r="H96" s="25" t="s">
        <v>878</v>
      </c>
      <c r="I96" s="13">
        <v>39000</v>
      </c>
      <c r="J96" s="13">
        <v>0</v>
      </c>
      <c r="K96" s="13">
        <v>39000</v>
      </c>
      <c r="L96" s="13">
        <f t="shared" si="3"/>
        <v>1119.3</v>
      </c>
      <c r="M96" s="13">
        <v>301.52</v>
      </c>
      <c r="N96" s="13">
        <f t="shared" si="6"/>
        <v>1185.5999999999999</v>
      </c>
      <c r="O96" s="13">
        <v>25</v>
      </c>
      <c r="P96" s="13">
        <f t="shared" si="4"/>
        <v>2631.42</v>
      </c>
      <c r="Q96" s="13">
        <f t="shared" si="5"/>
        <v>36368.58</v>
      </c>
    </row>
    <row r="97" spans="1:17" ht="24.95" customHeight="1" x14ac:dyDescent="0.25">
      <c r="A97" s="1">
        <v>90</v>
      </c>
      <c r="B97" t="s">
        <v>940</v>
      </c>
      <c r="C97" s="1" t="s">
        <v>587</v>
      </c>
      <c r="D97" t="s">
        <v>191</v>
      </c>
      <c r="E97" s="1" t="s">
        <v>844</v>
      </c>
      <c r="F97" s="1" t="s">
        <v>36</v>
      </c>
      <c r="G97" s="25" t="s">
        <v>878</v>
      </c>
      <c r="H97" s="25" t="s">
        <v>895</v>
      </c>
      <c r="I97" s="13">
        <v>52000</v>
      </c>
      <c r="J97" s="13">
        <v>0</v>
      </c>
      <c r="K97" s="13">
        <v>52000</v>
      </c>
      <c r="L97" s="13">
        <f t="shared" si="3"/>
        <v>1492.4</v>
      </c>
      <c r="M97" s="13">
        <v>1848.3</v>
      </c>
      <c r="N97" s="13">
        <f t="shared" si="6"/>
        <v>1580.8</v>
      </c>
      <c r="O97" s="13">
        <v>2344.7800000000002</v>
      </c>
      <c r="P97" s="13">
        <f t="shared" si="4"/>
        <v>7266.2800000000007</v>
      </c>
      <c r="Q97" s="13">
        <f t="shared" si="5"/>
        <v>44733.72</v>
      </c>
    </row>
    <row r="98" spans="1:17" ht="24.95" customHeight="1" x14ac:dyDescent="0.25">
      <c r="A98" s="1">
        <v>91</v>
      </c>
      <c r="B98" t="s">
        <v>1435</v>
      </c>
      <c r="C98" s="1" t="s">
        <v>587</v>
      </c>
      <c r="D98" t="s">
        <v>191</v>
      </c>
      <c r="E98" s="1" t="s">
        <v>844</v>
      </c>
      <c r="F98" s="1" t="s">
        <v>29</v>
      </c>
      <c r="G98" s="25" t="s">
        <v>1327</v>
      </c>
      <c r="H98" s="25" t="s">
        <v>1416</v>
      </c>
      <c r="I98" s="13">
        <v>45500</v>
      </c>
      <c r="J98" s="13">
        <v>0</v>
      </c>
      <c r="K98" s="13">
        <v>45500</v>
      </c>
      <c r="L98" s="13">
        <v>1305.8499999999999</v>
      </c>
      <c r="M98" s="13">
        <v>1218.8900000000001</v>
      </c>
      <c r="N98" s="13">
        <v>1383.2</v>
      </c>
      <c r="O98" s="13">
        <v>25</v>
      </c>
      <c r="P98" s="13">
        <f t="shared" si="4"/>
        <v>3932.9399999999996</v>
      </c>
      <c r="Q98" s="13">
        <f t="shared" si="5"/>
        <v>41567.06</v>
      </c>
    </row>
    <row r="99" spans="1:17" ht="24.95" customHeight="1" x14ac:dyDescent="0.25">
      <c r="A99" s="1">
        <v>92</v>
      </c>
      <c r="B99" t="s">
        <v>1521</v>
      </c>
      <c r="C99" s="1" t="s">
        <v>587</v>
      </c>
      <c r="D99" t="s">
        <v>191</v>
      </c>
      <c r="E99" s="1" t="s">
        <v>844</v>
      </c>
      <c r="F99" s="1" t="s">
        <v>29</v>
      </c>
      <c r="G99" s="25" t="s">
        <v>1402</v>
      </c>
      <c r="H99" s="25" t="s">
        <v>1522</v>
      </c>
      <c r="I99" s="13">
        <v>35000</v>
      </c>
      <c r="J99" s="13">
        <v>0</v>
      </c>
      <c r="K99" s="13">
        <v>35000</v>
      </c>
      <c r="L99" s="13">
        <v>1004.5</v>
      </c>
      <c r="M99" s="13">
        <v>0</v>
      </c>
      <c r="N99" s="13">
        <v>1064</v>
      </c>
      <c r="O99" s="13">
        <v>25</v>
      </c>
      <c r="P99" s="13">
        <v>2093.5</v>
      </c>
      <c r="Q99" s="13">
        <v>32906.5</v>
      </c>
    </row>
    <row r="100" spans="1:17" ht="24.95" customHeight="1" x14ac:dyDescent="0.25">
      <c r="A100" s="1">
        <v>93</v>
      </c>
      <c r="B100" t="s">
        <v>941</v>
      </c>
      <c r="C100" s="1" t="s">
        <v>587</v>
      </c>
      <c r="D100" t="s">
        <v>873</v>
      </c>
      <c r="E100" s="1" t="s">
        <v>844</v>
      </c>
      <c r="F100" s="1" t="s">
        <v>29</v>
      </c>
      <c r="G100" s="25" t="s">
        <v>878</v>
      </c>
      <c r="H100" s="25" t="s">
        <v>895</v>
      </c>
      <c r="I100" s="13">
        <v>39000</v>
      </c>
      <c r="J100" s="13">
        <v>0</v>
      </c>
      <c r="K100" s="13">
        <v>39000</v>
      </c>
      <c r="L100" s="13">
        <f t="shared" si="3"/>
        <v>1119.3</v>
      </c>
      <c r="M100" s="13">
        <v>301.52</v>
      </c>
      <c r="N100" s="13">
        <f t="shared" si="6"/>
        <v>1185.5999999999999</v>
      </c>
      <c r="O100" s="13">
        <v>25</v>
      </c>
      <c r="P100" s="13">
        <f t="shared" si="4"/>
        <v>2631.42</v>
      </c>
      <c r="Q100" s="13">
        <f t="shared" si="5"/>
        <v>36368.58</v>
      </c>
    </row>
    <row r="101" spans="1:17" ht="24.95" customHeight="1" x14ac:dyDescent="0.25">
      <c r="A101" s="1">
        <v>94</v>
      </c>
      <c r="B101" t="s">
        <v>942</v>
      </c>
      <c r="C101" s="1" t="s">
        <v>587</v>
      </c>
      <c r="D101" t="s">
        <v>873</v>
      </c>
      <c r="E101" s="1" t="s">
        <v>844</v>
      </c>
      <c r="F101" s="1" t="s">
        <v>29</v>
      </c>
      <c r="G101" s="25" t="s">
        <v>878</v>
      </c>
      <c r="H101" s="25" t="s">
        <v>895</v>
      </c>
      <c r="I101" s="13">
        <v>39000</v>
      </c>
      <c r="J101" s="13">
        <v>0</v>
      </c>
      <c r="K101" s="13">
        <v>39000</v>
      </c>
      <c r="L101" s="13">
        <f t="shared" si="3"/>
        <v>1119.3</v>
      </c>
      <c r="M101" s="13">
        <v>301.52</v>
      </c>
      <c r="N101" s="13">
        <f t="shared" si="6"/>
        <v>1185.5999999999999</v>
      </c>
      <c r="O101" s="13">
        <v>25</v>
      </c>
      <c r="P101" s="13">
        <f t="shared" si="4"/>
        <v>2631.42</v>
      </c>
      <c r="Q101" s="13">
        <f t="shared" si="5"/>
        <v>36368.58</v>
      </c>
    </row>
    <row r="102" spans="1:17" ht="24.95" customHeight="1" x14ac:dyDescent="0.25">
      <c r="A102" s="1">
        <v>95</v>
      </c>
      <c r="B102" t="s">
        <v>1261</v>
      </c>
      <c r="C102" s="1" t="s">
        <v>587</v>
      </c>
      <c r="D102" t="s">
        <v>873</v>
      </c>
      <c r="E102" s="1" t="s">
        <v>844</v>
      </c>
      <c r="F102" s="1" t="s">
        <v>29</v>
      </c>
      <c r="G102" s="25" t="s">
        <v>885</v>
      </c>
      <c r="H102" s="25" t="s">
        <v>1259</v>
      </c>
      <c r="I102" s="13">
        <v>45500</v>
      </c>
      <c r="J102" s="13">
        <v>0</v>
      </c>
      <c r="K102" s="13">
        <v>45500</v>
      </c>
      <c r="L102" s="13">
        <v>1305.8499999999999</v>
      </c>
      <c r="M102" s="13">
        <v>1218.8900000000001</v>
      </c>
      <c r="N102" s="13">
        <f t="shared" si="6"/>
        <v>1383.2</v>
      </c>
      <c r="O102" s="13">
        <v>25</v>
      </c>
      <c r="P102" s="13">
        <f t="shared" si="4"/>
        <v>3932.9399999999996</v>
      </c>
      <c r="Q102" s="13">
        <f t="shared" si="5"/>
        <v>41567.06</v>
      </c>
    </row>
    <row r="103" spans="1:17" ht="24.95" customHeight="1" x14ac:dyDescent="0.25">
      <c r="A103" s="1">
        <v>96</v>
      </c>
      <c r="B103" t="s">
        <v>1415</v>
      </c>
      <c r="C103" s="1" t="s">
        <v>587</v>
      </c>
      <c r="D103" t="s">
        <v>873</v>
      </c>
      <c r="E103" s="1" t="s">
        <v>844</v>
      </c>
      <c r="F103" s="1" t="s">
        <v>29</v>
      </c>
      <c r="G103" s="25" t="s">
        <v>1327</v>
      </c>
      <c r="H103" s="25" t="s">
        <v>1416</v>
      </c>
      <c r="I103" s="13">
        <v>45500</v>
      </c>
      <c r="J103" s="13">
        <v>0</v>
      </c>
      <c r="K103" s="13">
        <v>45500</v>
      </c>
      <c r="L103" s="13">
        <v>1305.8499999999999</v>
      </c>
      <c r="M103" s="13">
        <v>1218.8900000000001</v>
      </c>
      <c r="N103" s="13">
        <f t="shared" si="6"/>
        <v>1383.2</v>
      </c>
      <c r="O103" s="13">
        <v>425</v>
      </c>
      <c r="P103" s="13">
        <f t="shared" si="4"/>
        <v>4332.9399999999996</v>
      </c>
      <c r="Q103" s="13">
        <f t="shared" si="5"/>
        <v>41167.06</v>
      </c>
    </row>
    <row r="104" spans="1:17" ht="24.95" customHeight="1" x14ac:dyDescent="0.25">
      <c r="A104" s="1">
        <v>97</v>
      </c>
      <c r="B104" t="s">
        <v>1526</v>
      </c>
      <c r="C104" s="1" t="s">
        <v>587</v>
      </c>
      <c r="D104" t="s">
        <v>873</v>
      </c>
      <c r="E104" s="1" t="s">
        <v>844</v>
      </c>
      <c r="F104" s="1" t="s">
        <v>29</v>
      </c>
      <c r="G104" s="25" t="s">
        <v>1402</v>
      </c>
      <c r="H104" s="25" t="s">
        <v>1522</v>
      </c>
      <c r="I104" s="13">
        <v>35000</v>
      </c>
      <c r="J104" s="13">
        <v>0</v>
      </c>
      <c r="K104" s="13">
        <v>35000</v>
      </c>
      <c r="L104" s="13">
        <v>1004.5</v>
      </c>
      <c r="M104" s="13">
        <v>0</v>
      </c>
      <c r="N104" s="13">
        <v>1064</v>
      </c>
      <c r="O104" s="13">
        <v>25</v>
      </c>
      <c r="P104" s="13">
        <v>2093.5</v>
      </c>
      <c r="Q104" s="13">
        <v>32906.5</v>
      </c>
    </row>
    <row r="105" spans="1:17" ht="24.95" customHeight="1" x14ac:dyDescent="0.25">
      <c r="A105" s="1">
        <v>98</v>
      </c>
      <c r="B105" t="s">
        <v>1236</v>
      </c>
      <c r="C105" s="1" t="s">
        <v>587</v>
      </c>
      <c r="D105" t="s">
        <v>950</v>
      </c>
      <c r="E105" s="1" t="s">
        <v>844</v>
      </c>
      <c r="F105" s="1" t="s">
        <v>36</v>
      </c>
      <c r="G105" s="25" t="s">
        <v>854</v>
      </c>
      <c r="H105" s="25" t="s">
        <v>846</v>
      </c>
      <c r="I105" s="13">
        <v>45500</v>
      </c>
      <c r="J105" s="13">
        <v>0</v>
      </c>
      <c r="K105" s="13">
        <v>45500</v>
      </c>
      <c r="L105" s="13">
        <v>1305.8499999999999</v>
      </c>
      <c r="M105" s="13">
        <v>1218.8900000000001</v>
      </c>
      <c r="N105" s="13">
        <f t="shared" si="6"/>
        <v>1383.2</v>
      </c>
      <c r="O105" s="13">
        <v>25</v>
      </c>
      <c r="P105" s="13">
        <f t="shared" si="4"/>
        <v>3932.9399999999996</v>
      </c>
      <c r="Q105" s="13">
        <f t="shared" si="5"/>
        <v>41567.06</v>
      </c>
    </row>
    <row r="106" spans="1:17" ht="24.95" customHeight="1" x14ac:dyDescent="0.25">
      <c r="A106" s="1">
        <v>99</v>
      </c>
      <c r="B106" t="s">
        <v>1237</v>
      </c>
      <c r="C106" s="1" t="s">
        <v>587</v>
      </c>
      <c r="D106" t="s">
        <v>843</v>
      </c>
      <c r="E106" s="1" t="s">
        <v>844</v>
      </c>
      <c r="F106" s="1" t="s">
        <v>29</v>
      </c>
      <c r="G106" s="25" t="s">
        <v>854</v>
      </c>
      <c r="H106" s="25" t="s">
        <v>846</v>
      </c>
      <c r="I106" s="13">
        <v>35000</v>
      </c>
      <c r="J106" s="13">
        <v>0</v>
      </c>
      <c r="K106" s="13">
        <v>35000</v>
      </c>
      <c r="L106" s="13">
        <v>1004.5</v>
      </c>
      <c r="M106" s="13">
        <v>0</v>
      </c>
      <c r="N106" s="13">
        <f t="shared" si="6"/>
        <v>1064</v>
      </c>
      <c r="O106" s="13">
        <v>25</v>
      </c>
      <c r="P106" s="13">
        <f t="shared" si="4"/>
        <v>2093.5</v>
      </c>
      <c r="Q106" s="13">
        <f t="shared" si="5"/>
        <v>32906.5</v>
      </c>
    </row>
    <row r="107" spans="1:17" ht="24.95" customHeight="1" x14ac:dyDescent="0.25">
      <c r="A107" s="1">
        <v>100</v>
      </c>
      <c r="B107" t="s">
        <v>1244</v>
      </c>
      <c r="C107" s="1" t="s">
        <v>587</v>
      </c>
      <c r="D107" t="s">
        <v>873</v>
      </c>
      <c r="E107" s="1" t="s">
        <v>844</v>
      </c>
      <c r="F107" s="1" t="s">
        <v>36</v>
      </c>
      <c r="G107" s="25" t="s">
        <v>854</v>
      </c>
      <c r="H107" s="25" t="s">
        <v>1224</v>
      </c>
      <c r="I107" s="13">
        <v>39000</v>
      </c>
      <c r="J107" s="13">
        <v>0</v>
      </c>
      <c r="K107" s="13">
        <v>39000</v>
      </c>
      <c r="L107" s="13">
        <v>1119.3</v>
      </c>
      <c r="M107" s="13">
        <v>301.52</v>
      </c>
      <c r="N107" s="13">
        <f t="shared" si="6"/>
        <v>1185.5999999999999</v>
      </c>
      <c r="O107" s="13">
        <v>25</v>
      </c>
      <c r="P107" s="13">
        <f t="shared" si="4"/>
        <v>2631.42</v>
      </c>
      <c r="Q107" s="13">
        <f t="shared" si="5"/>
        <v>36368.58</v>
      </c>
    </row>
    <row r="108" spans="1:17" ht="24.95" customHeight="1" x14ac:dyDescent="0.25">
      <c r="A108" s="1">
        <v>101</v>
      </c>
      <c r="B108" t="s">
        <v>953</v>
      </c>
      <c r="C108" s="1" t="s">
        <v>587</v>
      </c>
      <c r="D108" t="s">
        <v>873</v>
      </c>
      <c r="E108" s="1" t="s">
        <v>844</v>
      </c>
      <c r="F108" s="1" t="s">
        <v>29</v>
      </c>
      <c r="G108" s="25" t="s">
        <v>878</v>
      </c>
      <c r="H108" s="25" t="s">
        <v>895</v>
      </c>
      <c r="I108" s="13">
        <v>39000</v>
      </c>
      <c r="J108" s="13">
        <v>0</v>
      </c>
      <c r="K108" s="13">
        <v>39000</v>
      </c>
      <c r="L108" s="13">
        <f>+I108*2.87%</f>
        <v>1119.3</v>
      </c>
      <c r="M108" s="13">
        <v>301.52</v>
      </c>
      <c r="N108" s="13">
        <f>+I108*3.04%</f>
        <v>1185.5999999999999</v>
      </c>
      <c r="O108" s="13">
        <v>25</v>
      </c>
      <c r="P108" s="13">
        <f t="shared" si="4"/>
        <v>2631.42</v>
      </c>
      <c r="Q108" s="13">
        <f t="shared" si="5"/>
        <v>36368.58</v>
      </c>
    </row>
    <row r="109" spans="1:17" ht="24.95" customHeight="1" x14ac:dyDescent="0.25">
      <c r="A109" s="1">
        <v>102</v>
      </c>
      <c r="B109" t="s">
        <v>943</v>
      </c>
      <c r="C109" s="1" t="s">
        <v>587</v>
      </c>
      <c r="D109" t="s">
        <v>191</v>
      </c>
      <c r="E109" s="1" t="s">
        <v>844</v>
      </c>
      <c r="F109" s="1" t="s">
        <v>29</v>
      </c>
      <c r="G109" s="25" t="s">
        <v>878</v>
      </c>
      <c r="H109" s="25" t="s">
        <v>895</v>
      </c>
      <c r="I109" s="13">
        <v>45500</v>
      </c>
      <c r="J109" s="13">
        <v>0</v>
      </c>
      <c r="K109" s="13">
        <v>45500</v>
      </c>
      <c r="L109" s="13">
        <v>1305.8499999999999</v>
      </c>
      <c r="M109" s="13">
        <v>1218.8900000000001</v>
      </c>
      <c r="N109" s="13">
        <f t="shared" si="6"/>
        <v>1383.2</v>
      </c>
      <c r="O109" s="13">
        <v>25</v>
      </c>
      <c r="P109" s="13">
        <f t="shared" si="4"/>
        <v>3932.9399999999996</v>
      </c>
      <c r="Q109" s="13">
        <f t="shared" si="5"/>
        <v>41567.06</v>
      </c>
    </row>
    <row r="110" spans="1:17" ht="24.95" customHeight="1" x14ac:dyDescent="0.25">
      <c r="A110" s="1">
        <v>103</v>
      </c>
      <c r="B110" t="s">
        <v>1527</v>
      </c>
      <c r="C110" s="1" t="s">
        <v>587</v>
      </c>
      <c r="D110" t="s">
        <v>191</v>
      </c>
      <c r="E110" s="1" t="s">
        <v>844</v>
      </c>
      <c r="F110" s="1" t="s">
        <v>36</v>
      </c>
      <c r="G110" s="25" t="s">
        <v>1402</v>
      </c>
      <c r="H110" s="25" t="s">
        <v>1522</v>
      </c>
      <c r="I110" s="13">
        <v>45500</v>
      </c>
      <c r="J110" s="13">
        <v>0</v>
      </c>
      <c r="K110" s="13">
        <v>45500</v>
      </c>
      <c r="L110" s="13">
        <v>1305.8499999999999</v>
      </c>
      <c r="M110" s="13">
        <v>1218.8900000000001</v>
      </c>
      <c r="N110" s="13">
        <v>1383.2</v>
      </c>
      <c r="O110" s="13">
        <v>25</v>
      </c>
      <c r="P110" s="13">
        <v>3932.94</v>
      </c>
      <c r="Q110" s="13">
        <v>41567.06</v>
      </c>
    </row>
    <row r="111" spans="1:17" ht="24.95" customHeight="1" x14ac:dyDescent="0.25">
      <c r="A111" s="1">
        <v>104</v>
      </c>
      <c r="B111" t="s">
        <v>944</v>
      </c>
      <c r="C111" s="1" t="s">
        <v>486</v>
      </c>
      <c r="D111" s="1" t="s">
        <v>945</v>
      </c>
      <c r="E111" s="1" t="s">
        <v>844</v>
      </c>
      <c r="F111" s="1" t="s">
        <v>29</v>
      </c>
      <c r="G111" s="25" t="s">
        <v>861</v>
      </c>
      <c r="H111" s="25" t="s">
        <v>862</v>
      </c>
      <c r="I111" s="13">
        <v>126500</v>
      </c>
      <c r="J111" s="13">
        <v>0</v>
      </c>
      <c r="K111" s="13">
        <v>126500</v>
      </c>
      <c r="L111" s="13">
        <f t="shared" si="3"/>
        <v>3630.55</v>
      </c>
      <c r="M111" s="13">
        <v>18338.830000000002</v>
      </c>
      <c r="N111" s="13">
        <f t="shared" si="6"/>
        <v>3845.6</v>
      </c>
      <c r="O111" s="13">
        <v>25</v>
      </c>
      <c r="P111" s="13">
        <f t="shared" si="4"/>
        <v>25839.98</v>
      </c>
      <c r="Q111" s="13">
        <f t="shared" si="5"/>
        <v>100660.02</v>
      </c>
    </row>
    <row r="112" spans="1:17" ht="24.95" customHeight="1" x14ac:dyDescent="0.25">
      <c r="A112" s="1">
        <v>105</v>
      </c>
      <c r="B112" t="s">
        <v>946</v>
      </c>
      <c r="C112" s="1" t="s">
        <v>486</v>
      </c>
      <c r="D112" s="1" t="s">
        <v>191</v>
      </c>
      <c r="E112" s="1" t="s">
        <v>844</v>
      </c>
      <c r="F112" s="1" t="s">
        <v>29</v>
      </c>
      <c r="G112" s="25" t="s">
        <v>861</v>
      </c>
      <c r="H112" s="25" t="s">
        <v>862</v>
      </c>
      <c r="I112" s="13">
        <v>45500</v>
      </c>
      <c r="J112" s="13">
        <v>0</v>
      </c>
      <c r="K112" s="13">
        <v>45500</v>
      </c>
      <c r="L112" s="13">
        <v>1305.8499999999999</v>
      </c>
      <c r="M112" s="13">
        <v>1218.8900000000001</v>
      </c>
      <c r="N112" s="13">
        <f t="shared" si="6"/>
        <v>1383.2</v>
      </c>
      <c r="O112" s="13">
        <v>25</v>
      </c>
      <c r="P112" s="13">
        <f t="shared" si="4"/>
        <v>3932.9399999999996</v>
      </c>
      <c r="Q112" s="13">
        <f t="shared" si="5"/>
        <v>41567.06</v>
      </c>
    </row>
    <row r="113" spans="1:17" ht="24.95" customHeight="1" x14ac:dyDescent="0.25">
      <c r="A113" s="1">
        <v>106</v>
      </c>
      <c r="B113" t="s">
        <v>947</v>
      </c>
      <c r="C113" s="1" t="s">
        <v>486</v>
      </c>
      <c r="D113" s="1" t="s">
        <v>1272</v>
      </c>
      <c r="E113" s="1" t="s">
        <v>844</v>
      </c>
      <c r="F113" s="1" t="s">
        <v>29</v>
      </c>
      <c r="G113" s="25" t="s">
        <v>857</v>
      </c>
      <c r="H113" s="25" t="s">
        <v>858</v>
      </c>
      <c r="I113" s="13">
        <v>45500</v>
      </c>
      <c r="J113" s="13">
        <v>0</v>
      </c>
      <c r="K113" s="13">
        <v>45500</v>
      </c>
      <c r="L113" s="13">
        <v>1305.8499999999999</v>
      </c>
      <c r="M113" s="13">
        <v>1218.8900000000001</v>
      </c>
      <c r="N113" s="13">
        <f t="shared" si="6"/>
        <v>1383.2</v>
      </c>
      <c r="O113" s="13">
        <v>25</v>
      </c>
      <c r="P113" s="13">
        <f t="shared" si="4"/>
        <v>3932.9399999999996</v>
      </c>
      <c r="Q113" s="13">
        <f t="shared" si="5"/>
        <v>41567.06</v>
      </c>
    </row>
    <row r="114" spans="1:17" ht="24.95" customHeight="1" x14ac:dyDescent="0.25">
      <c r="A114" s="1">
        <v>107</v>
      </c>
      <c r="B114" t="s">
        <v>948</v>
      </c>
      <c r="C114" s="1" t="s">
        <v>949</v>
      </c>
      <c r="D114" s="1" t="s">
        <v>950</v>
      </c>
      <c r="E114" s="1" t="s">
        <v>844</v>
      </c>
      <c r="F114" s="1" t="s">
        <v>36</v>
      </c>
      <c r="G114" s="25" t="s">
        <v>845</v>
      </c>
      <c r="H114" s="25" t="s">
        <v>846</v>
      </c>
      <c r="I114" s="13">
        <v>45500</v>
      </c>
      <c r="K114" s="13">
        <v>45500</v>
      </c>
      <c r="L114" s="13">
        <f t="shared" ref="L114:L143" si="7">+I114*2.87%</f>
        <v>1305.8499999999999</v>
      </c>
      <c r="M114" s="13">
        <v>1218.8900000000001</v>
      </c>
      <c r="N114" s="13">
        <f t="shared" si="6"/>
        <v>1383.2</v>
      </c>
      <c r="O114" s="13">
        <v>2619</v>
      </c>
      <c r="P114" s="13">
        <f t="shared" si="4"/>
        <v>6526.94</v>
      </c>
      <c r="Q114" s="13">
        <f t="shared" si="5"/>
        <v>38973.06</v>
      </c>
    </row>
    <row r="115" spans="1:17" ht="24.95" customHeight="1" x14ac:dyDescent="0.25">
      <c r="A115" s="1">
        <v>108</v>
      </c>
      <c r="B115" t="s">
        <v>951</v>
      </c>
      <c r="C115" s="1" t="s">
        <v>486</v>
      </c>
      <c r="D115" s="1" t="s">
        <v>191</v>
      </c>
      <c r="E115" s="1" t="s">
        <v>844</v>
      </c>
      <c r="F115" s="1" t="s">
        <v>29</v>
      </c>
      <c r="G115" s="25" t="s">
        <v>891</v>
      </c>
      <c r="H115" s="25" t="s">
        <v>877</v>
      </c>
      <c r="I115" s="13">
        <v>45500</v>
      </c>
      <c r="J115" s="13">
        <v>0</v>
      </c>
      <c r="K115" s="13">
        <v>45500</v>
      </c>
      <c r="L115" s="13">
        <v>1305.8499999999999</v>
      </c>
      <c r="M115" s="13">
        <v>1218.8900000000001</v>
      </c>
      <c r="N115" s="13">
        <f t="shared" si="6"/>
        <v>1383.2</v>
      </c>
      <c r="O115" s="13">
        <v>425</v>
      </c>
      <c r="P115" s="13">
        <f t="shared" si="4"/>
        <v>4332.9399999999996</v>
      </c>
      <c r="Q115" s="13">
        <f t="shared" si="5"/>
        <v>41167.06</v>
      </c>
    </row>
    <row r="116" spans="1:17" ht="24.95" customHeight="1" x14ac:dyDescent="0.25">
      <c r="A116" s="1">
        <v>109</v>
      </c>
      <c r="B116" t="s">
        <v>952</v>
      </c>
      <c r="C116" s="1" t="s">
        <v>486</v>
      </c>
      <c r="D116" s="1" t="s">
        <v>191</v>
      </c>
      <c r="E116" s="1" t="s">
        <v>844</v>
      </c>
      <c r="F116" s="1" t="s">
        <v>29</v>
      </c>
      <c r="G116" s="25" t="s">
        <v>846</v>
      </c>
      <c r="H116" s="25" t="s">
        <v>854</v>
      </c>
      <c r="I116" s="13">
        <v>45500</v>
      </c>
      <c r="J116" s="13">
        <v>0</v>
      </c>
      <c r="K116" s="13">
        <v>45500</v>
      </c>
      <c r="L116" s="13">
        <v>1305.8499999999999</v>
      </c>
      <c r="M116" s="13">
        <v>1218.8900000000001</v>
      </c>
      <c r="N116" s="13">
        <f t="shared" si="6"/>
        <v>1383.2</v>
      </c>
      <c r="O116" s="13">
        <v>25</v>
      </c>
      <c r="P116" s="13">
        <f t="shared" si="4"/>
        <v>3932.9399999999996</v>
      </c>
      <c r="Q116" s="13">
        <f t="shared" si="5"/>
        <v>41567.06</v>
      </c>
    </row>
    <row r="117" spans="1:17" ht="24.95" customHeight="1" x14ac:dyDescent="0.25">
      <c r="A117" s="1">
        <v>110</v>
      </c>
      <c r="B117" t="s">
        <v>1436</v>
      </c>
      <c r="C117" s="1" t="s">
        <v>486</v>
      </c>
      <c r="D117" s="1" t="s">
        <v>191</v>
      </c>
      <c r="E117" s="1" t="s">
        <v>844</v>
      </c>
      <c r="F117" s="1" t="s">
        <v>29</v>
      </c>
      <c r="G117" s="25" t="s">
        <v>1327</v>
      </c>
      <c r="H117" s="25" t="s">
        <v>1416</v>
      </c>
      <c r="I117" s="13">
        <v>45500</v>
      </c>
      <c r="J117" s="13">
        <v>0</v>
      </c>
      <c r="K117" s="13">
        <v>45500</v>
      </c>
      <c r="L117" s="13">
        <v>1305.8499999999999</v>
      </c>
      <c r="M117" s="13">
        <v>1218.8900000000001</v>
      </c>
      <c r="N117" s="13">
        <v>1383.2</v>
      </c>
      <c r="O117" s="13">
        <v>25</v>
      </c>
      <c r="P117" s="13">
        <f t="shared" si="4"/>
        <v>3932.9399999999996</v>
      </c>
      <c r="Q117" s="13">
        <f t="shared" si="5"/>
        <v>41567.06</v>
      </c>
    </row>
    <row r="118" spans="1:17" ht="24.95" customHeight="1" x14ac:dyDescent="0.25">
      <c r="A118" s="1">
        <v>111</v>
      </c>
      <c r="B118" t="s">
        <v>1475</v>
      </c>
      <c r="C118" s="1" t="s">
        <v>486</v>
      </c>
      <c r="D118" s="1" t="s">
        <v>191</v>
      </c>
      <c r="E118" s="1" t="s">
        <v>844</v>
      </c>
      <c r="F118" s="1" t="s">
        <v>36</v>
      </c>
      <c r="G118" s="25" t="s">
        <v>1470</v>
      </c>
      <c r="H118" s="25" t="s">
        <v>1471</v>
      </c>
      <c r="I118" s="13">
        <v>45500</v>
      </c>
      <c r="J118" s="13">
        <v>0</v>
      </c>
      <c r="K118" s="13">
        <v>45500</v>
      </c>
      <c r="L118" s="13">
        <v>1305.8499999999999</v>
      </c>
      <c r="M118" s="13">
        <v>1218.8900000000001</v>
      </c>
      <c r="N118" s="13">
        <v>1383.2</v>
      </c>
      <c r="O118" s="13">
        <v>25</v>
      </c>
      <c r="P118" s="13">
        <f t="shared" si="4"/>
        <v>3932.9399999999996</v>
      </c>
      <c r="Q118" s="13">
        <f t="shared" si="5"/>
        <v>41567.06</v>
      </c>
    </row>
    <row r="119" spans="1:17" ht="24.95" customHeight="1" x14ac:dyDescent="0.25">
      <c r="A119" s="1">
        <v>112</v>
      </c>
      <c r="B119" t="s">
        <v>954</v>
      </c>
      <c r="C119" s="1" t="s">
        <v>486</v>
      </c>
      <c r="D119" s="1" t="s">
        <v>873</v>
      </c>
      <c r="E119" s="1" t="s">
        <v>844</v>
      </c>
      <c r="F119" s="1" t="s">
        <v>29</v>
      </c>
      <c r="G119" s="25" t="s">
        <v>878</v>
      </c>
      <c r="H119" s="25" t="s">
        <v>895</v>
      </c>
      <c r="I119" s="13">
        <v>39000</v>
      </c>
      <c r="J119" s="13">
        <v>0</v>
      </c>
      <c r="K119" s="13">
        <v>39000</v>
      </c>
      <c r="L119" s="13">
        <f t="shared" si="7"/>
        <v>1119.3</v>
      </c>
      <c r="M119" s="13">
        <v>301.52</v>
      </c>
      <c r="N119" s="13">
        <f t="shared" si="6"/>
        <v>1185.5999999999999</v>
      </c>
      <c r="O119" s="13">
        <v>25</v>
      </c>
      <c r="P119" s="13">
        <f t="shared" si="4"/>
        <v>2631.42</v>
      </c>
      <c r="Q119" s="13">
        <f t="shared" si="5"/>
        <v>36368.58</v>
      </c>
    </row>
    <row r="120" spans="1:17" ht="24.95" customHeight="1" x14ac:dyDescent="0.25">
      <c r="A120" s="1">
        <v>113</v>
      </c>
      <c r="B120" t="s">
        <v>955</v>
      </c>
      <c r="C120" s="1" t="s">
        <v>441</v>
      </c>
      <c r="D120" s="1" t="s">
        <v>191</v>
      </c>
      <c r="E120" s="1" t="s">
        <v>844</v>
      </c>
      <c r="F120" s="1" t="s">
        <v>29</v>
      </c>
      <c r="G120" s="25" t="s">
        <v>861</v>
      </c>
      <c r="H120" s="25" t="s">
        <v>862</v>
      </c>
      <c r="I120" s="13">
        <v>45500</v>
      </c>
      <c r="J120" s="13">
        <v>0</v>
      </c>
      <c r="K120" s="13">
        <v>45500</v>
      </c>
      <c r="L120" s="13">
        <v>1305.8499999999999</v>
      </c>
      <c r="M120" s="13">
        <v>1218.8900000000001</v>
      </c>
      <c r="N120" s="13">
        <f t="shared" si="6"/>
        <v>1383.2</v>
      </c>
      <c r="O120" s="13">
        <v>25</v>
      </c>
      <c r="P120" s="13">
        <f t="shared" si="4"/>
        <v>3932.9399999999996</v>
      </c>
      <c r="Q120" s="13">
        <f t="shared" si="5"/>
        <v>41567.06</v>
      </c>
    </row>
    <row r="121" spans="1:17" ht="24.95" customHeight="1" x14ac:dyDescent="0.25">
      <c r="A121" s="1">
        <v>114</v>
      </c>
      <c r="B121" t="s">
        <v>956</v>
      </c>
      <c r="C121" s="1" t="s">
        <v>441</v>
      </c>
      <c r="D121" s="1" t="s">
        <v>191</v>
      </c>
      <c r="E121" s="1" t="s">
        <v>844</v>
      </c>
      <c r="F121" s="1" t="s">
        <v>29</v>
      </c>
      <c r="G121" s="25" t="s">
        <v>853</v>
      </c>
      <c r="H121" s="25" t="s">
        <v>889</v>
      </c>
      <c r="I121" s="13">
        <v>58500</v>
      </c>
      <c r="J121" s="13">
        <v>0</v>
      </c>
      <c r="K121" s="13">
        <v>58500</v>
      </c>
      <c r="L121" s="13">
        <v>1678.95</v>
      </c>
      <c r="M121" s="13">
        <v>2820.45</v>
      </c>
      <c r="N121" s="13">
        <f t="shared" si="6"/>
        <v>1778.4</v>
      </c>
      <c r="O121" s="13">
        <v>2344.7800000000002</v>
      </c>
      <c r="P121" s="13">
        <f t="shared" si="4"/>
        <v>8622.58</v>
      </c>
      <c r="Q121" s="13">
        <f t="shared" si="5"/>
        <v>49877.42</v>
      </c>
    </row>
    <row r="122" spans="1:17" ht="24.95" customHeight="1" x14ac:dyDescent="0.25">
      <c r="A122" s="1">
        <v>115</v>
      </c>
      <c r="B122" t="s">
        <v>957</v>
      </c>
      <c r="C122" s="1" t="s">
        <v>441</v>
      </c>
      <c r="D122" s="1" t="s">
        <v>191</v>
      </c>
      <c r="E122" s="1" t="s">
        <v>844</v>
      </c>
      <c r="F122" s="1" t="s">
        <v>29</v>
      </c>
      <c r="G122" s="25" t="s">
        <v>889</v>
      </c>
      <c r="H122" s="25" t="s">
        <v>926</v>
      </c>
      <c r="I122" s="13">
        <v>45500</v>
      </c>
      <c r="J122" s="13">
        <v>0</v>
      </c>
      <c r="K122" s="13">
        <v>45500</v>
      </c>
      <c r="L122" s="13">
        <v>1305.8499999999999</v>
      </c>
      <c r="M122" s="13">
        <v>1218.8900000000001</v>
      </c>
      <c r="N122" s="13">
        <f t="shared" si="6"/>
        <v>1383.2</v>
      </c>
      <c r="O122" s="13">
        <v>425</v>
      </c>
      <c r="P122" s="13">
        <f t="shared" si="4"/>
        <v>4332.9399999999996</v>
      </c>
      <c r="Q122" s="13">
        <f t="shared" si="5"/>
        <v>41167.06</v>
      </c>
    </row>
    <row r="123" spans="1:17" ht="24.95" customHeight="1" x14ac:dyDescent="0.25">
      <c r="A123" s="1">
        <v>116</v>
      </c>
      <c r="B123" t="s">
        <v>1243</v>
      </c>
      <c r="C123" s="1" t="s">
        <v>441</v>
      </c>
      <c r="D123" t="s">
        <v>191</v>
      </c>
      <c r="E123" s="1" t="s">
        <v>844</v>
      </c>
      <c r="F123" s="1" t="s">
        <v>29</v>
      </c>
      <c r="G123" s="25" t="s">
        <v>854</v>
      </c>
      <c r="H123" s="25" t="s">
        <v>1224</v>
      </c>
      <c r="I123" s="13">
        <v>45500</v>
      </c>
      <c r="J123" s="13">
        <v>0</v>
      </c>
      <c r="K123" s="13">
        <v>45500</v>
      </c>
      <c r="L123" s="13">
        <v>1305.8499999999999</v>
      </c>
      <c r="M123" s="13">
        <v>1218.8900000000001</v>
      </c>
      <c r="N123" s="13">
        <f t="shared" si="6"/>
        <v>1383.2</v>
      </c>
      <c r="O123" s="13">
        <v>25</v>
      </c>
      <c r="P123" s="13">
        <f t="shared" si="4"/>
        <v>3932.9399999999996</v>
      </c>
      <c r="Q123" s="13">
        <f t="shared" si="5"/>
        <v>41567.06</v>
      </c>
    </row>
    <row r="124" spans="1:17" ht="24.95" customHeight="1" x14ac:dyDescent="0.25">
      <c r="A124" s="1">
        <v>117</v>
      </c>
      <c r="B124" t="s">
        <v>1250</v>
      </c>
      <c r="C124" s="1" t="s">
        <v>441</v>
      </c>
      <c r="D124" t="s">
        <v>191</v>
      </c>
      <c r="E124" s="1" t="s">
        <v>844</v>
      </c>
      <c r="F124" s="1" t="s">
        <v>29</v>
      </c>
      <c r="G124" s="25" t="s">
        <v>926</v>
      </c>
      <c r="H124" s="25" t="s">
        <v>1249</v>
      </c>
      <c r="I124" s="13">
        <v>45500</v>
      </c>
      <c r="J124" s="13">
        <v>0</v>
      </c>
      <c r="K124" s="13">
        <v>45500</v>
      </c>
      <c r="L124" s="13">
        <v>1305.8499999999999</v>
      </c>
      <c r="M124" s="13">
        <v>1218.8900000000001</v>
      </c>
      <c r="N124" s="13">
        <f t="shared" si="6"/>
        <v>1383.2</v>
      </c>
      <c r="O124" s="13">
        <v>25</v>
      </c>
      <c r="P124" s="13">
        <f t="shared" si="4"/>
        <v>3932.9399999999996</v>
      </c>
      <c r="Q124" s="13">
        <f t="shared" si="5"/>
        <v>41567.06</v>
      </c>
    </row>
    <row r="125" spans="1:17" ht="24.95" customHeight="1" x14ac:dyDescent="0.25">
      <c r="A125" s="1">
        <v>118</v>
      </c>
      <c r="B125" t="s">
        <v>1569</v>
      </c>
      <c r="C125" s="1" t="s">
        <v>441</v>
      </c>
      <c r="D125" t="s">
        <v>191</v>
      </c>
      <c r="E125" s="1" t="s">
        <v>844</v>
      </c>
      <c r="F125" s="1" t="s">
        <v>36</v>
      </c>
      <c r="G125" s="25" t="s">
        <v>1471</v>
      </c>
      <c r="H125" s="25" t="s">
        <v>1572</v>
      </c>
      <c r="I125" s="13">
        <v>52000</v>
      </c>
      <c r="J125" s="13">
        <v>0</v>
      </c>
      <c r="K125" s="13">
        <v>52000</v>
      </c>
      <c r="L125" s="13">
        <v>1492.4</v>
      </c>
      <c r="M125" s="13">
        <v>2136.27</v>
      </c>
      <c r="N125" s="13">
        <v>1580.8</v>
      </c>
      <c r="O125" s="13">
        <v>25</v>
      </c>
      <c r="P125" s="13">
        <v>5234.47</v>
      </c>
      <c r="Q125" s="13">
        <v>46765.53</v>
      </c>
    </row>
    <row r="126" spans="1:17" ht="24.95" customHeight="1" x14ac:dyDescent="0.25">
      <c r="A126" s="1">
        <v>119</v>
      </c>
      <c r="B126" t="s">
        <v>958</v>
      </c>
      <c r="C126" s="1" t="s">
        <v>534</v>
      </c>
      <c r="D126" s="1" t="s">
        <v>959</v>
      </c>
      <c r="E126" s="1" t="s">
        <v>844</v>
      </c>
      <c r="F126" s="1" t="s">
        <v>29</v>
      </c>
      <c r="G126" s="25" t="s">
        <v>857</v>
      </c>
      <c r="H126" s="25" t="s">
        <v>858</v>
      </c>
      <c r="I126" s="13">
        <v>126500</v>
      </c>
      <c r="J126" s="13">
        <v>0</v>
      </c>
      <c r="K126" s="13">
        <v>126500</v>
      </c>
      <c r="L126" s="13">
        <f t="shared" si="7"/>
        <v>3630.55</v>
      </c>
      <c r="M126" s="13">
        <v>18338.830000000002</v>
      </c>
      <c r="N126" s="13">
        <f t="shared" si="6"/>
        <v>3845.6</v>
      </c>
      <c r="O126" s="13">
        <v>25</v>
      </c>
      <c r="P126" s="13">
        <f t="shared" si="4"/>
        <v>25839.98</v>
      </c>
      <c r="Q126" s="13">
        <f t="shared" si="5"/>
        <v>100660.02</v>
      </c>
    </row>
    <row r="127" spans="1:17" ht="24.95" customHeight="1" x14ac:dyDescent="0.25">
      <c r="A127" s="1">
        <v>120</v>
      </c>
      <c r="B127" t="s">
        <v>960</v>
      </c>
      <c r="C127" s="1" t="s">
        <v>534</v>
      </c>
      <c r="D127" s="1" t="s">
        <v>191</v>
      </c>
      <c r="E127" s="1" t="s">
        <v>844</v>
      </c>
      <c r="F127" s="1" t="s">
        <v>29</v>
      </c>
      <c r="G127" s="25" t="s">
        <v>857</v>
      </c>
      <c r="H127" s="25" t="s">
        <v>858</v>
      </c>
      <c r="I127" s="13">
        <v>45500</v>
      </c>
      <c r="J127" s="13">
        <v>0</v>
      </c>
      <c r="K127" s="13">
        <v>45500</v>
      </c>
      <c r="L127" s="13">
        <v>1305.8499999999999</v>
      </c>
      <c r="M127" s="13">
        <v>1218.8900000000001</v>
      </c>
      <c r="N127" s="13">
        <f t="shared" si="6"/>
        <v>1383.2</v>
      </c>
      <c r="O127" s="13">
        <v>25</v>
      </c>
      <c r="P127" s="13">
        <f t="shared" si="4"/>
        <v>3932.9399999999996</v>
      </c>
      <c r="Q127" s="13">
        <f t="shared" si="5"/>
        <v>41567.06</v>
      </c>
    </row>
    <row r="128" spans="1:17" ht="24.95" customHeight="1" x14ac:dyDescent="0.25">
      <c r="A128" s="1">
        <v>121</v>
      </c>
      <c r="B128" t="s">
        <v>961</v>
      </c>
      <c r="C128" s="1" t="s">
        <v>534</v>
      </c>
      <c r="D128" t="s">
        <v>962</v>
      </c>
      <c r="E128" s="1" t="s">
        <v>844</v>
      </c>
      <c r="F128" s="1" t="s">
        <v>29</v>
      </c>
      <c r="G128" s="25" t="s">
        <v>877</v>
      </c>
      <c r="H128" s="25" t="s">
        <v>878</v>
      </c>
      <c r="I128" s="13">
        <v>35000</v>
      </c>
      <c r="J128" s="13">
        <v>0</v>
      </c>
      <c r="K128" s="13">
        <v>35000</v>
      </c>
      <c r="L128" s="13">
        <f t="shared" si="7"/>
        <v>1004.5</v>
      </c>
      <c r="M128" s="13">
        <v>0</v>
      </c>
      <c r="N128" s="13">
        <f t="shared" si="6"/>
        <v>1064</v>
      </c>
      <c r="O128" s="13">
        <v>25</v>
      </c>
      <c r="P128" s="13">
        <f t="shared" si="4"/>
        <v>2093.5</v>
      </c>
      <c r="Q128" s="13">
        <f t="shared" si="5"/>
        <v>32906.5</v>
      </c>
    </row>
    <row r="129" spans="1:17" ht="24.95" customHeight="1" x14ac:dyDescent="0.25">
      <c r="A129" s="1">
        <v>122</v>
      </c>
      <c r="B129" t="s">
        <v>1328</v>
      </c>
      <c r="C129" s="1" t="s">
        <v>534</v>
      </c>
      <c r="D129" t="s">
        <v>873</v>
      </c>
      <c r="E129" s="1" t="s">
        <v>844</v>
      </c>
      <c r="F129" s="1" t="s">
        <v>36</v>
      </c>
      <c r="G129" s="25" t="s">
        <v>1246</v>
      </c>
      <c r="H129" s="25" t="s">
        <v>1327</v>
      </c>
      <c r="I129" s="13">
        <v>39000</v>
      </c>
      <c r="J129" s="13">
        <v>0</v>
      </c>
      <c r="K129" s="13">
        <v>39000</v>
      </c>
      <c r="L129" s="13">
        <v>1119.3</v>
      </c>
      <c r="M129" s="13">
        <v>301.52</v>
      </c>
      <c r="N129" s="13">
        <f t="shared" si="6"/>
        <v>1185.5999999999999</v>
      </c>
      <c r="O129" s="13">
        <v>25</v>
      </c>
      <c r="P129" s="13">
        <f t="shared" si="4"/>
        <v>2631.42</v>
      </c>
      <c r="Q129" s="13">
        <f t="shared" si="5"/>
        <v>36368.58</v>
      </c>
    </row>
    <row r="130" spans="1:17" ht="24.95" customHeight="1" x14ac:dyDescent="0.25">
      <c r="A130" s="1">
        <v>123</v>
      </c>
      <c r="B130" t="s">
        <v>1252</v>
      </c>
      <c r="C130" s="1" t="s">
        <v>534</v>
      </c>
      <c r="D130" t="s">
        <v>843</v>
      </c>
      <c r="E130" s="1" t="s">
        <v>844</v>
      </c>
      <c r="F130" s="1" t="s">
        <v>29</v>
      </c>
      <c r="G130" s="25" t="s">
        <v>926</v>
      </c>
      <c r="H130" s="25" t="s">
        <v>1249</v>
      </c>
      <c r="I130" s="13">
        <v>45000</v>
      </c>
      <c r="J130" s="13">
        <v>0</v>
      </c>
      <c r="K130" s="13">
        <v>45000</v>
      </c>
      <c r="L130" s="13">
        <v>1291.5</v>
      </c>
      <c r="M130" s="13">
        <v>1148.33</v>
      </c>
      <c r="N130" s="13">
        <f t="shared" si="6"/>
        <v>1368</v>
      </c>
      <c r="O130" s="13">
        <v>6500</v>
      </c>
      <c r="P130" s="13">
        <f t="shared" si="4"/>
        <v>10307.83</v>
      </c>
      <c r="Q130" s="13">
        <f t="shared" si="5"/>
        <v>34692.17</v>
      </c>
    </row>
    <row r="131" spans="1:17" ht="24.95" customHeight="1" x14ac:dyDescent="0.25">
      <c r="A131" s="1">
        <v>124</v>
      </c>
      <c r="B131" t="s">
        <v>1400</v>
      </c>
      <c r="C131" s="1" t="s">
        <v>534</v>
      </c>
      <c r="D131" t="s">
        <v>178</v>
      </c>
      <c r="E131" s="1" t="s">
        <v>844</v>
      </c>
      <c r="F131" s="1" t="s">
        <v>29</v>
      </c>
      <c r="G131" s="25" t="s">
        <v>1401</v>
      </c>
      <c r="H131" s="25" t="s">
        <v>1402</v>
      </c>
      <c r="I131" s="13">
        <v>35000</v>
      </c>
      <c r="J131" s="13">
        <v>0</v>
      </c>
      <c r="K131" s="13">
        <v>35000</v>
      </c>
      <c r="L131" s="13">
        <v>1004.5</v>
      </c>
      <c r="M131" s="13">
        <v>0</v>
      </c>
      <c r="N131" s="13">
        <f t="shared" si="6"/>
        <v>1064</v>
      </c>
      <c r="O131" s="13">
        <v>25</v>
      </c>
      <c r="P131" s="13">
        <f t="shared" si="4"/>
        <v>2093.5</v>
      </c>
      <c r="Q131" s="13">
        <f t="shared" si="5"/>
        <v>32906.5</v>
      </c>
    </row>
    <row r="132" spans="1:17" ht="24.95" customHeight="1" x14ac:dyDescent="0.25">
      <c r="A132" s="1">
        <v>125</v>
      </c>
      <c r="B132" s="1" t="s">
        <v>963</v>
      </c>
      <c r="C132" s="1" t="s">
        <v>383</v>
      </c>
      <c r="D132" s="1" t="s">
        <v>959</v>
      </c>
      <c r="E132" s="1" t="s">
        <v>844</v>
      </c>
      <c r="F132" s="1" t="s">
        <v>29</v>
      </c>
      <c r="G132" s="25" t="s">
        <v>857</v>
      </c>
      <c r="H132" s="25" t="s">
        <v>858</v>
      </c>
      <c r="I132" s="13">
        <v>126500</v>
      </c>
      <c r="J132" s="13">
        <v>0</v>
      </c>
      <c r="K132" s="13">
        <v>126500</v>
      </c>
      <c r="L132" s="13">
        <f t="shared" si="7"/>
        <v>3630.55</v>
      </c>
      <c r="M132" s="13">
        <v>18338.830000000002</v>
      </c>
      <c r="N132" s="13">
        <f t="shared" si="6"/>
        <v>3845.6</v>
      </c>
      <c r="O132" s="13">
        <v>25</v>
      </c>
      <c r="P132" s="13">
        <f t="shared" si="4"/>
        <v>25839.98</v>
      </c>
      <c r="Q132" s="13">
        <f t="shared" si="5"/>
        <v>100660.02</v>
      </c>
    </row>
    <row r="133" spans="1:17" ht="24.95" customHeight="1" x14ac:dyDescent="0.25">
      <c r="A133" s="1">
        <v>126</v>
      </c>
      <c r="B133" s="1" t="s">
        <v>964</v>
      </c>
      <c r="C133" s="1" t="s">
        <v>383</v>
      </c>
      <c r="D133" s="1" t="s">
        <v>191</v>
      </c>
      <c r="E133" s="1" t="s">
        <v>844</v>
      </c>
      <c r="F133" s="1" t="s">
        <v>29</v>
      </c>
      <c r="G133" s="25" t="s">
        <v>867</v>
      </c>
      <c r="H133" s="25" t="s">
        <v>868</v>
      </c>
      <c r="I133" s="13">
        <v>45500</v>
      </c>
      <c r="J133" s="13">
        <v>0</v>
      </c>
      <c r="K133" s="13">
        <v>45500</v>
      </c>
      <c r="L133" s="13">
        <v>1305.8499999999999</v>
      </c>
      <c r="M133" s="13">
        <v>1218.8900000000001</v>
      </c>
      <c r="N133" s="13">
        <f t="shared" si="6"/>
        <v>1383.2</v>
      </c>
      <c r="O133" s="13">
        <v>25</v>
      </c>
      <c r="P133" s="13">
        <f t="shared" si="4"/>
        <v>3932.9399999999996</v>
      </c>
      <c r="Q133" s="13">
        <f t="shared" si="5"/>
        <v>41567.06</v>
      </c>
    </row>
    <row r="134" spans="1:17" ht="24.95" customHeight="1" x14ac:dyDescent="0.25">
      <c r="A134" s="1">
        <v>127</v>
      </c>
      <c r="B134" s="1" t="s">
        <v>965</v>
      </c>
      <c r="C134" s="1" t="s">
        <v>383</v>
      </c>
      <c r="D134" s="1" t="s">
        <v>308</v>
      </c>
      <c r="E134" s="1" t="s">
        <v>844</v>
      </c>
      <c r="F134" s="1" t="s">
        <v>29</v>
      </c>
      <c r="G134" s="25" t="s">
        <v>845</v>
      </c>
      <c r="H134" s="25" t="s">
        <v>846</v>
      </c>
      <c r="I134" s="13">
        <v>50000</v>
      </c>
      <c r="K134" s="13">
        <v>50000</v>
      </c>
      <c r="L134" s="13">
        <f t="shared" si="7"/>
        <v>1435</v>
      </c>
      <c r="M134" s="13">
        <v>1854</v>
      </c>
      <c r="N134" s="13">
        <f t="shared" si="6"/>
        <v>1520</v>
      </c>
      <c r="O134" s="13">
        <v>1958.28</v>
      </c>
      <c r="P134" s="13">
        <f t="shared" si="4"/>
        <v>6767.28</v>
      </c>
      <c r="Q134" s="13">
        <f t="shared" si="5"/>
        <v>43232.72</v>
      </c>
    </row>
    <row r="135" spans="1:17" ht="24.95" customHeight="1" x14ac:dyDescent="0.25">
      <c r="A135" s="1">
        <v>128</v>
      </c>
      <c r="B135" t="s">
        <v>966</v>
      </c>
      <c r="C135" s="1" t="s">
        <v>383</v>
      </c>
      <c r="D135" s="1" t="s">
        <v>191</v>
      </c>
      <c r="E135" s="1" t="s">
        <v>844</v>
      </c>
      <c r="F135" s="1" t="s">
        <v>29</v>
      </c>
      <c r="G135" s="25" t="s">
        <v>867</v>
      </c>
      <c r="H135" s="25" t="s">
        <v>868</v>
      </c>
      <c r="I135" s="13">
        <v>45500</v>
      </c>
      <c r="J135" s="13">
        <v>0</v>
      </c>
      <c r="K135" s="13">
        <v>45500</v>
      </c>
      <c r="L135" s="13">
        <v>1305.8499999999999</v>
      </c>
      <c r="M135" s="13">
        <v>1218.8900000000001</v>
      </c>
      <c r="N135" s="13">
        <f t="shared" si="6"/>
        <v>1383.2</v>
      </c>
      <c r="O135" s="13">
        <v>25</v>
      </c>
      <c r="P135" s="13">
        <f t="shared" si="4"/>
        <v>3932.9399999999996</v>
      </c>
      <c r="Q135" s="13">
        <f t="shared" si="5"/>
        <v>41567.06</v>
      </c>
    </row>
    <row r="136" spans="1:17" ht="24.95" customHeight="1" x14ac:dyDescent="0.25">
      <c r="A136" s="1">
        <v>129</v>
      </c>
      <c r="B136" t="s">
        <v>967</v>
      </c>
      <c r="C136" s="1" t="s">
        <v>968</v>
      </c>
      <c r="D136" s="1" t="s">
        <v>191</v>
      </c>
      <c r="E136" s="1" t="s">
        <v>844</v>
      </c>
      <c r="F136" s="1" t="s">
        <v>29</v>
      </c>
      <c r="G136" s="25" t="s">
        <v>845</v>
      </c>
      <c r="H136" s="25" t="s">
        <v>846</v>
      </c>
      <c r="I136" s="13">
        <v>65000</v>
      </c>
      <c r="J136" s="13">
        <v>0</v>
      </c>
      <c r="K136" s="13">
        <v>65000</v>
      </c>
      <c r="L136" s="13">
        <f t="shared" si="7"/>
        <v>1865.5</v>
      </c>
      <c r="M136" s="13">
        <v>4427.58</v>
      </c>
      <c r="N136" s="13">
        <f t="shared" si="6"/>
        <v>1976</v>
      </c>
      <c r="O136" s="13">
        <v>4546.6000000000004</v>
      </c>
      <c r="P136" s="13">
        <f t="shared" si="4"/>
        <v>12815.68</v>
      </c>
      <c r="Q136" s="13">
        <f t="shared" si="5"/>
        <v>52184.32</v>
      </c>
    </row>
    <row r="137" spans="1:17" ht="24.95" customHeight="1" x14ac:dyDescent="0.25">
      <c r="A137" s="1">
        <v>130</v>
      </c>
      <c r="B137" t="s">
        <v>969</v>
      </c>
      <c r="C137" s="1" t="s">
        <v>383</v>
      </c>
      <c r="D137" s="1" t="s">
        <v>308</v>
      </c>
      <c r="E137" s="1" t="s">
        <v>844</v>
      </c>
      <c r="F137" s="1" t="s">
        <v>29</v>
      </c>
      <c r="G137" s="25" t="s">
        <v>891</v>
      </c>
      <c r="H137" s="25" t="s">
        <v>877</v>
      </c>
      <c r="I137" s="13">
        <v>35000</v>
      </c>
      <c r="J137" s="13">
        <v>0</v>
      </c>
      <c r="K137" s="13">
        <v>35000</v>
      </c>
      <c r="L137" s="13">
        <f t="shared" si="7"/>
        <v>1004.5</v>
      </c>
      <c r="M137" s="13">
        <v>0</v>
      </c>
      <c r="N137" s="13">
        <f t="shared" si="6"/>
        <v>1064</v>
      </c>
      <c r="O137" s="13">
        <v>25</v>
      </c>
      <c r="P137" s="13">
        <f t="shared" si="4"/>
        <v>2093.5</v>
      </c>
      <c r="Q137" s="13">
        <f t="shared" si="5"/>
        <v>32906.5</v>
      </c>
    </row>
    <row r="138" spans="1:17" ht="24.95" customHeight="1" x14ac:dyDescent="0.25">
      <c r="A138" s="1">
        <v>131</v>
      </c>
      <c r="B138" t="s">
        <v>970</v>
      </c>
      <c r="C138" s="1" t="s">
        <v>383</v>
      </c>
      <c r="D138" s="1" t="s">
        <v>191</v>
      </c>
      <c r="E138" s="1" t="s">
        <v>844</v>
      </c>
      <c r="F138" s="1" t="s">
        <v>29</v>
      </c>
      <c r="G138" s="25" t="s">
        <v>857</v>
      </c>
      <c r="H138" s="25" t="s">
        <v>858</v>
      </c>
      <c r="I138" s="13">
        <v>45500</v>
      </c>
      <c r="J138" s="13">
        <v>0</v>
      </c>
      <c r="K138" s="13">
        <v>45500</v>
      </c>
      <c r="L138" s="13">
        <v>1305.8499999999999</v>
      </c>
      <c r="M138" s="13">
        <v>1218.8900000000001</v>
      </c>
      <c r="N138" s="13">
        <f t="shared" si="6"/>
        <v>1383.2</v>
      </c>
      <c r="O138" s="13">
        <v>25</v>
      </c>
      <c r="P138" s="13">
        <f t="shared" si="4"/>
        <v>3932.9399999999996</v>
      </c>
      <c r="Q138" s="13">
        <f t="shared" si="5"/>
        <v>41567.06</v>
      </c>
    </row>
    <row r="139" spans="1:17" ht="24.95" customHeight="1" x14ac:dyDescent="0.25">
      <c r="A139" s="1">
        <v>132</v>
      </c>
      <c r="B139" t="s">
        <v>971</v>
      </c>
      <c r="C139" s="1" t="s">
        <v>658</v>
      </c>
      <c r="D139" s="1" t="s">
        <v>191</v>
      </c>
      <c r="E139" s="1" t="s">
        <v>844</v>
      </c>
      <c r="F139" s="1" t="s">
        <v>36</v>
      </c>
      <c r="G139" s="25" t="s">
        <v>891</v>
      </c>
      <c r="H139" s="25" t="s">
        <v>877</v>
      </c>
      <c r="I139" s="13">
        <v>45500</v>
      </c>
      <c r="J139" s="13">
        <v>0</v>
      </c>
      <c r="K139" s="13">
        <v>45500</v>
      </c>
      <c r="L139" s="13">
        <f t="shared" si="7"/>
        <v>1305.8499999999999</v>
      </c>
      <c r="M139" s="13">
        <v>1218.8900000000001</v>
      </c>
      <c r="N139" s="13">
        <f t="shared" si="6"/>
        <v>1383.2</v>
      </c>
      <c r="O139" s="13">
        <v>25</v>
      </c>
      <c r="P139" s="13">
        <f t="shared" si="4"/>
        <v>3932.9399999999996</v>
      </c>
      <c r="Q139" s="13">
        <f t="shared" si="5"/>
        <v>41567.06</v>
      </c>
    </row>
    <row r="140" spans="1:17" ht="24.95" customHeight="1" x14ac:dyDescent="0.25">
      <c r="A140" s="1">
        <v>133</v>
      </c>
      <c r="B140" t="s">
        <v>927</v>
      </c>
      <c r="C140" s="1" t="s">
        <v>658</v>
      </c>
      <c r="D140" s="1" t="s">
        <v>191</v>
      </c>
      <c r="E140" s="1" t="s">
        <v>844</v>
      </c>
      <c r="F140" s="1" t="s">
        <v>29</v>
      </c>
      <c r="G140" s="25" t="s">
        <v>861</v>
      </c>
      <c r="H140" s="25" t="s">
        <v>862</v>
      </c>
      <c r="I140" s="13">
        <v>45500</v>
      </c>
      <c r="J140" s="13">
        <v>0</v>
      </c>
      <c r="K140" s="13">
        <v>45500</v>
      </c>
      <c r="L140" s="13">
        <v>1305.8499999999999</v>
      </c>
      <c r="M140" s="13">
        <v>1218.8900000000001</v>
      </c>
      <c r="N140" s="13">
        <f>+I140*3.04%</f>
        <v>1383.2</v>
      </c>
      <c r="O140" s="13">
        <v>4125</v>
      </c>
      <c r="P140" s="13">
        <f t="shared" si="4"/>
        <v>8032.94</v>
      </c>
      <c r="Q140" s="13">
        <f t="shared" si="5"/>
        <v>37467.06</v>
      </c>
    </row>
    <row r="141" spans="1:17" ht="24.95" customHeight="1" x14ac:dyDescent="0.25">
      <c r="A141" s="1">
        <v>134</v>
      </c>
      <c r="B141" t="s">
        <v>1423</v>
      </c>
      <c r="C141" s="1" t="s">
        <v>762</v>
      </c>
      <c r="D141" s="1" t="s">
        <v>972</v>
      </c>
      <c r="E141" s="1" t="s">
        <v>844</v>
      </c>
      <c r="F141" s="1" t="s">
        <v>36</v>
      </c>
      <c r="G141" s="25" t="s">
        <v>852</v>
      </c>
      <c r="H141" s="25" t="s">
        <v>853</v>
      </c>
      <c r="I141" s="13">
        <v>45500</v>
      </c>
      <c r="J141" s="13">
        <v>0</v>
      </c>
      <c r="K141" s="13">
        <v>45500</v>
      </c>
      <c r="L141" s="13">
        <v>1305.8499999999999</v>
      </c>
      <c r="M141" s="13">
        <v>1218.8900000000001</v>
      </c>
      <c r="N141" s="13">
        <v>1383.2</v>
      </c>
      <c r="O141" s="13">
        <v>425</v>
      </c>
      <c r="P141" s="13">
        <f t="shared" si="4"/>
        <v>4332.9399999999996</v>
      </c>
      <c r="Q141" s="13">
        <f t="shared" si="5"/>
        <v>41167.06</v>
      </c>
    </row>
    <row r="142" spans="1:17" ht="24.95" customHeight="1" x14ac:dyDescent="0.25">
      <c r="A142" s="1">
        <v>135</v>
      </c>
      <c r="B142" t="s">
        <v>973</v>
      </c>
      <c r="C142" s="1" t="s">
        <v>762</v>
      </c>
      <c r="D142" s="1" t="s">
        <v>972</v>
      </c>
      <c r="E142" s="1" t="s">
        <v>844</v>
      </c>
      <c r="F142" s="1" t="s">
        <v>36</v>
      </c>
      <c r="G142" s="25" t="s">
        <v>867</v>
      </c>
      <c r="H142" s="25" t="s">
        <v>885</v>
      </c>
      <c r="I142" s="13">
        <v>40250</v>
      </c>
      <c r="J142" s="13">
        <v>0</v>
      </c>
      <c r="K142" s="13">
        <v>40250</v>
      </c>
      <c r="L142" s="13">
        <v>1155.18</v>
      </c>
      <c r="M142" s="13">
        <v>477.93</v>
      </c>
      <c r="N142" s="13">
        <f t="shared" si="6"/>
        <v>1223.5999999999999</v>
      </c>
      <c r="O142" s="13">
        <v>25</v>
      </c>
      <c r="P142" s="13">
        <f t="shared" si="4"/>
        <v>2881.71</v>
      </c>
      <c r="Q142" s="13">
        <f t="shared" si="5"/>
        <v>37368.29</v>
      </c>
    </row>
    <row r="143" spans="1:17" ht="24.95" customHeight="1" x14ac:dyDescent="0.25">
      <c r="A143" s="1">
        <v>136</v>
      </c>
      <c r="B143" t="s">
        <v>974</v>
      </c>
      <c r="C143" s="1" t="s">
        <v>762</v>
      </c>
      <c r="D143" s="1" t="s">
        <v>975</v>
      </c>
      <c r="E143" s="1" t="s">
        <v>844</v>
      </c>
      <c r="F143" s="1" t="s">
        <v>36</v>
      </c>
      <c r="G143" s="25" t="s">
        <v>852</v>
      </c>
      <c r="H143" s="25" t="s">
        <v>853</v>
      </c>
      <c r="I143" s="13">
        <v>45500</v>
      </c>
      <c r="J143" s="13">
        <v>0</v>
      </c>
      <c r="K143" s="13">
        <v>45500</v>
      </c>
      <c r="L143" s="13">
        <f t="shared" si="7"/>
        <v>1305.8499999999999</v>
      </c>
      <c r="M143" s="13">
        <v>1218.8900000000001</v>
      </c>
      <c r="N143" s="13">
        <f t="shared" si="6"/>
        <v>1383.2</v>
      </c>
      <c r="O143" s="13">
        <v>25</v>
      </c>
      <c r="P143" s="13">
        <f t="shared" si="4"/>
        <v>3932.9399999999996</v>
      </c>
      <c r="Q143" s="13">
        <f t="shared" si="5"/>
        <v>41567.06</v>
      </c>
    </row>
    <row r="144" spans="1:17" ht="24.95" customHeight="1" x14ac:dyDescent="0.25">
      <c r="A144" s="1">
        <v>137</v>
      </c>
      <c r="B144" t="s">
        <v>976</v>
      </c>
      <c r="C144" s="1" t="s">
        <v>762</v>
      </c>
      <c r="D144" t="s">
        <v>96</v>
      </c>
      <c r="E144" s="1" t="s">
        <v>844</v>
      </c>
      <c r="F144" s="1" t="s">
        <v>29</v>
      </c>
      <c r="G144" s="25" t="s">
        <v>846</v>
      </c>
      <c r="H144" s="25" t="s">
        <v>854</v>
      </c>
      <c r="I144" s="13">
        <v>45500</v>
      </c>
      <c r="J144" s="13">
        <v>0</v>
      </c>
      <c r="K144" s="13">
        <v>45500</v>
      </c>
      <c r="L144" s="13">
        <v>1305.8499999999999</v>
      </c>
      <c r="M144" s="13">
        <v>1218.8900000000001</v>
      </c>
      <c r="N144" s="13">
        <f t="shared" si="6"/>
        <v>1383.2</v>
      </c>
      <c r="O144" s="13">
        <v>25</v>
      </c>
      <c r="P144" s="13">
        <f t="shared" si="4"/>
        <v>3932.9399999999996</v>
      </c>
      <c r="Q144" s="13">
        <f t="shared" si="5"/>
        <v>41567.06</v>
      </c>
    </row>
    <row r="145" spans="1:16322" ht="24.95" customHeight="1" x14ac:dyDescent="0.25">
      <c r="A145" s="1">
        <v>138</v>
      </c>
      <c r="B145" t="s">
        <v>977</v>
      </c>
      <c r="C145" s="1" t="s">
        <v>762</v>
      </c>
      <c r="D145" t="s">
        <v>96</v>
      </c>
      <c r="E145" s="1" t="s">
        <v>844</v>
      </c>
      <c r="F145" s="1" t="s">
        <v>29</v>
      </c>
      <c r="G145" s="25" t="s">
        <v>846</v>
      </c>
      <c r="H145" s="25" t="s">
        <v>854</v>
      </c>
      <c r="I145" s="13">
        <v>45500</v>
      </c>
      <c r="J145" s="13">
        <v>0</v>
      </c>
      <c r="K145" s="13">
        <v>45500</v>
      </c>
      <c r="L145" s="13">
        <v>1305.8499999999999</v>
      </c>
      <c r="M145" s="13">
        <v>1218.8900000000001</v>
      </c>
      <c r="N145" s="13">
        <f t="shared" si="6"/>
        <v>1383.2</v>
      </c>
      <c r="O145" s="13">
        <v>425</v>
      </c>
      <c r="P145" s="13">
        <f t="shared" ref="P145:P154" si="8">+L145+M145+N145+O145</f>
        <v>4332.9399999999996</v>
      </c>
      <c r="Q145" s="13">
        <f t="shared" ref="Q145:Q154" si="9">+I145-P145</f>
        <v>41167.06</v>
      </c>
    </row>
    <row r="146" spans="1:16322" ht="24.95" customHeight="1" x14ac:dyDescent="0.25">
      <c r="A146" s="1">
        <v>139</v>
      </c>
      <c r="B146" t="s">
        <v>1223</v>
      </c>
      <c r="C146" s="1" t="s">
        <v>762</v>
      </c>
      <c r="D146" t="s">
        <v>96</v>
      </c>
      <c r="E146" s="1" t="s">
        <v>844</v>
      </c>
      <c r="F146" s="1" t="s">
        <v>29</v>
      </c>
      <c r="G146" s="25" t="s">
        <v>1245</v>
      </c>
      <c r="H146" s="25" t="s">
        <v>1246</v>
      </c>
      <c r="I146" s="13">
        <v>65000</v>
      </c>
      <c r="J146" s="13">
        <v>0</v>
      </c>
      <c r="K146" s="13">
        <v>65000</v>
      </c>
      <c r="L146" s="13">
        <v>1865.5</v>
      </c>
      <c r="M146" s="13">
        <v>4043.62</v>
      </c>
      <c r="N146" s="13">
        <f t="shared" si="6"/>
        <v>1976</v>
      </c>
      <c r="O146" s="13">
        <v>1944.78</v>
      </c>
      <c r="P146" s="13">
        <f t="shared" si="8"/>
        <v>9829.9</v>
      </c>
      <c r="Q146" s="13">
        <f t="shared" si="9"/>
        <v>55170.1</v>
      </c>
    </row>
    <row r="147" spans="1:16322" ht="24.95" customHeight="1" x14ac:dyDescent="0.25">
      <c r="A147" s="1">
        <v>140</v>
      </c>
      <c r="B147" t="s">
        <v>1538</v>
      </c>
      <c r="C147" s="1" t="s">
        <v>762</v>
      </c>
      <c r="D147" t="s">
        <v>96</v>
      </c>
      <c r="E147" s="1" t="s">
        <v>844</v>
      </c>
      <c r="F147" s="1" t="s">
        <v>29</v>
      </c>
      <c r="G147" s="25" t="s">
        <v>1416</v>
      </c>
      <c r="H147" s="25" t="s">
        <v>1542</v>
      </c>
      <c r="I147" s="13">
        <v>45500</v>
      </c>
      <c r="J147" s="13">
        <v>0</v>
      </c>
      <c r="K147" s="13">
        <v>45500</v>
      </c>
      <c r="L147" s="13">
        <v>1305.8499999999999</v>
      </c>
      <c r="M147" s="13">
        <v>1218.8900000000001</v>
      </c>
      <c r="N147" s="13">
        <v>1383.2</v>
      </c>
      <c r="O147" s="13">
        <v>25</v>
      </c>
      <c r="P147" s="13">
        <v>3932.94</v>
      </c>
      <c r="Q147" s="13">
        <v>41567.06</v>
      </c>
    </row>
    <row r="148" spans="1:16322" ht="24.95" customHeight="1" x14ac:dyDescent="0.25">
      <c r="A148" s="1">
        <v>141</v>
      </c>
      <c r="B148" t="s">
        <v>1225</v>
      </c>
      <c r="C148" s="1" t="s">
        <v>762</v>
      </c>
      <c r="D148" t="s">
        <v>950</v>
      </c>
      <c r="E148" s="1" t="s">
        <v>844</v>
      </c>
      <c r="F148" s="1" t="s">
        <v>36</v>
      </c>
      <c r="G148" s="25" t="s">
        <v>1245</v>
      </c>
      <c r="H148" s="25" t="s">
        <v>1246</v>
      </c>
      <c r="I148" s="13">
        <v>52000</v>
      </c>
      <c r="J148" s="13">
        <v>0</v>
      </c>
      <c r="K148" s="13">
        <v>52000</v>
      </c>
      <c r="L148" s="13">
        <v>1492.4</v>
      </c>
      <c r="M148" s="13">
        <v>1560.34</v>
      </c>
      <c r="N148" s="13">
        <f t="shared" si="6"/>
        <v>1580.8</v>
      </c>
      <c r="O148" s="13">
        <v>3864.56</v>
      </c>
      <c r="P148" s="13">
        <f t="shared" si="8"/>
        <v>8498.1</v>
      </c>
      <c r="Q148" s="13">
        <f t="shared" si="9"/>
        <v>43501.9</v>
      </c>
    </row>
    <row r="149" spans="1:16322" ht="24.95" customHeight="1" x14ac:dyDescent="0.25">
      <c r="A149" s="1">
        <v>142</v>
      </c>
      <c r="B149" t="s">
        <v>1226</v>
      </c>
      <c r="C149" s="1" t="s">
        <v>762</v>
      </c>
      <c r="D149" t="s">
        <v>191</v>
      </c>
      <c r="E149" s="1" t="s">
        <v>844</v>
      </c>
      <c r="F149" s="1" t="s">
        <v>36</v>
      </c>
      <c r="G149" s="25" t="s">
        <v>1245</v>
      </c>
      <c r="H149" s="25" t="s">
        <v>1246</v>
      </c>
      <c r="I149" s="13">
        <v>65000</v>
      </c>
      <c r="J149" s="13">
        <v>0</v>
      </c>
      <c r="K149" s="13">
        <v>65000</v>
      </c>
      <c r="L149" s="13">
        <v>1865.5</v>
      </c>
      <c r="M149" s="13">
        <v>4427.58</v>
      </c>
      <c r="N149" s="13">
        <f t="shared" si="6"/>
        <v>1976</v>
      </c>
      <c r="O149" s="13">
        <v>25</v>
      </c>
      <c r="P149" s="13">
        <f t="shared" si="8"/>
        <v>8294.08</v>
      </c>
      <c r="Q149" s="13">
        <f t="shared" si="9"/>
        <v>56705.919999999998</v>
      </c>
    </row>
    <row r="150" spans="1:16322" ht="24.95" customHeight="1" x14ac:dyDescent="0.25">
      <c r="A150" s="1">
        <v>143</v>
      </c>
      <c r="B150" t="s">
        <v>1418</v>
      </c>
      <c r="C150" s="1" t="s">
        <v>762</v>
      </c>
      <c r="D150" t="s">
        <v>191</v>
      </c>
      <c r="E150" s="1" t="s">
        <v>844</v>
      </c>
      <c r="F150" s="1" t="s">
        <v>29</v>
      </c>
      <c r="G150" s="25" t="s">
        <v>1327</v>
      </c>
      <c r="H150" s="25" t="s">
        <v>1416</v>
      </c>
      <c r="I150" s="13">
        <v>45500</v>
      </c>
      <c r="J150" s="13">
        <v>0</v>
      </c>
      <c r="K150" s="13">
        <v>45500</v>
      </c>
      <c r="L150" s="13">
        <v>1305.8499999999999</v>
      </c>
      <c r="M150" s="13">
        <v>1218.8900000000001</v>
      </c>
      <c r="N150" s="13">
        <f t="shared" si="6"/>
        <v>1383.2</v>
      </c>
      <c r="O150" s="13">
        <v>25</v>
      </c>
      <c r="P150" s="13">
        <f t="shared" si="8"/>
        <v>3932.9399999999996</v>
      </c>
      <c r="Q150" s="13">
        <f t="shared" si="9"/>
        <v>41567.06</v>
      </c>
    </row>
    <row r="151" spans="1:16322" ht="24.95" customHeight="1" x14ac:dyDescent="0.25">
      <c r="A151" s="1">
        <v>144</v>
      </c>
      <c r="B151" t="s">
        <v>1472</v>
      </c>
      <c r="C151" s="1" t="s">
        <v>762</v>
      </c>
      <c r="D151" t="s">
        <v>191</v>
      </c>
      <c r="E151" s="1" t="s">
        <v>844</v>
      </c>
      <c r="F151" s="1" t="s">
        <v>29</v>
      </c>
      <c r="G151" s="25" t="s">
        <v>1470</v>
      </c>
      <c r="H151" s="25" t="s">
        <v>1471</v>
      </c>
      <c r="I151" s="13">
        <v>45500</v>
      </c>
      <c r="J151" s="13">
        <v>0</v>
      </c>
      <c r="K151" s="13">
        <v>45500</v>
      </c>
      <c r="L151" s="13">
        <v>1305.8499999999999</v>
      </c>
      <c r="M151" s="13">
        <v>1218.8900000000001</v>
      </c>
      <c r="N151" s="13">
        <v>1383.2</v>
      </c>
      <c r="O151" s="13">
        <v>25</v>
      </c>
      <c r="P151" s="13">
        <f t="shared" si="8"/>
        <v>3932.9399999999996</v>
      </c>
      <c r="Q151" s="13">
        <f t="shared" si="9"/>
        <v>41567.06</v>
      </c>
    </row>
    <row r="152" spans="1:16322" ht="24.95" customHeight="1" x14ac:dyDescent="0.25">
      <c r="A152" s="1">
        <v>145</v>
      </c>
      <c r="B152" t="s">
        <v>1473</v>
      </c>
      <c r="C152" s="1" t="s">
        <v>762</v>
      </c>
      <c r="D152" t="s">
        <v>873</v>
      </c>
      <c r="E152" s="1" t="s">
        <v>844</v>
      </c>
      <c r="F152" s="1" t="s">
        <v>36</v>
      </c>
      <c r="G152" s="25" t="s">
        <v>1470</v>
      </c>
      <c r="H152" s="25" t="s">
        <v>1471</v>
      </c>
      <c r="I152" s="13">
        <v>39000</v>
      </c>
      <c r="J152" s="13">
        <v>0</v>
      </c>
      <c r="K152" s="13">
        <v>39000</v>
      </c>
      <c r="L152" s="13">
        <v>1119.3</v>
      </c>
      <c r="M152" s="13">
        <v>301.52</v>
      </c>
      <c r="N152" s="13">
        <v>1185.5999999999999</v>
      </c>
      <c r="O152" s="13">
        <v>25</v>
      </c>
      <c r="P152" s="13">
        <f t="shared" si="8"/>
        <v>2631.42</v>
      </c>
      <c r="Q152" s="13">
        <f t="shared" si="9"/>
        <v>36368.58</v>
      </c>
    </row>
    <row r="153" spans="1:16322" ht="24.95" customHeight="1" x14ac:dyDescent="0.25">
      <c r="A153" s="1">
        <v>146</v>
      </c>
      <c r="B153" t="s">
        <v>1474</v>
      </c>
      <c r="C153" s="1" t="s">
        <v>762</v>
      </c>
      <c r="D153" t="s">
        <v>873</v>
      </c>
      <c r="E153" s="1" t="s">
        <v>844</v>
      </c>
      <c r="F153" s="1" t="s">
        <v>29</v>
      </c>
      <c r="G153" s="25" t="s">
        <v>1470</v>
      </c>
      <c r="H153" s="25" t="s">
        <v>1471</v>
      </c>
      <c r="I153" s="13">
        <v>39000</v>
      </c>
      <c r="J153" s="13">
        <v>0</v>
      </c>
      <c r="K153" s="13">
        <v>39000</v>
      </c>
      <c r="L153" s="13">
        <v>1119.3</v>
      </c>
      <c r="M153" s="13">
        <v>301.52</v>
      </c>
      <c r="N153" s="13">
        <v>1185.5999999999999</v>
      </c>
      <c r="O153" s="13">
        <v>25</v>
      </c>
      <c r="P153" s="13">
        <f t="shared" si="8"/>
        <v>2631.42</v>
      </c>
      <c r="Q153" s="13">
        <f t="shared" si="9"/>
        <v>36368.58</v>
      </c>
    </row>
    <row r="154" spans="1:16322" ht="24.95" customHeight="1" x14ac:dyDescent="0.25">
      <c r="A154" s="1">
        <v>147</v>
      </c>
      <c r="B154" t="s">
        <v>1371</v>
      </c>
      <c r="C154" s="1" t="s">
        <v>762</v>
      </c>
      <c r="D154" t="s">
        <v>1372</v>
      </c>
      <c r="E154" s="1" t="s">
        <v>844</v>
      </c>
      <c r="F154" s="1" t="s">
        <v>36</v>
      </c>
      <c r="G154" s="25" t="s">
        <v>1249</v>
      </c>
      <c r="H154" s="25" t="s">
        <v>1370</v>
      </c>
      <c r="I154" s="13">
        <v>45500</v>
      </c>
      <c r="J154" s="13">
        <v>0</v>
      </c>
      <c r="K154" s="13">
        <v>45500</v>
      </c>
      <c r="L154" s="13">
        <v>1305.8499999999999</v>
      </c>
      <c r="M154" s="13">
        <v>1218.8900000000001</v>
      </c>
      <c r="N154" s="13">
        <f t="shared" ref="N154" si="10">+I154*3.04%</f>
        <v>1383.2</v>
      </c>
      <c r="O154" s="13">
        <v>25</v>
      </c>
      <c r="P154" s="13">
        <f t="shared" si="8"/>
        <v>3932.9399999999996</v>
      </c>
      <c r="Q154" s="13">
        <f t="shared" si="9"/>
        <v>41567.06</v>
      </c>
    </row>
    <row r="155" spans="1:16322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  <c r="IP155"/>
      <c r="IQ155"/>
      <c r="IR155"/>
      <c r="IS155"/>
      <c r="IT155"/>
      <c r="IU155"/>
      <c r="IV155"/>
      <c r="IW155"/>
      <c r="IX155"/>
      <c r="IY155"/>
      <c r="IZ155"/>
      <c r="JA155"/>
      <c r="JB155"/>
      <c r="JC155"/>
      <c r="JD155"/>
      <c r="JE155"/>
      <c r="JF155"/>
      <c r="JG155"/>
      <c r="JH155"/>
      <c r="JI155"/>
      <c r="JJ155"/>
      <c r="JK155"/>
      <c r="JL155"/>
      <c r="JM155"/>
      <c r="JN155"/>
      <c r="JO155"/>
      <c r="JP155"/>
      <c r="JQ155"/>
      <c r="JR155"/>
      <c r="JS155"/>
      <c r="JT155"/>
      <c r="JU155"/>
      <c r="JV155"/>
      <c r="JW155"/>
      <c r="JX155"/>
      <c r="JY155"/>
      <c r="JZ155"/>
      <c r="KA155"/>
      <c r="KB155"/>
      <c r="KC155"/>
      <c r="KD155"/>
      <c r="KE155"/>
      <c r="KF155"/>
      <c r="KG155"/>
      <c r="KH155"/>
      <c r="KI155"/>
      <c r="KJ155"/>
      <c r="KK155"/>
      <c r="KL155"/>
      <c r="KM155"/>
      <c r="KN155"/>
      <c r="KO155"/>
      <c r="KP155"/>
      <c r="KQ155"/>
      <c r="KR155"/>
      <c r="KS155"/>
      <c r="KT155"/>
      <c r="KU155"/>
      <c r="KV155"/>
      <c r="KW155"/>
      <c r="KX155"/>
      <c r="KY155"/>
      <c r="KZ155"/>
      <c r="LA155"/>
      <c r="LB155"/>
      <c r="LC155"/>
      <c r="LD155"/>
      <c r="LE155"/>
      <c r="LF155"/>
      <c r="LG155"/>
      <c r="LH155"/>
      <c r="LI155"/>
      <c r="LJ155"/>
      <c r="LK155"/>
      <c r="LL155"/>
      <c r="LM155"/>
      <c r="LN155"/>
      <c r="LO155"/>
      <c r="LP155"/>
      <c r="LQ155"/>
      <c r="LR155"/>
      <c r="LS155"/>
      <c r="LT155"/>
      <c r="LU155"/>
      <c r="LV155"/>
      <c r="LW155"/>
      <c r="LX155"/>
      <c r="LY155"/>
      <c r="LZ155"/>
      <c r="MA155"/>
      <c r="MB155"/>
      <c r="MC155"/>
      <c r="MD155"/>
      <c r="ME155"/>
      <c r="MF155"/>
      <c r="MG155"/>
      <c r="MH155"/>
      <c r="MI155"/>
      <c r="MJ155"/>
      <c r="MK155"/>
      <c r="ML155"/>
      <c r="MM155"/>
      <c r="MN155"/>
      <c r="MO155"/>
      <c r="MP155"/>
      <c r="MQ155"/>
      <c r="MR155"/>
      <c r="MS155"/>
      <c r="MT155"/>
      <c r="MU155"/>
      <c r="MV155"/>
      <c r="MW155"/>
      <c r="MX155"/>
      <c r="MY155"/>
      <c r="MZ155"/>
      <c r="NA155"/>
      <c r="NB155"/>
      <c r="NC155"/>
      <c r="ND155"/>
      <c r="NE155"/>
      <c r="NF155"/>
      <c r="NG155"/>
      <c r="NH155"/>
      <c r="NI155"/>
      <c r="NJ155"/>
      <c r="NK155"/>
      <c r="NL155"/>
      <c r="NM155"/>
      <c r="NN155"/>
      <c r="NO155"/>
      <c r="NP155"/>
      <c r="NQ155"/>
      <c r="NR155"/>
      <c r="NS155"/>
      <c r="NT155"/>
      <c r="NU155"/>
      <c r="NV155"/>
      <c r="NW155"/>
      <c r="NX155"/>
      <c r="NY155"/>
      <c r="NZ155"/>
      <c r="OA155"/>
      <c r="OB155"/>
      <c r="OC155"/>
      <c r="OD155"/>
      <c r="OE155"/>
      <c r="OF155"/>
      <c r="OG155"/>
      <c r="OH155"/>
      <c r="OI155"/>
      <c r="OJ155"/>
      <c r="OK155"/>
      <c r="OL155"/>
      <c r="OM155"/>
      <c r="ON155"/>
      <c r="OO155"/>
      <c r="OP155"/>
      <c r="OQ155"/>
      <c r="OR155"/>
      <c r="OS155"/>
      <c r="OT155"/>
      <c r="OU155"/>
      <c r="OV155"/>
      <c r="OW155"/>
      <c r="OX155"/>
      <c r="OY155"/>
      <c r="OZ155"/>
      <c r="PA155"/>
      <c r="PB155"/>
      <c r="PC155"/>
      <c r="PD155"/>
      <c r="PE155"/>
      <c r="PF155"/>
      <c r="PG155"/>
      <c r="PH155"/>
      <c r="PI155"/>
      <c r="PJ155"/>
      <c r="PK155"/>
      <c r="PL155"/>
      <c r="PM155"/>
      <c r="PN155"/>
      <c r="PO155"/>
      <c r="PP155"/>
      <c r="PQ155"/>
      <c r="PR155"/>
      <c r="PS155"/>
      <c r="PT155"/>
      <c r="PU155"/>
      <c r="PV155"/>
      <c r="PW155"/>
      <c r="PX155"/>
      <c r="PY155"/>
      <c r="PZ155"/>
      <c r="QA155"/>
      <c r="QB155"/>
      <c r="QC155"/>
      <c r="QD155"/>
      <c r="QE155"/>
      <c r="QF155"/>
      <c r="QG155"/>
      <c r="QH155"/>
      <c r="QI155"/>
      <c r="QJ155"/>
      <c r="QK155"/>
      <c r="QL155"/>
      <c r="QM155"/>
      <c r="QN155"/>
      <c r="QO155"/>
      <c r="QP155"/>
      <c r="QQ155"/>
      <c r="QR155"/>
      <c r="QS155"/>
      <c r="QT155"/>
      <c r="QU155"/>
      <c r="QV155"/>
      <c r="QW155"/>
      <c r="QX155"/>
      <c r="QY155"/>
      <c r="QZ155"/>
      <c r="RA155"/>
      <c r="RB155"/>
      <c r="RC155"/>
      <c r="RD155"/>
      <c r="RE155"/>
      <c r="RF155"/>
      <c r="RG155"/>
      <c r="RH155"/>
      <c r="RI155"/>
      <c r="RJ155"/>
      <c r="RK155"/>
      <c r="RL155"/>
      <c r="RM155"/>
      <c r="RN155"/>
      <c r="RO155"/>
      <c r="RP155"/>
      <c r="RQ155"/>
      <c r="RR155"/>
      <c r="RS155"/>
      <c r="RT155"/>
      <c r="RU155"/>
      <c r="RV155"/>
      <c r="RW155"/>
      <c r="RX155"/>
      <c r="RY155"/>
      <c r="RZ155"/>
      <c r="SA155"/>
      <c r="SB155"/>
      <c r="SC155"/>
      <c r="SD155"/>
      <c r="SE155"/>
      <c r="SF155"/>
      <c r="SG155"/>
      <c r="SH155"/>
      <c r="SI155"/>
      <c r="SJ155"/>
      <c r="SK155"/>
      <c r="SL155"/>
      <c r="SM155"/>
      <c r="SN155"/>
      <c r="SO155"/>
      <c r="SP155"/>
      <c r="SQ155"/>
      <c r="SR155"/>
      <c r="SS155"/>
      <c r="ST155"/>
      <c r="SU155"/>
      <c r="SV155"/>
      <c r="SW155"/>
      <c r="SX155"/>
      <c r="SY155"/>
      <c r="SZ155"/>
      <c r="TA155"/>
      <c r="TB155"/>
      <c r="TC155"/>
      <c r="TD155"/>
      <c r="TE155"/>
      <c r="TF155"/>
      <c r="TG155"/>
      <c r="TH155"/>
      <c r="TI155"/>
      <c r="TJ155"/>
      <c r="TK155"/>
      <c r="TL155"/>
      <c r="TM155"/>
      <c r="TN155"/>
      <c r="TO155"/>
      <c r="TP155"/>
      <c r="TQ155"/>
      <c r="TR155"/>
      <c r="TS155"/>
      <c r="TT155"/>
      <c r="TU155"/>
      <c r="TV155"/>
      <c r="TW155"/>
      <c r="TX155"/>
      <c r="TY155"/>
      <c r="TZ155"/>
      <c r="UA155"/>
      <c r="UB155"/>
      <c r="UC155"/>
      <c r="UD155"/>
      <c r="UE155"/>
      <c r="UF155"/>
      <c r="UG155"/>
      <c r="UH155"/>
      <c r="UI155"/>
      <c r="UJ155"/>
      <c r="UK155"/>
      <c r="UL155"/>
      <c r="UM155"/>
      <c r="UN155"/>
      <c r="UO155"/>
      <c r="UP155"/>
      <c r="UQ155"/>
      <c r="UR155"/>
      <c r="US155"/>
      <c r="UT155"/>
      <c r="UU155"/>
      <c r="UV155"/>
      <c r="UW155"/>
      <c r="UX155"/>
      <c r="UY155"/>
      <c r="UZ155"/>
      <c r="VA155"/>
      <c r="VB155"/>
      <c r="VC155"/>
      <c r="VD155"/>
      <c r="VE155"/>
      <c r="VF155"/>
      <c r="VG155"/>
      <c r="VH155"/>
      <c r="VI155"/>
      <c r="VJ155"/>
      <c r="VK155"/>
      <c r="VL155"/>
      <c r="VM155"/>
      <c r="VN155"/>
      <c r="VO155"/>
      <c r="VP155"/>
      <c r="VQ155"/>
      <c r="VR155"/>
      <c r="VS155"/>
      <c r="VT155"/>
      <c r="VU155"/>
      <c r="VV155"/>
      <c r="VW155"/>
      <c r="VX155"/>
      <c r="VY155"/>
      <c r="VZ155"/>
      <c r="WA155"/>
      <c r="WB155"/>
      <c r="WC155"/>
      <c r="WD155"/>
      <c r="WE155"/>
      <c r="WF155"/>
      <c r="WG155"/>
      <c r="WH155"/>
      <c r="WI155"/>
      <c r="WJ155"/>
      <c r="WK155"/>
      <c r="WL155"/>
      <c r="WM155"/>
      <c r="WN155"/>
      <c r="WO155"/>
      <c r="WP155"/>
      <c r="WQ155"/>
      <c r="WR155"/>
      <c r="WS155"/>
      <c r="WT155"/>
      <c r="WU155"/>
      <c r="WV155"/>
      <c r="WW155"/>
      <c r="WX155"/>
      <c r="WY155"/>
      <c r="WZ155"/>
      <c r="XA155"/>
      <c r="XB155"/>
      <c r="XC155"/>
      <c r="XD155"/>
      <c r="XE155"/>
      <c r="XF155"/>
      <c r="XG155"/>
      <c r="XH155"/>
      <c r="XI155"/>
      <c r="XJ155"/>
      <c r="XK155"/>
      <c r="XL155"/>
      <c r="XM155"/>
      <c r="XN155"/>
      <c r="XO155"/>
      <c r="XP155"/>
      <c r="XQ155"/>
      <c r="XR155"/>
      <c r="XS155"/>
      <c r="XT155"/>
      <c r="XU155"/>
      <c r="XV155"/>
      <c r="XW155"/>
      <c r="XX155"/>
      <c r="XY155"/>
      <c r="XZ155"/>
      <c r="YA155"/>
      <c r="YB155"/>
      <c r="YC155"/>
      <c r="YD155"/>
      <c r="YE155"/>
      <c r="YF155"/>
      <c r="YG155"/>
      <c r="YH155"/>
      <c r="YI155"/>
      <c r="YJ155"/>
      <c r="YK155"/>
      <c r="YL155"/>
      <c r="YM155"/>
      <c r="YN155"/>
      <c r="YO155"/>
      <c r="YP155"/>
      <c r="YQ155"/>
      <c r="YR155"/>
      <c r="YS155"/>
      <c r="YT155"/>
      <c r="YU155"/>
      <c r="YV155"/>
      <c r="YW155"/>
      <c r="YX155"/>
      <c r="YY155"/>
      <c r="YZ155"/>
      <c r="ZA155"/>
      <c r="ZB155"/>
      <c r="ZC155"/>
      <c r="ZD155"/>
      <c r="ZE155"/>
      <c r="ZF155"/>
      <c r="ZG155"/>
      <c r="ZH155"/>
      <c r="ZI155"/>
      <c r="ZJ155"/>
      <c r="ZK155"/>
      <c r="ZL155"/>
      <c r="ZM155"/>
      <c r="ZN155"/>
      <c r="ZO155"/>
      <c r="ZP155"/>
      <c r="ZQ155"/>
      <c r="ZR155"/>
      <c r="ZS155"/>
      <c r="ZT155"/>
      <c r="ZU155"/>
      <c r="ZV155"/>
      <c r="ZW155"/>
      <c r="ZX155"/>
      <c r="ZY155"/>
      <c r="ZZ155"/>
      <c r="AAA155"/>
      <c r="AAB155"/>
      <c r="AAC155"/>
      <c r="AAD155"/>
      <c r="AAE155"/>
      <c r="AAF155"/>
      <c r="AAG155"/>
      <c r="AAH155"/>
      <c r="AAI155"/>
      <c r="AAJ155"/>
      <c r="AAK155"/>
      <c r="AAL155"/>
      <c r="AAM155"/>
      <c r="AAN155"/>
      <c r="AAO155"/>
      <c r="AAP155"/>
      <c r="AAQ155"/>
      <c r="AAR155"/>
      <c r="AAS155"/>
      <c r="AAT155"/>
      <c r="AAU155"/>
      <c r="AAV155"/>
      <c r="AAW155"/>
      <c r="AAX155"/>
      <c r="AAY155"/>
      <c r="AAZ155"/>
      <c r="ABA155"/>
      <c r="ABB155"/>
      <c r="ABC155"/>
      <c r="ABD155"/>
      <c r="ABE155"/>
      <c r="ABF155"/>
      <c r="ABG155"/>
      <c r="ABH155"/>
      <c r="ABI155"/>
      <c r="ABJ155"/>
      <c r="ABK155"/>
      <c r="ABL155"/>
      <c r="ABM155"/>
      <c r="ABN155"/>
      <c r="ABO155"/>
      <c r="ABP155"/>
      <c r="ABQ155"/>
      <c r="ABR155"/>
      <c r="ABS155"/>
      <c r="ABT155"/>
      <c r="ABU155"/>
      <c r="ABV155"/>
      <c r="ABW155"/>
      <c r="ABX155"/>
      <c r="ABY155"/>
      <c r="ABZ155"/>
      <c r="ACA155"/>
      <c r="ACB155"/>
      <c r="ACC155"/>
      <c r="ACD155"/>
      <c r="ACE155"/>
      <c r="ACF155"/>
      <c r="ACG155"/>
      <c r="ACH155"/>
      <c r="ACI155"/>
      <c r="ACJ155"/>
      <c r="ACK155"/>
      <c r="ACL155"/>
      <c r="ACM155"/>
      <c r="ACN155"/>
      <c r="ACO155"/>
      <c r="ACP155"/>
      <c r="ACQ155"/>
      <c r="ACR155"/>
      <c r="ACS155"/>
      <c r="ACT155"/>
      <c r="ACU155"/>
      <c r="ACV155"/>
      <c r="ACW155"/>
      <c r="ACX155"/>
      <c r="ACY155"/>
      <c r="ACZ155"/>
      <c r="ADA155"/>
      <c r="ADB155"/>
      <c r="ADC155"/>
      <c r="ADD155"/>
      <c r="ADE155"/>
      <c r="ADF155"/>
      <c r="ADG155"/>
      <c r="ADH155"/>
      <c r="ADI155"/>
      <c r="ADJ155"/>
      <c r="ADK155"/>
      <c r="ADL155"/>
      <c r="ADM155"/>
      <c r="ADN155"/>
      <c r="ADO155"/>
      <c r="ADP155"/>
      <c r="ADQ155"/>
      <c r="ADR155"/>
      <c r="ADS155"/>
      <c r="ADT155"/>
      <c r="ADU155"/>
      <c r="ADV155"/>
      <c r="ADW155"/>
      <c r="ADX155"/>
      <c r="ADY155"/>
      <c r="ADZ155"/>
      <c r="AEA155"/>
      <c r="AEB155"/>
      <c r="AEC155"/>
      <c r="AED155"/>
      <c r="AEE155"/>
      <c r="AEF155"/>
      <c r="AEG155"/>
      <c r="AEH155"/>
      <c r="AEI155"/>
      <c r="AEJ155"/>
      <c r="AEK155"/>
      <c r="AEL155"/>
      <c r="AEM155"/>
      <c r="AEN155"/>
      <c r="AEO155"/>
      <c r="AEP155"/>
      <c r="AEQ155"/>
      <c r="AER155"/>
      <c r="AES155"/>
      <c r="AET155"/>
      <c r="AEU155"/>
      <c r="AEV155"/>
      <c r="AEW155"/>
      <c r="AEX155"/>
      <c r="AEY155"/>
      <c r="AEZ155"/>
      <c r="AFA155"/>
      <c r="AFB155"/>
      <c r="AFC155"/>
      <c r="AFD155"/>
      <c r="AFE155"/>
      <c r="AFF155"/>
      <c r="AFG155"/>
      <c r="AFH155"/>
      <c r="AFI155"/>
      <c r="AFJ155"/>
      <c r="AFK155"/>
      <c r="AFL155"/>
      <c r="AFM155"/>
      <c r="AFN155"/>
      <c r="AFO155"/>
      <c r="AFP155"/>
      <c r="AFQ155"/>
      <c r="AFR155"/>
      <c r="AFS155"/>
      <c r="AFT155"/>
      <c r="AFU155"/>
      <c r="AFV155"/>
      <c r="AFW155"/>
      <c r="AFX155"/>
      <c r="AFY155"/>
      <c r="AFZ155"/>
      <c r="AGA155"/>
      <c r="AGB155"/>
      <c r="AGC155"/>
      <c r="AGD155"/>
      <c r="AGE155"/>
      <c r="AGF155"/>
      <c r="AGG155"/>
      <c r="AGH155"/>
      <c r="AGI155"/>
      <c r="AGJ155"/>
      <c r="AGK155"/>
      <c r="AGL155"/>
      <c r="AGM155"/>
      <c r="AGN155"/>
      <c r="AGO155"/>
      <c r="AGP155"/>
      <c r="AGQ155"/>
      <c r="AGR155"/>
      <c r="AGS155"/>
      <c r="AGT155"/>
      <c r="AGU155"/>
      <c r="AGV155"/>
      <c r="AGW155"/>
      <c r="AGX155"/>
      <c r="AGY155"/>
      <c r="AGZ155"/>
      <c r="AHA155"/>
      <c r="AHB155"/>
      <c r="AHC155"/>
      <c r="AHD155"/>
      <c r="AHE155"/>
      <c r="AHF155"/>
      <c r="AHG155"/>
      <c r="AHH155"/>
      <c r="AHI155"/>
      <c r="AHJ155"/>
      <c r="AHK155"/>
      <c r="AHL155"/>
      <c r="AHM155"/>
      <c r="AHN155"/>
      <c r="AHO155"/>
      <c r="AHP155"/>
      <c r="AHQ155"/>
      <c r="AHR155"/>
      <c r="AHS155"/>
      <c r="AHT155"/>
      <c r="AHU155"/>
      <c r="AHV155"/>
      <c r="AHW155"/>
      <c r="AHX155"/>
      <c r="AHY155"/>
      <c r="AHZ155"/>
      <c r="AIA155"/>
      <c r="AIB155"/>
      <c r="AIC155"/>
      <c r="AID155"/>
      <c r="AIE155"/>
      <c r="AIF155"/>
      <c r="AIG155"/>
      <c r="AIH155"/>
      <c r="AII155"/>
      <c r="AIJ155"/>
      <c r="AIK155"/>
      <c r="AIL155"/>
      <c r="AIM155"/>
      <c r="AIN155"/>
      <c r="AIO155"/>
      <c r="AIP155"/>
      <c r="AIQ155"/>
      <c r="AIR155"/>
      <c r="AIS155"/>
      <c r="AIT155"/>
      <c r="AIU155"/>
      <c r="AIV155"/>
      <c r="AIW155"/>
      <c r="AIX155"/>
      <c r="AIY155"/>
      <c r="AIZ155"/>
      <c r="AJA155"/>
      <c r="AJB155"/>
      <c r="AJC155"/>
      <c r="AJD155"/>
      <c r="AJE155"/>
      <c r="AJF155"/>
      <c r="AJG155"/>
      <c r="AJH155"/>
      <c r="AJI155"/>
      <c r="AJJ155"/>
      <c r="AJK155"/>
      <c r="AJL155"/>
      <c r="AJM155"/>
      <c r="AJN155"/>
      <c r="AJO155"/>
      <c r="AJP155"/>
      <c r="AJQ155"/>
      <c r="AJR155"/>
      <c r="AJS155"/>
      <c r="AJT155"/>
      <c r="AJU155"/>
      <c r="AJV155"/>
      <c r="AJW155"/>
      <c r="AJX155"/>
      <c r="AJY155"/>
      <c r="AJZ155"/>
      <c r="AKA155"/>
      <c r="AKB155"/>
      <c r="AKC155"/>
      <c r="AKD155"/>
      <c r="AKE155"/>
      <c r="AKF155"/>
      <c r="AKG155"/>
      <c r="AKH155"/>
      <c r="AKI155"/>
      <c r="AKJ155"/>
      <c r="AKK155"/>
      <c r="AKL155"/>
      <c r="AKM155"/>
      <c r="AKN155"/>
      <c r="AKO155"/>
      <c r="AKP155"/>
      <c r="AKQ155"/>
      <c r="AKR155"/>
      <c r="AKS155"/>
      <c r="AKT155"/>
      <c r="AKU155"/>
      <c r="AKV155"/>
      <c r="AKW155"/>
      <c r="AKX155"/>
      <c r="AKY155"/>
      <c r="AKZ155"/>
      <c r="ALA155"/>
      <c r="ALB155"/>
      <c r="ALC155"/>
      <c r="ALD155"/>
      <c r="ALE155"/>
      <c r="ALF155"/>
      <c r="ALG155"/>
      <c r="ALH155"/>
      <c r="ALI155"/>
      <c r="ALJ155"/>
      <c r="ALK155"/>
      <c r="ALL155"/>
      <c r="ALM155"/>
      <c r="ALN155"/>
      <c r="ALO155"/>
      <c r="ALP155"/>
      <c r="ALQ155"/>
      <c r="ALR155"/>
      <c r="ALS155"/>
      <c r="ALT155"/>
      <c r="ALU155"/>
      <c r="ALV155"/>
      <c r="ALW155"/>
      <c r="ALX155"/>
      <c r="ALY155"/>
      <c r="ALZ155"/>
      <c r="AMA155"/>
      <c r="AMB155"/>
      <c r="AMC155"/>
      <c r="AMD155"/>
      <c r="AME155"/>
      <c r="AMF155"/>
      <c r="AMG155"/>
      <c r="AMH155"/>
      <c r="AMI155"/>
      <c r="AMJ155"/>
      <c r="AMK155"/>
      <c r="AML155"/>
      <c r="AMM155"/>
      <c r="AMN155"/>
      <c r="AMO155"/>
      <c r="AMP155"/>
      <c r="AMQ155"/>
      <c r="AMR155"/>
      <c r="AMS155"/>
      <c r="AMT155"/>
      <c r="AMU155"/>
      <c r="AMV155"/>
      <c r="AMW155"/>
      <c r="AMX155"/>
      <c r="AMY155"/>
      <c r="AMZ155"/>
      <c r="ANA155"/>
      <c r="ANB155"/>
      <c r="ANC155"/>
      <c r="AND155"/>
      <c r="ANE155"/>
      <c r="ANF155"/>
      <c r="ANG155"/>
      <c r="ANH155"/>
      <c r="ANI155"/>
      <c r="ANJ155"/>
      <c r="ANK155"/>
      <c r="ANL155"/>
      <c r="ANM155"/>
      <c r="ANN155"/>
      <c r="ANO155"/>
      <c r="ANP155"/>
      <c r="ANQ155"/>
      <c r="ANR155"/>
      <c r="ANS155"/>
      <c r="ANT155"/>
      <c r="ANU155"/>
      <c r="ANV155"/>
      <c r="ANW155"/>
      <c r="ANX155"/>
      <c r="ANY155"/>
      <c r="ANZ155"/>
      <c r="AOA155"/>
      <c r="AOB155"/>
      <c r="AOC155"/>
      <c r="AOD155"/>
      <c r="AOE155"/>
      <c r="AOF155"/>
      <c r="AOG155"/>
      <c r="AOH155"/>
      <c r="AOI155"/>
      <c r="AOJ155"/>
      <c r="AOK155"/>
      <c r="AOL155"/>
      <c r="AOM155"/>
      <c r="AON155"/>
      <c r="AOO155"/>
      <c r="AOP155"/>
      <c r="AOQ155"/>
      <c r="AOR155"/>
      <c r="AOS155"/>
      <c r="AOT155"/>
      <c r="AOU155"/>
      <c r="AOV155"/>
      <c r="AOW155"/>
      <c r="AOX155"/>
      <c r="AOY155"/>
      <c r="AOZ155"/>
      <c r="APA155"/>
      <c r="APB155"/>
      <c r="APC155"/>
      <c r="APD155"/>
      <c r="APE155"/>
      <c r="APF155"/>
      <c r="APG155"/>
      <c r="APH155"/>
      <c r="API155"/>
      <c r="APJ155"/>
      <c r="APK155"/>
      <c r="APL155"/>
      <c r="APM155"/>
      <c r="APN155"/>
      <c r="APO155"/>
      <c r="APP155"/>
      <c r="APQ155"/>
      <c r="APR155"/>
      <c r="APS155"/>
      <c r="APT155"/>
      <c r="APU155"/>
      <c r="APV155"/>
      <c r="APW155"/>
      <c r="APX155"/>
      <c r="APY155"/>
      <c r="APZ155"/>
      <c r="AQA155"/>
      <c r="AQB155"/>
      <c r="AQC155"/>
      <c r="AQD155"/>
      <c r="AQE155"/>
      <c r="AQF155"/>
      <c r="AQG155"/>
      <c r="AQH155"/>
      <c r="AQI155"/>
      <c r="AQJ155"/>
      <c r="AQK155"/>
      <c r="AQL155"/>
      <c r="AQM155"/>
      <c r="AQN155"/>
      <c r="AQO155"/>
      <c r="AQP155"/>
      <c r="AQQ155"/>
      <c r="AQR155"/>
      <c r="AQS155"/>
      <c r="AQT155"/>
      <c r="AQU155"/>
      <c r="AQV155"/>
      <c r="AQW155"/>
      <c r="AQX155"/>
      <c r="AQY155"/>
      <c r="AQZ155"/>
      <c r="ARA155"/>
      <c r="ARB155"/>
      <c r="ARC155"/>
      <c r="ARD155"/>
      <c r="ARE155"/>
      <c r="ARF155"/>
      <c r="ARG155"/>
      <c r="ARH155"/>
      <c r="ARI155"/>
      <c r="ARJ155"/>
      <c r="ARK155"/>
      <c r="ARL155"/>
      <c r="ARM155"/>
      <c r="ARN155"/>
      <c r="ARO155"/>
      <c r="ARP155"/>
      <c r="ARQ155"/>
      <c r="ARR155"/>
      <c r="ARS155"/>
      <c r="ART155"/>
      <c r="ARU155"/>
      <c r="ARV155"/>
      <c r="ARW155"/>
      <c r="ARX155"/>
      <c r="ARY155"/>
      <c r="ARZ155"/>
      <c r="ASA155"/>
      <c r="ASB155"/>
      <c r="ASC155"/>
      <c r="ASD155"/>
      <c r="ASE155"/>
      <c r="ASF155"/>
      <c r="ASG155"/>
      <c r="ASH155"/>
      <c r="ASI155"/>
      <c r="ASJ155"/>
      <c r="ASK155"/>
      <c r="ASL155"/>
      <c r="ASM155"/>
      <c r="ASN155"/>
      <c r="ASO155"/>
      <c r="ASP155"/>
      <c r="ASQ155"/>
      <c r="ASR155"/>
      <c r="ASS155"/>
      <c r="AST155"/>
      <c r="ASU155"/>
      <c r="ASV155"/>
      <c r="ASW155"/>
      <c r="ASX155"/>
      <c r="ASY155"/>
      <c r="ASZ155"/>
      <c r="ATA155"/>
      <c r="ATB155"/>
      <c r="ATC155"/>
      <c r="ATD155"/>
      <c r="ATE155"/>
      <c r="ATF155"/>
      <c r="ATG155"/>
      <c r="ATH155"/>
      <c r="ATI155"/>
      <c r="ATJ155"/>
      <c r="ATK155"/>
      <c r="ATL155"/>
      <c r="ATM155"/>
      <c r="ATN155"/>
      <c r="ATO155"/>
      <c r="ATP155"/>
      <c r="ATQ155"/>
      <c r="ATR155"/>
      <c r="ATS155"/>
      <c r="ATT155"/>
      <c r="ATU155"/>
      <c r="ATV155"/>
      <c r="ATW155"/>
      <c r="ATX155"/>
      <c r="ATY155"/>
      <c r="ATZ155"/>
      <c r="AUA155"/>
      <c r="AUB155"/>
      <c r="AUC155"/>
      <c r="AUD155"/>
      <c r="AUE155"/>
      <c r="AUF155"/>
      <c r="AUG155"/>
      <c r="AUH155"/>
      <c r="AUI155"/>
      <c r="AUJ155"/>
      <c r="AUK155"/>
      <c r="AUL155"/>
      <c r="AUM155"/>
      <c r="AUN155"/>
      <c r="AUO155"/>
      <c r="AUP155"/>
      <c r="AUQ155"/>
      <c r="AUR155"/>
      <c r="AUS155"/>
      <c r="AUT155"/>
      <c r="AUU155"/>
      <c r="AUV155"/>
      <c r="AUW155"/>
      <c r="AUX155"/>
      <c r="AUY155"/>
      <c r="AUZ155"/>
      <c r="AVA155"/>
      <c r="AVB155"/>
      <c r="AVC155"/>
      <c r="AVD155"/>
      <c r="AVE155"/>
      <c r="AVF155"/>
      <c r="AVG155"/>
      <c r="AVH155"/>
      <c r="AVI155"/>
      <c r="AVJ155"/>
      <c r="AVK155"/>
      <c r="AVL155"/>
      <c r="AVM155"/>
      <c r="AVN155"/>
      <c r="AVO155"/>
      <c r="AVP155"/>
      <c r="AVQ155"/>
      <c r="AVR155"/>
      <c r="AVS155"/>
      <c r="AVT155"/>
      <c r="AVU155"/>
      <c r="AVV155"/>
      <c r="AVW155"/>
      <c r="AVX155"/>
      <c r="AVY155"/>
      <c r="AVZ155"/>
      <c r="AWA155"/>
      <c r="AWB155"/>
      <c r="AWC155"/>
      <c r="AWD155"/>
      <c r="AWE155"/>
      <c r="AWF155"/>
      <c r="AWG155"/>
      <c r="AWH155"/>
      <c r="AWI155"/>
      <c r="AWJ155"/>
      <c r="AWK155"/>
      <c r="AWL155"/>
      <c r="AWM155"/>
      <c r="AWN155"/>
      <c r="AWO155"/>
      <c r="AWP155"/>
      <c r="AWQ155"/>
      <c r="AWR155"/>
      <c r="AWS155"/>
      <c r="AWT155"/>
      <c r="AWU155"/>
      <c r="AWV155"/>
      <c r="AWW155"/>
      <c r="AWX155"/>
      <c r="AWY155"/>
      <c r="AWZ155"/>
      <c r="AXA155"/>
      <c r="AXB155"/>
      <c r="AXC155"/>
      <c r="AXD155"/>
      <c r="AXE155"/>
      <c r="AXF155"/>
      <c r="AXG155"/>
      <c r="AXH155"/>
      <c r="AXI155"/>
      <c r="AXJ155"/>
      <c r="AXK155"/>
      <c r="AXL155"/>
      <c r="AXM155"/>
      <c r="AXN155"/>
      <c r="AXO155"/>
      <c r="AXP155"/>
      <c r="AXQ155"/>
      <c r="AXR155"/>
      <c r="AXS155"/>
      <c r="AXT155"/>
      <c r="AXU155"/>
      <c r="AXV155"/>
      <c r="AXW155"/>
      <c r="AXX155"/>
      <c r="AXY155"/>
      <c r="AXZ155"/>
      <c r="AYA155"/>
      <c r="AYB155"/>
      <c r="AYC155"/>
      <c r="AYD155"/>
      <c r="AYE155"/>
      <c r="AYF155"/>
      <c r="AYG155"/>
      <c r="AYH155"/>
      <c r="AYI155"/>
      <c r="AYJ155"/>
      <c r="AYK155"/>
      <c r="AYL155"/>
      <c r="AYM155"/>
      <c r="AYN155"/>
      <c r="AYO155"/>
      <c r="AYP155"/>
      <c r="AYQ155"/>
      <c r="AYR155"/>
      <c r="AYS155"/>
      <c r="AYT155"/>
      <c r="AYU155"/>
      <c r="AYV155"/>
      <c r="AYW155"/>
      <c r="AYX155"/>
      <c r="AYY155"/>
      <c r="AYZ155"/>
      <c r="AZA155"/>
      <c r="AZB155"/>
      <c r="AZC155"/>
      <c r="AZD155"/>
      <c r="AZE155"/>
      <c r="AZF155"/>
      <c r="AZG155"/>
      <c r="AZH155"/>
      <c r="AZI155"/>
      <c r="AZJ155"/>
      <c r="AZK155"/>
      <c r="AZL155"/>
      <c r="AZM155"/>
      <c r="AZN155"/>
      <c r="AZO155"/>
      <c r="AZP155"/>
      <c r="AZQ155"/>
      <c r="AZR155"/>
      <c r="AZS155"/>
      <c r="AZT155"/>
      <c r="AZU155"/>
      <c r="AZV155"/>
      <c r="AZW155"/>
      <c r="AZX155"/>
      <c r="AZY155"/>
      <c r="AZZ155"/>
      <c r="BAA155"/>
      <c r="BAB155"/>
      <c r="BAC155"/>
      <c r="BAD155"/>
      <c r="BAE155"/>
      <c r="BAF155"/>
      <c r="BAG155"/>
      <c r="BAH155"/>
      <c r="BAI155"/>
      <c r="BAJ155"/>
      <c r="BAK155"/>
      <c r="BAL155"/>
      <c r="BAM155"/>
      <c r="BAN155"/>
      <c r="BAO155"/>
      <c r="BAP155"/>
      <c r="BAQ155"/>
      <c r="BAR155"/>
      <c r="BAS155"/>
      <c r="BAT155"/>
      <c r="BAU155"/>
      <c r="BAV155"/>
      <c r="BAW155"/>
      <c r="BAX155"/>
      <c r="BAY155"/>
      <c r="BAZ155"/>
      <c r="BBA155"/>
      <c r="BBB155"/>
      <c r="BBC155"/>
      <c r="BBD155"/>
      <c r="BBE155"/>
      <c r="BBF155"/>
      <c r="BBG155"/>
      <c r="BBH155"/>
      <c r="BBI155"/>
      <c r="BBJ155"/>
      <c r="BBK155"/>
      <c r="BBL155"/>
      <c r="BBM155"/>
      <c r="BBN155"/>
      <c r="BBO155"/>
      <c r="BBP155"/>
      <c r="BBQ155"/>
      <c r="BBR155"/>
      <c r="BBS155"/>
      <c r="BBT155"/>
      <c r="BBU155"/>
      <c r="BBV155"/>
      <c r="BBW155"/>
      <c r="BBX155"/>
      <c r="BBY155"/>
      <c r="BBZ155"/>
      <c r="BCA155"/>
      <c r="BCB155"/>
      <c r="BCC155"/>
      <c r="BCD155"/>
      <c r="BCE155"/>
      <c r="BCF155"/>
      <c r="BCG155"/>
      <c r="BCH155"/>
      <c r="BCI155"/>
      <c r="BCJ155"/>
      <c r="BCK155"/>
      <c r="BCL155"/>
      <c r="BCM155"/>
      <c r="BCN155"/>
      <c r="BCO155"/>
      <c r="BCP155"/>
      <c r="BCQ155"/>
      <c r="BCR155"/>
      <c r="BCS155"/>
      <c r="BCT155"/>
      <c r="BCU155"/>
      <c r="BCV155"/>
      <c r="BCW155"/>
      <c r="BCX155"/>
      <c r="BCY155"/>
      <c r="BCZ155"/>
      <c r="BDA155"/>
      <c r="BDB155"/>
      <c r="BDC155"/>
      <c r="BDD155"/>
      <c r="BDE155"/>
      <c r="BDF155"/>
      <c r="BDG155"/>
      <c r="BDH155"/>
      <c r="BDI155"/>
      <c r="BDJ155"/>
      <c r="BDK155"/>
      <c r="BDL155"/>
      <c r="BDM155"/>
      <c r="BDN155"/>
      <c r="BDO155"/>
      <c r="BDP155"/>
      <c r="BDQ155"/>
      <c r="BDR155"/>
      <c r="BDS155"/>
      <c r="BDT155"/>
      <c r="BDU155"/>
      <c r="BDV155"/>
      <c r="BDW155"/>
      <c r="BDX155"/>
      <c r="BDY155"/>
      <c r="BDZ155"/>
      <c r="BEA155"/>
      <c r="BEB155"/>
      <c r="BEC155"/>
      <c r="BED155"/>
      <c r="BEE155"/>
      <c r="BEF155"/>
      <c r="BEG155"/>
      <c r="BEH155"/>
      <c r="BEI155"/>
      <c r="BEJ155"/>
      <c r="BEK155"/>
      <c r="BEL155"/>
      <c r="BEM155"/>
      <c r="BEN155"/>
      <c r="BEO155"/>
      <c r="BEP155"/>
      <c r="BEQ155"/>
      <c r="BER155"/>
      <c r="BES155"/>
      <c r="BET155"/>
      <c r="BEU155"/>
      <c r="BEV155"/>
      <c r="BEW155"/>
      <c r="BEX155"/>
      <c r="BEY155"/>
      <c r="BEZ155"/>
      <c r="BFA155"/>
      <c r="BFB155"/>
      <c r="BFC155"/>
      <c r="BFD155"/>
      <c r="BFE155"/>
      <c r="BFF155"/>
      <c r="BFG155"/>
      <c r="BFH155"/>
      <c r="BFI155"/>
      <c r="BFJ155"/>
      <c r="BFK155"/>
      <c r="BFL155"/>
      <c r="BFM155"/>
      <c r="BFN155"/>
      <c r="BFO155"/>
      <c r="BFP155"/>
      <c r="BFQ155"/>
      <c r="BFR155"/>
      <c r="BFS155"/>
      <c r="BFT155"/>
      <c r="BFU155"/>
      <c r="BFV155"/>
      <c r="BFW155"/>
      <c r="BFX155"/>
      <c r="BFY155"/>
      <c r="BFZ155"/>
      <c r="BGA155"/>
      <c r="BGB155"/>
      <c r="BGC155"/>
      <c r="BGD155"/>
      <c r="BGE155"/>
      <c r="BGF155"/>
      <c r="BGG155"/>
      <c r="BGH155"/>
      <c r="BGI155"/>
      <c r="BGJ155"/>
      <c r="BGK155"/>
      <c r="BGL155"/>
      <c r="BGM155"/>
      <c r="BGN155"/>
      <c r="BGO155"/>
      <c r="BGP155"/>
      <c r="BGQ155"/>
      <c r="BGR155"/>
      <c r="BGS155"/>
      <c r="BGT155"/>
      <c r="BGU155"/>
      <c r="BGV155"/>
      <c r="BGW155"/>
      <c r="BGX155"/>
      <c r="BGY155"/>
      <c r="BGZ155"/>
      <c r="BHA155"/>
      <c r="BHB155"/>
      <c r="BHC155"/>
      <c r="BHD155"/>
      <c r="BHE155"/>
      <c r="BHF155"/>
      <c r="BHG155"/>
      <c r="BHH155"/>
      <c r="BHI155"/>
      <c r="BHJ155"/>
      <c r="BHK155"/>
      <c r="BHL155"/>
      <c r="BHM155"/>
      <c r="BHN155"/>
      <c r="BHO155"/>
      <c r="BHP155"/>
      <c r="BHQ155"/>
      <c r="BHR155"/>
      <c r="BHS155"/>
      <c r="BHT155"/>
      <c r="BHU155"/>
      <c r="BHV155"/>
      <c r="BHW155"/>
      <c r="BHX155"/>
      <c r="BHY155"/>
      <c r="BHZ155"/>
      <c r="BIA155"/>
      <c r="BIB155"/>
      <c r="BIC155"/>
      <c r="BID155"/>
      <c r="BIE155"/>
      <c r="BIF155"/>
      <c r="BIG155"/>
      <c r="BIH155"/>
      <c r="BII155"/>
      <c r="BIJ155"/>
      <c r="BIK155"/>
      <c r="BIL155"/>
      <c r="BIM155"/>
      <c r="BIN155"/>
      <c r="BIO155"/>
      <c r="BIP155"/>
      <c r="BIQ155"/>
      <c r="BIR155"/>
      <c r="BIS155"/>
      <c r="BIT155"/>
      <c r="BIU155"/>
      <c r="BIV155"/>
      <c r="BIW155"/>
      <c r="BIX155"/>
      <c r="BIY155"/>
      <c r="BIZ155"/>
      <c r="BJA155"/>
      <c r="BJB155"/>
      <c r="BJC155"/>
      <c r="BJD155"/>
      <c r="BJE155"/>
      <c r="BJF155"/>
      <c r="BJG155"/>
      <c r="BJH155"/>
      <c r="BJI155"/>
      <c r="BJJ155"/>
      <c r="BJK155"/>
      <c r="BJL155"/>
      <c r="BJM155"/>
      <c r="BJN155"/>
      <c r="BJO155"/>
      <c r="BJP155"/>
      <c r="BJQ155"/>
      <c r="BJR155"/>
      <c r="BJS155"/>
      <c r="BJT155"/>
      <c r="BJU155"/>
      <c r="BJV155"/>
      <c r="BJW155"/>
      <c r="BJX155"/>
      <c r="BJY155"/>
      <c r="BJZ155"/>
      <c r="BKA155"/>
      <c r="BKB155"/>
      <c r="BKC155"/>
      <c r="BKD155"/>
      <c r="BKE155"/>
      <c r="BKF155"/>
      <c r="BKG155"/>
      <c r="BKH155"/>
      <c r="BKI155"/>
      <c r="BKJ155"/>
      <c r="BKK155"/>
      <c r="BKL155"/>
      <c r="BKM155"/>
      <c r="BKN155"/>
      <c r="BKO155"/>
      <c r="BKP155"/>
      <c r="BKQ155"/>
      <c r="BKR155"/>
      <c r="BKS155"/>
      <c r="BKT155"/>
      <c r="BKU155"/>
      <c r="BKV155"/>
      <c r="BKW155"/>
      <c r="BKX155"/>
      <c r="BKY155"/>
      <c r="BKZ155"/>
      <c r="BLA155"/>
      <c r="BLB155"/>
      <c r="BLC155"/>
      <c r="BLD155"/>
      <c r="BLE155"/>
      <c r="BLF155"/>
      <c r="BLG155"/>
      <c r="BLH155"/>
      <c r="BLI155"/>
      <c r="BLJ155"/>
      <c r="BLK155"/>
      <c r="BLL155"/>
      <c r="BLM155"/>
      <c r="BLN155"/>
      <c r="BLO155"/>
      <c r="BLP155"/>
      <c r="BLQ155"/>
      <c r="BLR155"/>
      <c r="BLS155"/>
      <c r="BLT155"/>
      <c r="BLU155"/>
      <c r="BLV155"/>
      <c r="BLW155"/>
      <c r="BLX155"/>
      <c r="BLY155"/>
      <c r="BLZ155"/>
      <c r="BMA155"/>
      <c r="BMB155"/>
      <c r="BMC155"/>
      <c r="BMD155"/>
      <c r="BME155"/>
      <c r="BMF155"/>
      <c r="BMG155"/>
      <c r="BMH155"/>
      <c r="BMI155"/>
      <c r="BMJ155"/>
      <c r="BMK155"/>
      <c r="BML155"/>
      <c r="BMM155"/>
      <c r="BMN155"/>
      <c r="BMO155"/>
      <c r="BMP155"/>
      <c r="BMQ155"/>
      <c r="BMR155"/>
      <c r="BMS155"/>
      <c r="BMT155"/>
      <c r="BMU155"/>
      <c r="BMV155"/>
      <c r="BMW155"/>
      <c r="BMX155"/>
      <c r="BMY155"/>
      <c r="BMZ155"/>
      <c r="BNA155"/>
      <c r="BNB155"/>
      <c r="BNC155"/>
      <c r="BND155"/>
      <c r="BNE155"/>
      <c r="BNF155"/>
      <c r="BNG155"/>
      <c r="BNH155"/>
      <c r="BNI155"/>
      <c r="BNJ155"/>
      <c r="BNK155"/>
      <c r="BNL155"/>
      <c r="BNM155"/>
      <c r="BNN155"/>
      <c r="BNO155"/>
      <c r="BNP155"/>
      <c r="BNQ155"/>
      <c r="BNR155"/>
      <c r="BNS155"/>
      <c r="BNT155"/>
      <c r="BNU155"/>
      <c r="BNV155"/>
      <c r="BNW155"/>
      <c r="BNX155"/>
      <c r="BNY155"/>
      <c r="BNZ155"/>
      <c r="BOA155"/>
      <c r="BOB155"/>
      <c r="BOC155"/>
      <c r="BOD155"/>
      <c r="BOE155"/>
      <c r="BOF155"/>
      <c r="BOG155"/>
      <c r="BOH155"/>
      <c r="BOI155"/>
      <c r="BOJ155"/>
      <c r="BOK155"/>
      <c r="BOL155"/>
      <c r="BOM155"/>
      <c r="BON155"/>
      <c r="BOO155"/>
      <c r="BOP155"/>
      <c r="BOQ155"/>
      <c r="BOR155"/>
      <c r="BOS155"/>
      <c r="BOT155"/>
      <c r="BOU155"/>
      <c r="BOV155"/>
      <c r="BOW155"/>
      <c r="BOX155"/>
      <c r="BOY155"/>
      <c r="BOZ155"/>
      <c r="BPA155"/>
      <c r="BPB155"/>
      <c r="BPC155"/>
      <c r="BPD155"/>
      <c r="BPE155"/>
      <c r="BPF155"/>
      <c r="BPG155"/>
      <c r="BPH155"/>
      <c r="BPI155"/>
      <c r="BPJ155"/>
      <c r="BPK155"/>
      <c r="BPL155"/>
      <c r="BPM155"/>
      <c r="BPN155"/>
      <c r="BPO155"/>
      <c r="BPP155"/>
      <c r="BPQ155"/>
      <c r="BPR155"/>
      <c r="BPS155"/>
      <c r="BPT155"/>
      <c r="BPU155"/>
      <c r="BPV155"/>
      <c r="BPW155"/>
      <c r="BPX155"/>
      <c r="BPY155"/>
      <c r="BPZ155"/>
      <c r="BQA155"/>
      <c r="BQB155"/>
      <c r="BQC155"/>
      <c r="BQD155"/>
      <c r="BQE155"/>
      <c r="BQF155"/>
      <c r="BQG155"/>
      <c r="BQH155"/>
      <c r="BQI155"/>
      <c r="BQJ155"/>
      <c r="BQK155"/>
      <c r="BQL155"/>
      <c r="BQM155"/>
      <c r="BQN155"/>
      <c r="BQO155"/>
      <c r="BQP155"/>
      <c r="BQQ155"/>
      <c r="BQR155"/>
      <c r="BQS155"/>
      <c r="BQT155"/>
      <c r="BQU155"/>
      <c r="BQV155"/>
      <c r="BQW155"/>
      <c r="BQX155"/>
      <c r="BQY155"/>
      <c r="BQZ155"/>
      <c r="BRA155"/>
      <c r="BRB155"/>
      <c r="BRC155"/>
      <c r="BRD155"/>
      <c r="BRE155"/>
      <c r="BRF155"/>
      <c r="BRG155"/>
      <c r="BRH155"/>
      <c r="BRI155"/>
      <c r="BRJ155"/>
      <c r="BRK155"/>
      <c r="BRL155"/>
      <c r="BRM155"/>
      <c r="BRN155"/>
      <c r="BRO155"/>
      <c r="BRP155"/>
      <c r="BRQ155"/>
      <c r="BRR155"/>
      <c r="BRS155"/>
      <c r="BRT155"/>
      <c r="BRU155"/>
      <c r="BRV155"/>
      <c r="BRW155"/>
      <c r="BRX155"/>
      <c r="BRY155"/>
      <c r="BRZ155"/>
      <c r="BSA155"/>
      <c r="BSB155"/>
      <c r="BSC155"/>
      <c r="BSD155"/>
      <c r="BSE155"/>
      <c r="BSF155"/>
      <c r="BSG155"/>
      <c r="BSH155"/>
      <c r="BSI155"/>
      <c r="BSJ155"/>
      <c r="BSK155"/>
      <c r="BSL155"/>
      <c r="BSM155"/>
      <c r="BSN155"/>
      <c r="BSO155"/>
      <c r="BSP155"/>
      <c r="BSQ155"/>
      <c r="BSR155"/>
      <c r="BSS155"/>
      <c r="BST155"/>
      <c r="BSU155"/>
      <c r="BSV155"/>
      <c r="BSW155"/>
      <c r="BSX155"/>
      <c r="BSY155"/>
      <c r="BSZ155"/>
      <c r="BTA155"/>
      <c r="BTB155"/>
      <c r="BTC155"/>
      <c r="BTD155"/>
      <c r="BTE155"/>
      <c r="BTF155"/>
      <c r="BTG155"/>
      <c r="BTH155"/>
      <c r="BTI155"/>
      <c r="BTJ155"/>
      <c r="BTK155"/>
      <c r="BTL155"/>
      <c r="BTM155"/>
      <c r="BTN155"/>
      <c r="BTO155"/>
      <c r="BTP155"/>
      <c r="BTQ155"/>
      <c r="BTR155"/>
      <c r="BTS155"/>
      <c r="BTT155"/>
      <c r="BTU155"/>
      <c r="BTV155"/>
      <c r="BTW155"/>
      <c r="BTX155"/>
      <c r="BTY155"/>
      <c r="BTZ155"/>
      <c r="BUA155"/>
      <c r="BUB155"/>
      <c r="BUC155"/>
      <c r="BUD155"/>
      <c r="BUE155"/>
      <c r="BUF155"/>
      <c r="BUG155"/>
      <c r="BUH155"/>
      <c r="BUI155"/>
      <c r="BUJ155"/>
      <c r="BUK155"/>
      <c r="BUL155"/>
      <c r="BUM155"/>
      <c r="BUN155"/>
      <c r="BUO155"/>
      <c r="BUP155"/>
      <c r="BUQ155"/>
      <c r="BUR155"/>
      <c r="BUS155"/>
      <c r="BUT155"/>
      <c r="BUU155"/>
      <c r="BUV155"/>
      <c r="BUW155"/>
      <c r="BUX155"/>
      <c r="BUY155"/>
      <c r="BUZ155"/>
      <c r="BVA155"/>
      <c r="BVB155"/>
      <c r="BVC155"/>
      <c r="BVD155"/>
      <c r="BVE155"/>
      <c r="BVF155"/>
      <c r="BVG155"/>
      <c r="BVH155"/>
      <c r="BVI155"/>
      <c r="BVJ155"/>
      <c r="BVK155"/>
      <c r="BVL155"/>
      <c r="BVM155"/>
      <c r="BVN155"/>
      <c r="BVO155"/>
      <c r="BVP155"/>
      <c r="BVQ155"/>
      <c r="BVR155"/>
      <c r="BVS155"/>
      <c r="BVT155"/>
      <c r="BVU155"/>
      <c r="BVV155"/>
      <c r="BVW155"/>
      <c r="BVX155"/>
      <c r="BVY155"/>
      <c r="BVZ155"/>
      <c r="BWA155"/>
      <c r="BWB155"/>
      <c r="BWC155"/>
      <c r="BWD155"/>
      <c r="BWE155"/>
      <c r="BWF155"/>
      <c r="BWG155"/>
      <c r="BWH155"/>
      <c r="BWI155"/>
      <c r="BWJ155"/>
      <c r="BWK155"/>
      <c r="BWL155"/>
      <c r="BWM155"/>
      <c r="BWN155"/>
      <c r="BWO155"/>
      <c r="BWP155"/>
      <c r="BWQ155"/>
      <c r="BWR155"/>
      <c r="BWS155"/>
      <c r="BWT155"/>
      <c r="BWU155"/>
      <c r="BWV155"/>
      <c r="BWW155"/>
      <c r="BWX155"/>
      <c r="BWY155"/>
      <c r="BWZ155"/>
      <c r="BXA155"/>
      <c r="BXB155"/>
      <c r="BXC155"/>
      <c r="BXD155"/>
      <c r="BXE155"/>
      <c r="BXF155"/>
      <c r="BXG155"/>
      <c r="BXH155"/>
      <c r="BXI155"/>
      <c r="BXJ155"/>
      <c r="BXK155"/>
      <c r="BXL155"/>
      <c r="BXM155"/>
      <c r="BXN155"/>
      <c r="BXO155"/>
      <c r="BXP155"/>
      <c r="BXQ155"/>
      <c r="BXR155"/>
      <c r="BXS155"/>
      <c r="BXT155"/>
      <c r="BXU155"/>
      <c r="BXV155"/>
      <c r="BXW155"/>
      <c r="BXX155"/>
      <c r="BXY155"/>
      <c r="BXZ155"/>
      <c r="BYA155"/>
      <c r="BYB155"/>
      <c r="BYC155"/>
      <c r="BYD155"/>
      <c r="BYE155"/>
      <c r="BYF155"/>
      <c r="BYG155"/>
      <c r="BYH155"/>
      <c r="BYI155"/>
      <c r="BYJ155"/>
      <c r="BYK155"/>
      <c r="BYL155"/>
      <c r="BYM155"/>
      <c r="BYN155"/>
      <c r="BYO155"/>
      <c r="BYP155"/>
      <c r="BYQ155"/>
      <c r="BYR155"/>
      <c r="BYS155"/>
      <c r="BYT155"/>
      <c r="BYU155"/>
      <c r="BYV155"/>
      <c r="BYW155"/>
      <c r="BYX155"/>
      <c r="BYY155"/>
      <c r="BYZ155"/>
      <c r="BZA155"/>
      <c r="BZB155"/>
      <c r="BZC155"/>
      <c r="BZD155"/>
      <c r="BZE155"/>
      <c r="BZF155"/>
      <c r="BZG155"/>
      <c r="BZH155"/>
      <c r="BZI155"/>
      <c r="BZJ155"/>
      <c r="BZK155"/>
      <c r="BZL155"/>
      <c r="BZM155"/>
      <c r="BZN155"/>
      <c r="BZO155"/>
      <c r="BZP155"/>
      <c r="BZQ155"/>
      <c r="BZR155"/>
      <c r="BZS155"/>
      <c r="BZT155"/>
      <c r="BZU155"/>
      <c r="BZV155"/>
      <c r="BZW155"/>
      <c r="BZX155"/>
      <c r="BZY155"/>
      <c r="BZZ155"/>
      <c r="CAA155"/>
      <c r="CAB155"/>
      <c r="CAC155"/>
      <c r="CAD155"/>
      <c r="CAE155"/>
      <c r="CAF155"/>
      <c r="CAG155"/>
      <c r="CAH155"/>
      <c r="CAI155"/>
      <c r="CAJ155"/>
      <c r="CAK155"/>
      <c r="CAL155"/>
      <c r="CAM155"/>
      <c r="CAN155"/>
      <c r="CAO155"/>
      <c r="CAP155"/>
      <c r="CAQ155"/>
      <c r="CAR155"/>
      <c r="CAS155"/>
      <c r="CAT155"/>
      <c r="CAU155"/>
      <c r="CAV155"/>
      <c r="CAW155"/>
      <c r="CAX155"/>
      <c r="CAY155"/>
      <c r="CAZ155"/>
      <c r="CBA155"/>
      <c r="CBB155"/>
      <c r="CBC155"/>
      <c r="CBD155"/>
      <c r="CBE155"/>
      <c r="CBF155"/>
      <c r="CBG155"/>
      <c r="CBH155"/>
      <c r="CBI155"/>
      <c r="CBJ155"/>
      <c r="CBK155"/>
      <c r="CBL155"/>
      <c r="CBM155"/>
      <c r="CBN155"/>
      <c r="CBO155"/>
      <c r="CBP155"/>
      <c r="CBQ155"/>
      <c r="CBR155"/>
      <c r="CBS155"/>
      <c r="CBT155"/>
      <c r="CBU155"/>
      <c r="CBV155"/>
      <c r="CBW155"/>
      <c r="CBX155"/>
      <c r="CBY155"/>
      <c r="CBZ155"/>
      <c r="CCA155"/>
      <c r="CCB155"/>
      <c r="CCC155"/>
      <c r="CCD155"/>
      <c r="CCE155"/>
      <c r="CCF155"/>
      <c r="CCG155"/>
      <c r="CCH155"/>
      <c r="CCI155"/>
      <c r="CCJ155"/>
      <c r="CCK155"/>
      <c r="CCL155"/>
      <c r="CCM155"/>
      <c r="CCN155"/>
      <c r="CCO155"/>
      <c r="CCP155"/>
      <c r="CCQ155"/>
      <c r="CCR155"/>
      <c r="CCS155"/>
      <c r="CCT155"/>
      <c r="CCU155"/>
      <c r="CCV155"/>
      <c r="CCW155"/>
      <c r="CCX155"/>
      <c r="CCY155"/>
      <c r="CCZ155"/>
      <c r="CDA155"/>
      <c r="CDB155"/>
      <c r="CDC155"/>
      <c r="CDD155"/>
      <c r="CDE155"/>
      <c r="CDF155"/>
      <c r="CDG155"/>
      <c r="CDH155"/>
      <c r="CDI155"/>
      <c r="CDJ155"/>
      <c r="CDK155"/>
      <c r="CDL155"/>
      <c r="CDM155"/>
      <c r="CDN155"/>
      <c r="CDO155"/>
      <c r="CDP155"/>
      <c r="CDQ155"/>
      <c r="CDR155"/>
      <c r="CDS155"/>
      <c r="CDT155"/>
      <c r="CDU155"/>
      <c r="CDV155"/>
      <c r="CDW155"/>
      <c r="CDX155"/>
      <c r="CDY155"/>
      <c r="CDZ155"/>
      <c r="CEA155"/>
      <c r="CEB155"/>
      <c r="CEC155"/>
      <c r="CED155"/>
      <c r="CEE155"/>
      <c r="CEF155"/>
      <c r="CEG155"/>
      <c r="CEH155"/>
      <c r="CEI155"/>
      <c r="CEJ155"/>
      <c r="CEK155"/>
      <c r="CEL155"/>
      <c r="CEM155"/>
      <c r="CEN155"/>
      <c r="CEO155"/>
      <c r="CEP155"/>
      <c r="CEQ155"/>
      <c r="CER155"/>
      <c r="CES155"/>
      <c r="CET155"/>
      <c r="CEU155"/>
      <c r="CEV155"/>
      <c r="CEW155"/>
      <c r="CEX155"/>
      <c r="CEY155"/>
      <c r="CEZ155"/>
      <c r="CFA155"/>
      <c r="CFB155"/>
      <c r="CFC155"/>
      <c r="CFD155"/>
      <c r="CFE155"/>
      <c r="CFF155"/>
      <c r="CFG155"/>
      <c r="CFH155"/>
      <c r="CFI155"/>
      <c r="CFJ155"/>
      <c r="CFK155"/>
      <c r="CFL155"/>
      <c r="CFM155"/>
      <c r="CFN155"/>
      <c r="CFO155"/>
      <c r="CFP155"/>
      <c r="CFQ155"/>
      <c r="CFR155"/>
      <c r="CFS155"/>
      <c r="CFT155"/>
      <c r="CFU155"/>
      <c r="CFV155"/>
      <c r="CFW155"/>
      <c r="CFX155"/>
      <c r="CFY155"/>
      <c r="CFZ155"/>
      <c r="CGA155"/>
      <c r="CGB155"/>
      <c r="CGC155"/>
      <c r="CGD155"/>
      <c r="CGE155"/>
      <c r="CGF155"/>
      <c r="CGG155"/>
      <c r="CGH155"/>
      <c r="CGI155"/>
      <c r="CGJ155"/>
      <c r="CGK155"/>
      <c r="CGL155"/>
      <c r="CGM155"/>
      <c r="CGN155"/>
      <c r="CGO155"/>
      <c r="CGP155"/>
      <c r="CGQ155"/>
      <c r="CGR155"/>
      <c r="CGS155"/>
      <c r="CGT155"/>
      <c r="CGU155"/>
      <c r="CGV155"/>
      <c r="CGW155"/>
      <c r="CGX155"/>
      <c r="CGY155"/>
      <c r="CGZ155"/>
      <c r="CHA155"/>
      <c r="CHB155"/>
      <c r="CHC155"/>
      <c r="CHD155"/>
      <c r="CHE155"/>
      <c r="CHF155"/>
      <c r="CHG155"/>
      <c r="CHH155"/>
      <c r="CHI155"/>
      <c r="CHJ155"/>
      <c r="CHK155"/>
      <c r="CHL155"/>
      <c r="CHM155"/>
      <c r="CHN155"/>
      <c r="CHO155"/>
      <c r="CHP155"/>
      <c r="CHQ155"/>
      <c r="CHR155"/>
      <c r="CHS155"/>
      <c r="CHT155"/>
      <c r="CHU155"/>
      <c r="CHV155"/>
      <c r="CHW155"/>
      <c r="CHX155"/>
      <c r="CHY155"/>
      <c r="CHZ155"/>
      <c r="CIA155"/>
      <c r="CIB155"/>
      <c r="CIC155"/>
      <c r="CID155"/>
      <c r="CIE155"/>
      <c r="CIF155"/>
      <c r="CIG155"/>
      <c r="CIH155"/>
      <c r="CII155"/>
      <c r="CIJ155"/>
      <c r="CIK155"/>
      <c r="CIL155"/>
      <c r="CIM155"/>
      <c r="CIN155"/>
      <c r="CIO155"/>
      <c r="CIP155"/>
      <c r="CIQ155"/>
      <c r="CIR155"/>
      <c r="CIS155"/>
      <c r="CIT155"/>
      <c r="CIU155"/>
      <c r="CIV155"/>
      <c r="CIW155"/>
      <c r="CIX155"/>
      <c r="CIY155"/>
      <c r="CIZ155"/>
      <c r="CJA155"/>
      <c r="CJB155"/>
      <c r="CJC155"/>
      <c r="CJD155"/>
      <c r="CJE155"/>
      <c r="CJF155"/>
      <c r="CJG155"/>
      <c r="CJH155"/>
      <c r="CJI155"/>
      <c r="CJJ155"/>
      <c r="CJK155"/>
      <c r="CJL155"/>
      <c r="CJM155"/>
      <c r="CJN155"/>
      <c r="CJO155"/>
      <c r="CJP155"/>
      <c r="CJQ155"/>
      <c r="CJR155"/>
      <c r="CJS155"/>
      <c r="CJT155"/>
      <c r="CJU155"/>
      <c r="CJV155"/>
      <c r="CJW155"/>
      <c r="CJX155"/>
      <c r="CJY155"/>
      <c r="CJZ155"/>
      <c r="CKA155"/>
      <c r="CKB155"/>
      <c r="CKC155"/>
      <c r="CKD155"/>
      <c r="CKE155"/>
      <c r="CKF155"/>
      <c r="CKG155"/>
      <c r="CKH155"/>
      <c r="CKI155"/>
      <c r="CKJ155"/>
      <c r="CKK155"/>
      <c r="CKL155"/>
      <c r="CKM155"/>
      <c r="CKN155"/>
      <c r="CKO155"/>
      <c r="CKP155"/>
      <c r="CKQ155"/>
      <c r="CKR155"/>
      <c r="CKS155"/>
      <c r="CKT155"/>
      <c r="CKU155"/>
      <c r="CKV155"/>
      <c r="CKW155"/>
      <c r="CKX155"/>
      <c r="CKY155"/>
      <c r="CKZ155"/>
      <c r="CLA155"/>
      <c r="CLB155"/>
      <c r="CLC155"/>
      <c r="CLD155"/>
      <c r="CLE155"/>
      <c r="CLF155"/>
      <c r="CLG155"/>
      <c r="CLH155"/>
      <c r="CLI155"/>
      <c r="CLJ155"/>
      <c r="CLK155"/>
      <c r="CLL155"/>
      <c r="CLM155"/>
      <c r="CLN155"/>
      <c r="CLO155"/>
      <c r="CLP155"/>
      <c r="CLQ155"/>
      <c r="CLR155"/>
      <c r="CLS155"/>
      <c r="CLT155"/>
      <c r="CLU155"/>
      <c r="CLV155"/>
      <c r="CLW155"/>
      <c r="CLX155"/>
      <c r="CLY155"/>
      <c r="CLZ155"/>
      <c r="CMA155"/>
      <c r="CMB155"/>
      <c r="CMC155"/>
      <c r="CMD155"/>
      <c r="CME155"/>
      <c r="CMF155"/>
      <c r="CMG155"/>
      <c r="CMH155"/>
      <c r="CMI155"/>
      <c r="CMJ155"/>
      <c r="CMK155"/>
      <c r="CML155"/>
      <c r="CMM155"/>
      <c r="CMN155"/>
      <c r="CMO155"/>
      <c r="CMP155"/>
      <c r="CMQ155"/>
      <c r="CMR155"/>
      <c r="CMS155"/>
      <c r="CMT155"/>
      <c r="CMU155"/>
      <c r="CMV155"/>
      <c r="CMW155"/>
      <c r="CMX155"/>
      <c r="CMY155"/>
      <c r="CMZ155"/>
      <c r="CNA155"/>
      <c r="CNB155"/>
      <c r="CNC155"/>
      <c r="CND155"/>
      <c r="CNE155"/>
      <c r="CNF155"/>
      <c r="CNG155"/>
      <c r="CNH155"/>
      <c r="CNI155"/>
      <c r="CNJ155"/>
      <c r="CNK155"/>
      <c r="CNL155"/>
      <c r="CNM155"/>
      <c r="CNN155"/>
      <c r="CNO155"/>
      <c r="CNP155"/>
      <c r="CNQ155"/>
      <c r="CNR155"/>
      <c r="CNS155"/>
      <c r="CNT155"/>
      <c r="CNU155"/>
      <c r="CNV155"/>
      <c r="CNW155"/>
      <c r="CNX155"/>
      <c r="CNY155"/>
      <c r="CNZ155"/>
      <c r="COA155"/>
      <c r="COB155"/>
      <c r="COC155"/>
      <c r="COD155"/>
      <c r="COE155"/>
      <c r="COF155"/>
      <c r="COG155"/>
      <c r="COH155"/>
      <c r="COI155"/>
      <c r="COJ155"/>
      <c r="COK155"/>
      <c r="COL155"/>
      <c r="COM155"/>
      <c r="CON155"/>
      <c r="COO155"/>
      <c r="COP155"/>
      <c r="COQ155"/>
      <c r="COR155"/>
      <c r="COS155"/>
      <c r="COT155"/>
      <c r="COU155"/>
      <c r="COV155"/>
      <c r="COW155"/>
      <c r="COX155"/>
      <c r="COY155"/>
      <c r="COZ155"/>
      <c r="CPA155"/>
      <c r="CPB155"/>
      <c r="CPC155"/>
      <c r="CPD155"/>
      <c r="CPE155"/>
      <c r="CPF155"/>
      <c r="CPG155"/>
      <c r="CPH155"/>
      <c r="CPI155"/>
      <c r="CPJ155"/>
      <c r="CPK155"/>
      <c r="CPL155"/>
      <c r="CPM155"/>
      <c r="CPN155"/>
      <c r="CPO155"/>
      <c r="CPP155"/>
      <c r="CPQ155"/>
      <c r="CPR155"/>
      <c r="CPS155"/>
      <c r="CPT155"/>
      <c r="CPU155"/>
      <c r="CPV155"/>
      <c r="CPW155"/>
      <c r="CPX155"/>
      <c r="CPY155"/>
      <c r="CPZ155"/>
      <c r="CQA155"/>
      <c r="CQB155"/>
      <c r="CQC155"/>
      <c r="CQD155"/>
      <c r="CQE155"/>
      <c r="CQF155"/>
      <c r="CQG155"/>
      <c r="CQH155"/>
      <c r="CQI155"/>
      <c r="CQJ155"/>
      <c r="CQK155"/>
      <c r="CQL155"/>
      <c r="CQM155"/>
      <c r="CQN155"/>
      <c r="CQO155"/>
      <c r="CQP155"/>
      <c r="CQQ155"/>
      <c r="CQR155"/>
      <c r="CQS155"/>
      <c r="CQT155"/>
      <c r="CQU155"/>
      <c r="CQV155"/>
      <c r="CQW155"/>
      <c r="CQX155"/>
      <c r="CQY155"/>
      <c r="CQZ155"/>
      <c r="CRA155"/>
      <c r="CRB155"/>
      <c r="CRC155"/>
      <c r="CRD155"/>
      <c r="CRE155"/>
      <c r="CRF155"/>
      <c r="CRG155"/>
      <c r="CRH155"/>
      <c r="CRI155"/>
      <c r="CRJ155"/>
      <c r="CRK155"/>
      <c r="CRL155"/>
      <c r="CRM155"/>
      <c r="CRN155"/>
      <c r="CRO155"/>
      <c r="CRP155"/>
      <c r="CRQ155"/>
      <c r="CRR155"/>
      <c r="CRS155"/>
      <c r="CRT155"/>
      <c r="CRU155"/>
      <c r="CRV155"/>
      <c r="CRW155"/>
      <c r="CRX155"/>
      <c r="CRY155"/>
      <c r="CRZ155"/>
      <c r="CSA155"/>
      <c r="CSB155"/>
      <c r="CSC155"/>
      <c r="CSD155"/>
      <c r="CSE155"/>
      <c r="CSF155"/>
      <c r="CSG155"/>
      <c r="CSH155"/>
      <c r="CSI155"/>
      <c r="CSJ155"/>
      <c r="CSK155"/>
      <c r="CSL155"/>
      <c r="CSM155"/>
      <c r="CSN155"/>
      <c r="CSO155"/>
      <c r="CSP155"/>
      <c r="CSQ155"/>
      <c r="CSR155"/>
      <c r="CSS155"/>
      <c r="CST155"/>
      <c r="CSU155"/>
      <c r="CSV155"/>
      <c r="CSW155"/>
      <c r="CSX155"/>
      <c r="CSY155"/>
      <c r="CSZ155"/>
      <c r="CTA155"/>
      <c r="CTB155"/>
      <c r="CTC155"/>
      <c r="CTD155"/>
      <c r="CTE155"/>
      <c r="CTF155"/>
      <c r="CTG155"/>
      <c r="CTH155"/>
      <c r="CTI155"/>
      <c r="CTJ155"/>
      <c r="CTK155"/>
      <c r="CTL155"/>
      <c r="CTM155"/>
      <c r="CTN155"/>
      <c r="CTO155"/>
      <c r="CTP155"/>
      <c r="CTQ155"/>
      <c r="CTR155"/>
      <c r="CTS155"/>
      <c r="CTT155"/>
      <c r="CTU155"/>
      <c r="CTV155"/>
      <c r="CTW155"/>
      <c r="CTX155"/>
      <c r="CTY155"/>
      <c r="CTZ155"/>
      <c r="CUA155"/>
      <c r="CUB155"/>
      <c r="CUC155"/>
      <c r="CUD155"/>
      <c r="CUE155"/>
      <c r="CUF155"/>
      <c r="CUG155"/>
      <c r="CUH155"/>
      <c r="CUI155"/>
      <c r="CUJ155"/>
      <c r="CUK155"/>
      <c r="CUL155"/>
      <c r="CUM155"/>
      <c r="CUN155"/>
      <c r="CUO155"/>
      <c r="CUP155"/>
      <c r="CUQ155"/>
      <c r="CUR155"/>
      <c r="CUS155"/>
      <c r="CUT155"/>
      <c r="CUU155"/>
      <c r="CUV155"/>
      <c r="CUW155"/>
      <c r="CUX155"/>
      <c r="CUY155"/>
      <c r="CUZ155"/>
      <c r="CVA155"/>
      <c r="CVB155"/>
      <c r="CVC155"/>
      <c r="CVD155"/>
      <c r="CVE155"/>
      <c r="CVF155"/>
      <c r="CVG155"/>
      <c r="CVH155"/>
      <c r="CVI155"/>
      <c r="CVJ155"/>
      <c r="CVK155"/>
      <c r="CVL155"/>
      <c r="CVM155"/>
      <c r="CVN155"/>
      <c r="CVO155"/>
      <c r="CVP155"/>
      <c r="CVQ155"/>
      <c r="CVR155"/>
      <c r="CVS155"/>
      <c r="CVT155"/>
      <c r="CVU155"/>
      <c r="CVV155"/>
      <c r="CVW155"/>
      <c r="CVX155"/>
      <c r="CVY155"/>
      <c r="CVZ155"/>
      <c r="CWA155"/>
      <c r="CWB155"/>
      <c r="CWC155"/>
      <c r="CWD155"/>
      <c r="CWE155"/>
      <c r="CWF155"/>
      <c r="CWG155"/>
      <c r="CWH155"/>
      <c r="CWI155"/>
      <c r="CWJ155"/>
      <c r="CWK155"/>
      <c r="CWL155"/>
      <c r="CWM155"/>
      <c r="CWN155"/>
      <c r="CWO155"/>
      <c r="CWP155"/>
      <c r="CWQ155"/>
      <c r="CWR155"/>
      <c r="CWS155"/>
      <c r="CWT155"/>
      <c r="CWU155"/>
      <c r="CWV155"/>
      <c r="CWW155"/>
      <c r="CWX155"/>
      <c r="CWY155"/>
      <c r="CWZ155"/>
      <c r="CXA155"/>
      <c r="CXB155"/>
      <c r="CXC155"/>
      <c r="CXD155"/>
      <c r="CXE155"/>
      <c r="CXF155"/>
      <c r="CXG155"/>
      <c r="CXH155"/>
      <c r="CXI155"/>
      <c r="CXJ155"/>
      <c r="CXK155"/>
      <c r="CXL155"/>
      <c r="CXM155"/>
      <c r="CXN155"/>
      <c r="CXO155"/>
      <c r="CXP155"/>
      <c r="CXQ155"/>
      <c r="CXR155"/>
      <c r="CXS155"/>
      <c r="CXT155"/>
      <c r="CXU155"/>
      <c r="CXV155"/>
      <c r="CXW155"/>
      <c r="CXX155"/>
      <c r="CXY155"/>
      <c r="CXZ155"/>
      <c r="CYA155"/>
      <c r="CYB155"/>
      <c r="CYC155"/>
      <c r="CYD155"/>
      <c r="CYE155"/>
      <c r="CYF155"/>
      <c r="CYG155"/>
      <c r="CYH155"/>
      <c r="CYI155"/>
      <c r="CYJ155"/>
      <c r="CYK155"/>
      <c r="CYL155"/>
      <c r="CYM155"/>
      <c r="CYN155"/>
      <c r="CYO155"/>
      <c r="CYP155"/>
      <c r="CYQ155"/>
      <c r="CYR155"/>
      <c r="CYS155"/>
      <c r="CYT155"/>
      <c r="CYU155"/>
      <c r="CYV155"/>
      <c r="CYW155"/>
      <c r="CYX155"/>
      <c r="CYY155"/>
      <c r="CYZ155"/>
      <c r="CZA155"/>
      <c r="CZB155"/>
      <c r="CZC155"/>
      <c r="CZD155"/>
      <c r="CZE155"/>
      <c r="CZF155"/>
      <c r="CZG155"/>
      <c r="CZH155"/>
      <c r="CZI155"/>
      <c r="CZJ155"/>
      <c r="CZK155"/>
      <c r="CZL155"/>
      <c r="CZM155"/>
      <c r="CZN155"/>
      <c r="CZO155"/>
      <c r="CZP155"/>
      <c r="CZQ155"/>
      <c r="CZR155"/>
      <c r="CZS155"/>
      <c r="CZT155"/>
      <c r="CZU155"/>
      <c r="CZV155"/>
      <c r="CZW155"/>
      <c r="CZX155"/>
      <c r="CZY155"/>
      <c r="CZZ155"/>
      <c r="DAA155"/>
      <c r="DAB155"/>
      <c r="DAC155"/>
      <c r="DAD155"/>
      <c r="DAE155"/>
      <c r="DAF155"/>
      <c r="DAG155"/>
      <c r="DAH155"/>
      <c r="DAI155"/>
      <c r="DAJ155"/>
      <c r="DAK155"/>
      <c r="DAL155"/>
      <c r="DAM155"/>
      <c r="DAN155"/>
      <c r="DAO155"/>
      <c r="DAP155"/>
      <c r="DAQ155"/>
      <c r="DAR155"/>
      <c r="DAS155"/>
      <c r="DAT155"/>
      <c r="DAU155"/>
      <c r="DAV155"/>
      <c r="DAW155"/>
      <c r="DAX155"/>
      <c r="DAY155"/>
      <c r="DAZ155"/>
      <c r="DBA155"/>
      <c r="DBB155"/>
      <c r="DBC155"/>
      <c r="DBD155"/>
      <c r="DBE155"/>
      <c r="DBF155"/>
      <c r="DBG155"/>
      <c r="DBH155"/>
      <c r="DBI155"/>
      <c r="DBJ155"/>
      <c r="DBK155"/>
      <c r="DBL155"/>
      <c r="DBM155"/>
      <c r="DBN155"/>
      <c r="DBO155"/>
      <c r="DBP155"/>
      <c r="DBQ155"/>
      <c r="DBR155"/>
      <c r="DBS155"/>
      <c r="DBT155"/>
      <c r="DBU155"/>
      <c r="DBV155"/>
      <c r="DBW155"/>
      <c r="DBX155"/>
      <c r="DBY155"/>
      <c r="DBZ155"/>
      <c r="DCA155"/>
      <c r="DCB155"/>
      <c r="DCC155"/>
      <c r="DCD155"/>
      <c r="DCE155"/>
      <c r="DCF155"/>
      <c r="DCG155"/>
      <c r="DCH155"/>
      <c r="DCI155"/>
      <c r="DCJ155"/>
      <c r="DCK155"/>
      <c r="DCL155"/>
      <c r="DCM155"/>
      <c r="DCN155"/>
      <c r="DCO155"/>
      <c r="DCP155"/>
      <c r="DCQ155"/>
      <c r="DCR155"/>
      <c r="DCS155"/>
      <c r="DCT155"/>
      <c r="DCU155"/>
      <c r="DCV155"/>
      <c r="DCW155"/>
      <c r="DCX155"/>
      <c r="DCY155"/>
      <c r="DCZ155"/>
      <c r="DDA155"/>
      <c r="DDB155"/>
      <c r="DDC155"/>
      <c r="DDD155"/>
      <c r="DDE155"/>
      <c r="DDF155"/>
      <c r="DDG155"/>
      <c r="DDH155"/>
      <c r="DDI155"/>
      <c r="DDJ155"/>
      <c r="DDK155"/>
      <c r="DDL155"/>
      <c r="DDM155"/>
      <c r="DDN155"/>
      <c r="DDO155"/>
      <c r="DDP155"/>
      <c r="DDQ155"/>
      <c r="DDR155"/>
      <c r="DDS155"/>
      <c r="DDT155"/>
      <c r="DDU155"/>
      <c r="DDV155"/>
      <c r="DDW155"/>
      <c r="DDX155"/>
      <c r="DDY155"/>
      <c r="DDZ155"/>
      <c r="DEA155"/>
      <c r="DEB155"/>
      <c r="DEC155"/>
      <c r="DED155"/>
      <c r="DEE155"/>
      <c r="DEF155"/>
      <c r="DEG155"/>
      <c r="DEH155"/>
      <c r="DEI155"/>
      <c r="DEJ155"/>
      <c r="DEK155"/>
      <c r="DEL155"/>
      <c r="DEM155"/>
      <c r="DEN155"/>
      <c r="DEO155"/>
      <c r="DEP155"/>
      <c r="DEQ155"/>
      <c r="DER155"/>
      <c r="DES155"/>
      <c r="DET155"/>
      <c r="DEU155"/>
      <c r="DEV155"/>
      <c r="DEW155"/>
      <c r="DEX155"/>
      <c r="DEY155"/>
      <c r="DEZ155"/>
      <c r="DFA155"/>
      <c r="DFB155"/>
      <c r="DFC155"/>
      <c r="DFD155"/>
      <c r="DFE155"/>
      <c r="DFF155"/>
      <c r="DFG155"/>
      <c r="DFH155"/>
      <c r="DFI155"/>
      <c r="DFJ155"/>
      <c r="DFK155"/>
      <c r="DFL155"/>
      <c r="DFM155"/>
      <c r="DFN155"/>
      <c r="DFO155"/>
      <c r="DFP155"/>
      <c r="DFQ155"/>
      <c r="DFR155"/>
      <c r="DFS155"/>
      <c r="DFT155"/>
      <c r="DFU155"/>
      <c r="DFV155"/>
      <c r="DFW155"/>
      <c r="DFX155"/>
      <c r="DFY155"/>
      <c r="DFZ155"/>
      <c r="DGA155"/>
      <c r="DGB155"/>
      <c r="DGC155"/>
      <c r="DGD155"/>
      <c r="DGE155"/>
      <c r="DGF155"/>
      <c r="DGG155"/>
      <c r="DGH155"/>
      <c r="DGI155"/>
      <c r="DGJ155"/>
      <c r="DGK155"/>
      <c r="DGL155"/>
      <c r="DGM155"/>
      <c r="DGN155"/>
      <c r="DGO155"/>
      <c r="DGP155"/>
      <c r="DGQ155"/>
      <c r="DGR155"/>
      <c r="DGS155"/>
      <c r="DGT155"/>
      <c r="DGU155"/>
      <c r="DGV155"/>
      <c r="DGW155"/>
      <c r="DGX155"/>
      <c r="DGY155"/>
      <c r="DGZ155"/>
      <c r="DHA155"/>
      <c r="DHB155"/>
      <c r="DHC155"/>
      <c r="DHD155"/>
      <c r="DHE155"/>
      <c r="DHF155"/>
      <c r="DHG155"/>
      <c r="DHH155"/>
      <c r="DHI155"/>
      <c r="DHJ155"/>
      <c r="DHK155"/>
      <c r="DHL155"/>
      <c r="DHM155"/>
      <c r="DHN155"/>
      <c r="DHO155"/>
      <c r="DHP155"/>
      <c r="DHQ155"/>
      <c r="DHR155"/>
      <c r="DHS155"/>
      <c r="DHT155"/>
      <c r="DHU155"/>
      <c r="DHV155"/>
      <c r="DHW155"/>
      <c r="DHX155"/>
      <c r="DHY155"/>
      <c r="DHZ155"/>
      <c r="DIA155"/>
      <c r="DIB155"/>
      <c r="DIC155"/>
      <c r="DID155"/>
      <c r="DIE155"/>
      <c r="DIF155"/>
      <c r="DIG155"/>
      <c r="DIH155"/>
      <c r="DII155"/>
      <c r="DIJ155"/>
      <c r="DIK155"/>
      <c r="DIL155"/>
      <c r="DIM155"/>
      <c r="DIN155"/>
      <c r="DIO155"/>
      <c r="DIP155"/>
      <c r="DIQ155"/>
      <c r="DIR155"/>
      <c r="DIS155"/>
      <c r="DIT155"/>
      <c r="DIU155"/>
      <c r="DIV155"/>
      <c r="DIW155"/>
      <c r="DIX155"/>
      <c r="DIY155"/>
      <c r="DIZ155"/>
      <c r="DJA155"/>
      <c r="DJB155"/>
      <c r="DJC155"/>
      <c r="DJD155"/>
      <c r="DJE155"/>
      <c r="DJF155"/>
      <c r="DJG155"/>
      <c r="DJH155"/>
      <c r="DJI155"/>
      <c r="DJJ155"/>
      <c r="DJK155"/>
      <c r="DJL155"/>
      <c r="DJM155"/>
      <c r="DJN155"/>
      <c r="DJO155"/>
      <c r="DJP155"/>
      <c r="DJQ155"/>
      <c r="DJR155"/>
      <c r="DJS155"/>
      <c r="DJT155"/>
      <c r="DJU155"/>
      <c r="DJV155"/>
      <c r="DJW155"/>
      <c r="DJX155"/>
      <c r="DJY155"/>
      <c r="DJZ155"/>
      <c r="DKA155"/>
      <c r="DKB155"/>
      <c r="DKC155"/>
      <c r="DKD155"/>
      <c r="DKE155"/>
      <c r="DKF155"/>
      <c r="DKG155"/>
      <c r="DKH155"/>
      <c r="DKI155"/>
      <c r="DKJ155"/>
      <c r="DKK155"/>
      <c r="DKL155"/>
      <c r="DKM155"/>
      <c r="DKN155"/>
      <c r="DKO155"/>
      <c r="DKP155"/>
      <c r="DKQ155"/>
      <c r="DKR155"/>
      <c r="DKS155"/>
      <c r="DKT155"/>
      <c r="DKU155"/>
      <c r="DKV155"/>
      <c r="DKW155"/>
      <c r="DKX155"/>
      <c r="DKY155"/>
      <c r="DKZ155"/>
      <c r="DLA155"/>
      <c r="DLB155"/>
      <c r="DLC155"/>
      <c r="DLD155"/>
      <c r="DLE155"/>
      <c r="DLF155"/>
      <c r="DLG155"/>
      <c r="DLH155"/>
      <c r="DLI155"/>
      <c r="DLJ155"/>
      <c r="DLK155"/>
      <c r="DLL155"/>
      <c r="DLM155"/>
      <c r="DLN155"/>
      <c r="DLO155"/>
      <c r="DLP155"/>
      <c r="DLQ155"/>
      <c r="DLR155"/>
      <c r="DLS155"/>
      <c r="DLT155"/>
      <c r="DLU155"/>
      <c r="DLV155"/>
      <c r="DLW155"/>
      <c r="DLX155"/>
      <c r="DLY155"/>
      <c r="DLZ155"/>
      <c r="DMA155"/>
      <c r="DMB155"/>
      <c r="DMC155"/>
      <c r="DMD155"/>
      <c r="DME155"/>
      <c r="DMF155"/>
      <c r="DMG155"/>
      <c r="DMH155"/>
      <c r="DMI155"/>
      <c r="DMJ155"/>
      <c r="DMK155"/>
      <c r="DML155"/>
      <c r="DMM155"/>
      <c r="DMN155"/>
      <c r="DMO155"/>
      <c r="DMP155"/>
      <c r="DMQ155"/>
      <c r="DMR155"/>
      <c r="DMS155"/>
      <c r="DMT155"/>
      <c r="DMU155"/>
      <c r="DMV155"/>
      <c r="DMW155"/>
      <c r="DMX155"/>
      <c r="DMY155"/>
      <c r="DMZ155"/>
      <c r="DNA155"/>
      <c r="DNB155"/>
      <c r="DNC155"/>
      <c r="DND155"/>
      <c r="DNE155"/>
      <c r="DNF155"/>
      <c r="DNG155"/>
      <c r="DNH155"/>
      <c r="DNI155"/>
      <c r="DNJ155"/>
      <c r="DNK155"/>
      <c r="DNL155"/>
      <c r="DNM155"/>
      <c r="DNN155"/>
      <c r="DNO155"/>
      <c r="DNP155"/>
      <c r="DNQ155"/>
      <c r="DNR155"/>
      <c r="DNS155"/>
      <c r="DNT155"/>
      <c r="DNU155"/>
      <c r="DNV155"/>
      <c r="DNW155"/>
      <c r="DNX155"/>
      <c r="DNY155"/>
      <c r="DNZ155"/>
      <c r="DOA155"/>
      <c r="DOB155"/>
      <c r="DOC155"/>
      <c r="DOD155"/>
      <c r="DOE155"/>
      <c r="DOF155"/>
      <c r="DOG155"/>
      <c r="DOH155"/>
      <c r="DOI155"/>
      <c r="DOJ155"/>
      <c r="DOK155"/>
      <c r="DOL155"/>
      <c r="DOM155"/>
      <c r="DON155"/>
      <c r="DOO155"/>
      <c r="DOP155"/>
      <c r="DOQ155"/>
      <c r="DOR155"/>
      <c r="DOS155"/>
      <c r="DOT155"/>
      <c r="DOU155"/>
      <c r="DOV155"/>
      <c r="DOW155"/>
      <c r="DOX155"/>
      <c r="DOY155"/>
      <c r="DOZ155"/>
      <c r="DPA155"/>
      <c r="DPB155"/>
      <c r="DPC155"/>
      <c r="DPD155"/>
      <c r="DPE155"/>
      <c r="DPF155"/>
      <c r="DPG155"/>
      <c r="DPH155"/>
      <c r="DPI155"/>
      <c r="DPJ155"/>
      <c r="DPK155"/>
      <c r="DPL155"/>
      <c r="DPM155"/>
      <c r="DPN155"/>
      <c r="DPO155"/>
      <c r="DPP155"/>
      <c r="DPQ155"/>
      <c r="DPR155"/>
      <c r="DPS155"/>
      <c r="DPT155"/>
      <c r="DPU155"/>
      <c r="DPV155"/>
      <c r="DPW155"/>
      <c r="DPX155"/>
      <c r="DPY155"/>
      <c r="DPZ155"/>
      <c r="DQA155"/>
      <c r="DQB155"/>
      <c r="DQC155"/>
      <c r="DQD155"/>
      <c r="DQE155"/>
      <c r="DQF155"/>
      <c r="DQG155"/>
      <c r="DQH155"/>
      <c r="DQI155"/>
      <c r="DQJ155"/>
      <c r="DQK155"/>
      <c r="DQL155"/>
      <c r="DQM155"/>
      <c r="DQN155"/>
      <c r="DQO155"/>
      <c r="DQP155"/>
      <c r="DQQ155"/>
      <c r="DQR155"/>
      <c r="DQS155"/>
      <c r="DQT155"/>
      <c r="DQU155"/>
      <c r="DQV155"/>
      <c r="DQW155"/>
      <c r="DQX155"/>
      <c r="DQY155"/>
      <c r="DQZ155"/>
      <c r="DRA155"/>
      <c r="DRB155"/>
      <c r="DRC155"/>
      <c r="DRD155"/>
      <c r="DRE155"/>
      <c r="DRF155"/>
      <c r="DRG155"/>
      <c r="DRH155"/>
      <c r="DRI155"/>
      <c r="DRJ155"/>
      <c r="DRK155"/>
      <c r="DRL155"/>
      <c r="DRM155"/>
      <c r="DRN155"/>
      <c r="DRO155"/>
      <c r="DRP155"/>
      <c r="DRQ155"/>
      <c r="DRR155"/>
      <c r="DRS155"/>
      <c r="DRT155"/>
      <c r="DRU155"/>
      <c r="DRV155"/>
      <c r="DRW155"/>
      <c r="DRX155"/>
      <c r="DRY155"/>
      <c r="DRZ155"/>
      <c r="DSA155"/>
      <c r="DSB155"/>
      <c r="DSC155"/>
      <c r="DSD155"/>
      <c r="DSE155"/>
      <c r="DSF155"/>
      <c r="DSG155"/>
      <c r="DSH155"/>
      <c r="DSI155"/>
      <c r="DSJ155"/>
      <c r="DSK155"/>
      <c r="DSL155"/>
      <c r="DSM155"/>
      <c r="DSN155"/>
      <c r="DSO155"/>
      <c r="DSP155"/>
      <c r="DSQ155"/>
      <c r="DSR155"/>
      <c r="DSS155"/>
      <c r="DST155"/>
      <c r="DSU155"/>
      <c r="DSV155"/>
      <c r="DSW155"/>
      <c r="DSX155"/>
      <c r="DSY155"/>
      <c r="DSZ155"/>
      <c r="DTA155"/>
      <c r="DTB155"/>
      <c r="DTC155"/>
      <c r="DTD155"/>
      <c r="DTE155"/>
      <c r="DTF155"/>
      <c r="DTG155"/>
      <c r="DTH155"/>
      <c r="DTI155"/>
      <c r="DTJ155"/>
      <c r="DTK155"/>
      <c r="DTL155"/>
      <c r="DTM155"/>
      <c r="DTN155"/>
      <c r="DTO155"/>
      <c r="DTP155"/>
      <c r="DTQ155"/>
      <c r="DTR155"/>
      <c r="DTS155"/>
      <c r="DTT155"/>
      <c r="DTU155"/>
      <c r="DTV155"/>
      <c r="DTW155"/>
      <c r="DTX155"/>
      <c r="DTY155"/>
      <c r="DTZ155"/>
      <c r="DUA155"/>
      <c r="DUB155"/>
      <c r="DUC155"/>
      <c r="DUD155"/>
      <c r="DUE155"/>
      <c r="DUF155"/>
      <c r="DUG155"/>
      <c r="DUH155"/>
      <c r="DUI155"/>
      <c r="DUJ155"/>
      <c r="DUK155"/>
      <c r="DUL155"/>
      <c r="DUM155"/>
      <c r="DUN155"/>
      <c r="DUO155"/>
      <c r="DUP155"/>
      <c r="DUQ155"/>
      <c r="DUR155"/>
      <c r="DUS155"/>
      <c r="DUT155"/>
      <c r="DUU155"/>
      <c r="DUV155"/>
      <c r="DUW155"/>
      <c r="DUX155"/>
      <c r="DUY155"/>
      <c r="DUZ155"/>
      <c r="DVA155"/>
      <c r="DVB155"/>
      <c r="DVC155"/>
      <c r="DVD155"/>
      <c r="DVE155"/>
      <c r="DVF155"/>
      <c r="DVG155"/>
      <c r="DVH155"/>
      <c r="DVI155"/>
      <c r="DVJ155"/>
      <c r="DVK155"/>
      <c r="DVL155"/>
      <c r="DVM155"/>
      <c r="DVN155"/>
      <c r="DVO155"/>
      <c r="DVP155"/>
      <c r="DVQ155"/>
      <c r="DVR155"/>
      <c r="DVS155"/>
      <c r="DVT155"/>
      <c r="DVU155"/>
      <c r="DVV155"/>
      <c r="DVW155"/>
      <c r="DVX155"/>
      <c r="DVY155"/>
      <c r="DVZ155"/>
      <c r="DWA155"/>
      <c r="DWB155"/>
      <c r="DWC155"/>
      <c r="DWD155"/>
      <c r="DWE155"/>
      <c r="DWF155"/>
      <c r="DWG155"/>
      <c r="DWH155"/>
      <c r="DWI155"/>
      <c r="DWJ155"/>
      <c r="DWK155"/>
      <c r="DWL155"/>
      <c r="DWM155"/>
      <c r="DWN155"/>
      <c r="DWO155"/>
      <c r="DWP155"/>
      <c r="DWQ155"/>
      <c r="DWR155"/>
      <c r="DWS155"/>
      <c r="DWT155"/>
      <c r="DWU155"/>
      <c r="DWV155"/>
      <c r="DWW155"/>
      <c r="DWX155"/>
      <c r="DWY155"/>
      <c r="DWZ155"/>
      <c r="DXA155"/>
      <c r="DXB155"/>
      <c r="DXC155"/>
      <c r="DXD155"/>
      <c r="DXE155"/>
      <c r="DXF155"/>
      <c r="DXG155"/>
      <c r="DXH155"/>
      <c r="DXI155"/>
      <c r="DXJ155"/>
      <c r="DXK155"/>
      <c r="DXL155"/>
      <c r="DXM155"/>
      <c r="DXN155"/>
      <c r="DXO155"/>
      <c r="DXP155"/>
      <c r="DXQ155"/>
      <c r="DXR155"/>
      <c r="DXS155"/>
      <c r="DXT155"/>
      <c r="DXU155"/>
      <c r="DXV155"/>
      <c r="DXW155"/>
      <c r="DXX155"/>
      <c r="DXY155"/>
      <c r="DXZ155"/>
      <c r="DYA155"/>
      <c r="DYB155"/>
      <c r="DYC155"/>
      <c r="DYD155"/>
      <c r="DYE155"/>
      <c r="DYF155"/>
      <c r="DYG155"/>
      <c r="DYH155"/>
      <c r="DYI155"/>
      <c r="DYJ155"/>
      <c r="DYK155"/>
      <c r="DYL155"/>
      <c r="DYM155"/>
      <c r="DYN155"/>
      <c r="DYO155"/>
      <c r="DYP155"/>
      <c r="DYQ155"/>
      <c r="DYR155"/>
      <c r="DYS155"/>
      <c r="DYT155"/>
      <c r="DYU155"/>
      <c r="DYV155"/>
      <c r="DYW155"/>
      <c r="DYX155"/>
      <c r="DYY155"/>
      <c r="DYZ155"/>
      <c r="DZA155"/>
      <c r="DZB155"/>
      <c r="DZC155"/>
      <c r="DZD155"/>
      <c r="DZE155"/>
      <c r="DZF155"/>
      <c r="DZG155"/>
      <c r="DZH155"/>
      <c r="DZI155"/>
      <c r="DZJ155"/>
      <c r="DZK155"/>
      <c r="DZL155"/>
      <c r="DZM155"/>
      <c r="DZN155"/>
      <c r="DZO155"/>
      <c r="DZP155"/>
      <c r="DZQ155"/>
      <c r="DZR155"/>
      <c r="DZS155"/>
      <c r="DZT155"/>
      <c r="DZU155"/>
      <c r="DZV155"/>
      <c r="DZW155"/>
      <c r="DZX155"/>
      <c r="DZY155"/>
      <c r="DZZ155"/>
      <c r="EAA155"/>
      <c r="EAB155"/>
      <c r="EAC155"/>
      <c r="EAD155"/>
      <c r="EAE155"/>
      <c r="EAF155"/>
      <c r="EAG155"/>
      <c r="EAH155"/>
      <c r="EAI155"/>
      <c r="EAJ155"/>
      <c r="EAK155"/>
      <c r="EAL155"/>
      <c r="EAM155"/>
      <c r="EAN155"/>
      <c r="EAO155"/>
      <c r="EAP155"/>
      <c r="EAQ155"/>
      <c r="EAR155"/>
      <c r="EAS155"/>
      <c r="EAT155"/>
      <c r="EAU155"/>
      <c r="EAV155"/>
      <c r="EAW155"/>
      <c r="EAX155"/>
      <c r="EAY155"/>
      <c r="EAZ155"/>
      <c r="EBA155"/>
      <c r="EBB155"/>
      <c r="EBC155"/>
      <c r="EBD155"/>
      <c r="EBE155"/>
      <c r="EBF155"/>
      <c r="EBG155"/>
      <c r="EBH155"/>
      <c r="EBI155"/>
      <c r="EBJ155"/>
      <c r="EBK155"/>
      <c r="EBL155"/>
      <c r="EBM155"/>
      <c r="EBN155"/>
      <c r="EBO155"/>
      <c r="EBP155"/>
      <c r="EBQ155"/>
      <c r="EBR155"/>
      <c r="EBS155"/>
      <c r="EBT155"/>
      <c r="EBU155"/>
      <c r="EBV155"/>
      <c r="EBW155"/>
      <c r="EBX155"/>
      <c r="EBY155"/>
      <c r="EBZ155"/>
      <c r="ECA155"/>
      <c r="ECB155"/>
      <c r="ECC155"/>
      <c r="ECD155"/>
      <c r="ECE155"/>
      <c r="ECF155"/>
      <c r="ECG155"/>
      <c r="ECH155"/>
      <c r="ECI155"/>
      <c r="ECJ155"/>
      <c r="ECK155"/>
      <c r="ECL155"/>
      <c r="ECM155"/>
      <c r="ECN155"/>
      <c r="ECO155"/>
      <c r="ECP155"/>
      <c r="ECQ155"/>
      <c r="ECR155"/>
      <c r="ECS155"/>
      <c r="ECT155"/>
      <c r="ECU155"/>
      <c r="ECV155"/>
      <c r="ECW155"/>
      <c r="ECX155"/>
      <c r="ECY155"/>
      <c r="ECZ155"/>
      <c r="EDA155"/>
      <c r="EDB155"/>
      <c r="EDC155"/>
      <c r="EDD155"/>
      <c r="EDE155"/>
      <c r="EDF155"/>
      <c r="EDG155"/>
      <c r="EDH155"/>
      <c r="EDI155"/>
      <c r="EDJ155"/>
      <c r="EDK155"/>
      <c r="EDL155"/>
      <c r="EDM155"/>
      <c r="EDN155"/>
      <c r="EDO155"/>
      <c r="EDP155"/>
      <c r="EDQ155"/>
      <c r="EDR155"/>
      <c r="EDS155"/>
      <c r="EDT155"/>
      <c r="EDU155"/>
      <c r="EDV155"/>
      <c r="EDW155"/>
      <c r="EDX155"/>
      <c r="EDY155"/>
      <c r="EDZ155"/>
      <c r="EEA155"/>
      <c r="EEB155"/>
      <c r="EEC155"/>
      <c r="EED155"/>
      <c r="EEE155"/>
      <c r="EEF155"/>
      <c r="EEG155"/>
      <c r="EEH155"/>
      <c r="EEI155"/>
      <c r="EEJ155"/>
      <c r="EEK155"/>
      <c r="EEL155"/>
      <c r="EEM155"/>
      <c r="EEN155"/>
      <c r="EEO155"/>
      <c r="EEP155"/>
      <c r="EEQ155"/>
      <c r="EER155"/>
      <c r="EES155"/>
      <c r="EET155"/>
      <c r="EEU155"/>
      <c r="EEV155"/>
      <c r="EEW155"/>
      <c r="EEX155"/>
      <c r="EEY155"/>
      <c r="EEZ155"/>
      <c r="EFA155"/>
      <c r="EFB155"/>
      <c r="EFC155"/>
      <c r="EFD155"/>
      <c r="EFE155"/>
      <c r="EFF155"/>
      <c r="EFG155"/>
      <c r="EFH155"/>
      <c r="EFI155"/>
      <c r="EFJ155"/>
      <c r="EFK155"/>
      <c r="EFL155"/>
      <c r="EFM155"/>
      <c r="EFN155"/>
      <c r="EFO155"/>
      <c r="EFP155"/>
      <c r="EFQ155"/>
      <c r="EFR155"/>
      <c r="EFS155"/>
      <c r="EFT155"/>
      <c r="EFU155"/>
      <c r="EFV155"/>
      <c r="EFW155"/>
      <c r="EFX155"/>
      <c r="EFY155"/>
      <c r="EFZ155"/>
      <c r="EGA155"/>
      <c r="EGB155"/>
      <c r="EGC155"/>
      <c r="EGD155"/>
      <c r="EGE155"/>
      <c r="EGF155"/>
      <c r="EGG155"/>
      <c r="EGH155"/>
      <c r="EGI155"/>
      <c r="EGJ155"/>
      <c r="EGK155"/>
      <c r="EGL155"/>
      <c r="EGM155"/>
      <c r="EGN155"/>
      <c r="EGO155"/>
      <c r="EGP155"/>
      <c r="EGQ155"/>
      <c r="EGR155"/>
      <c r="EGS155"/>
      <c r="EGT155"/>
      <c r="EGU155"/>
      <c r="EGV155"/>
      <c r="EGW155"/>
      <c r="EGX155"/>
      <c r="EGY155"/>
      <c r="EGZ155"/>
      <c r="EHA155"/>
      <c r="EHB155"/>
      <c r="EHC155"/>
      <c r="EHD155"/>
      <c r="EHE155"/>
      <c r="EHF155"/>
      <c r="EHG155"/>
      <c r="EHH155"/>
      <c r="EHI155"/>
      <c r="EHJ155"/>
      <c r="EHK155"/>
      <c r="EHL155"/>
      <c r="EHM155"/>
      <c r="EHN155"/>
      <c r="EHO155"/>
      <c r="EHP155"/>
      <c r="EHQ155"/>
      <c r="EHR155"/>
      <c r="EHS155"/>
      <c r="EHT155"/>
      <c r="EHU155"/>
      <c r="EHV155"/>
      <c r="EHW155"/>
      <c r="EHX155"/>
      <c r="EHY155"/>
      <c r="EHZ155"/>
      <c r="EIA155"/>
      <c r="EIB155"/>
      <c r="EIC155"/>
      <c r="EID155"/>
      <c r="EIE155"/>
      <c r="EIF155"/>
      <c r="EIG155"/>
      <c r="EIH155"/>
      <c r="EII155"/>
      <c r="EIJ155"/>
      <c r="EIK155"/>
      <c r="EIL155"/>
      <c r="EIM155"/>
      <c r="EIN155"/>
      <c r="EIO155"/>
      <c r="EIP155"/>
      <c r="EIQ155"/>
      <c r="EIR155"/>
      <c r="EIS155"/>
      <c r="EIT155"/>
      <c r="EIU155"/>
      <c r="EIV155"/>
      <c r="EIW155"/>
      <c r="EIX155"/>
      <c r="EIY155"/>
      <c r="EIZ155"/>
      <c r="EJA155"/>
      <c r="EJB155"/>
      <c r="EJC155"/>
      <c r="EJD155"/>
      <c r="EJE155"/>
      <c r="EJF155"/>
      <c r="EJG155"/>
      <c r="EJH155"/>
      <c r="EJI155"/>
      <c r="EJJ155"/>
      <c r="EJK155"/>
      <c r="EJL155"/>
      <c r="EJM155"/>
      <c r="EJN155"/>
      <c r="EJO155"/>
      <c r="EJP155"/>
      <c r="EJQ155"/>
      <c r="EJR155"/>
      <c r="EJS155"/>
      <c r="EJT155"/>
      <c r="EJU155"/>
      <c r="EJV155"/>
      <c r="EJW155"/>
      <c r="EJX155"/>
      <c r="EJY155"/>
      <c r="EJZ155"/>
      <c r="EKA155"/>
      <c r="EKB155"/>
      <c r="EKC155"/>
      <c r="EKD155"/>
      <c r="EKE155"/>
      <c r="EKF155"/>
      <c r="EKG155"/>
      <c r="EKH155"/>
      <c r="EKI155"/>
      <c r="EKJ155"/>
      <c r="EKK155"/>
      <c r="EKL155"/>
      <c r="EKM155"/>
      <c r="EKN155"/>
      <c r="EKO155"/>
      <c r="EKP155"/>
      <c r="EKQ155"/>
      <c r="EKR155"/>
      <c r="EKS155"/>
      <c r="EKT155"/>
      <c r="EKU155"/>
      <c r="EKV155"/>
      <c r="EKW155"/>
      <c r="EKX155"/>
      <c r="EKY155"/>
      <c r="EKZ155"/>
      <c r="ELA155"/>
      <c r="ELB155"/>
      <c r="ELC155"/>
      <c r="ELD155"/>
      <c r="ELE155"/>
      <c r="ELF155"/>
      <c r="ELG155"/>
      <c r="ELH155"/>
      <c r="ELI155"/>
      <c r="ELJ155"/>
      <c r="ELK155"/>
      <c r="ELL155"/>
      <c r="ELM155"/>
      <c r="ELN155"/>
      <c r="ELO155"/>
      <c r="ELP155"/>
      <c r="ELQ155"/>
      <c r="ELR155"/>
      <c r="ELS155"/>
      <c r="ELT155"/>
      <c r="ELU155"/>
      <c r="ELV155"/>
      <c r="ELW155"/>
      <c r="ELX155"/>
      <c r="ELY155"/>
      <c r="ELZ155"/>
      <c r="EMA155"/>
      <c r="EMB155"/>
      <c r="EMC155"/>
      <c r="EMD155"/>
      <c r="EME155"/>
      <c r="EMF155"/>
      <c r="EMG155"/>
      <c r="EMH155"/>
      <c r="EMI155"/>
      <c r="EMJ155"/>
      <c r="EMK155"/>
      <c r="EML155"/>
      <c r="EMM155"/>
      <c r="EMN155"/>
      <c r="EMO155"/>
      <c r="EMP155"/>
      <c r="EMQ155"/>
      <c r="EMR155"/>
      <c r="EMS155"/>
      <c r="EMT155"/>
      <c r="EMU155"/>
      <c r="EMV155"/>
      <c r="EMW155"/>
      <c r="EMX155"/>
      <c r="EMY155"/>
      <c r="EMZ155"/>
      <c r="ENA155"/>
      <c r="ENB155"/>
      <c r="ENC155"/>
      <c r="END155"/>
      <c r="ENE155"/>
      <c r="ENF155"/>
      <c r="ENG155"/>
      <c r="ENH155"/>
      <c r="ENI155"/>
      <c r="ENJ155"/>
      <c r="ENK155"/>
      <c r="ENL155"/>
      <c r="ENM155"/>
      <c r="ENN155"/>
      <c r="ENO155"/>
      <c r="ENP155"/>
      <c r="ENQ155"/>
      <c r="ENR155"/>
      <c r="ENS155"/>
      <c r="ENT155"/>
      <c r="ENU155"/>
      <c r="ENV155"/>
      <c r="ENW155"/>
      <c r="ENX155"/>
      <c r="ENY155"/>
      <c r="ENZ155"/>
      <c r="EOA155"/>
      <c r="EOB155"/>
      <c r="EOC155"/>
      <c r="EOD155"/>
      <c r="EOE155"/>
      <c r="EOF155"/>
      <c r="EOG155"/>
      <c r="EOH155"/>
      <c r="EOI155"/>
      <c r="EOJ155"/>
      <c r="EOK155"/>
      <c r="EOL155"/>
      <c r="EOM155"/>
      <c r="EON155"/>
      <c r="EOO155"/>
      <c r="EOP155"/>
      <c r="EOQ155"/>
      <c r="EOR155"/>
      <c r="EOS155"/>
      <c r="EOT155"/>
      <c r="EOU155"/>
      <c r="EOV155"/>
      <c r="EOW155"/>
      <c r="EOX155"/>
      <c r="EOY155"/>
      <c r="EOZ155"/>
      <c r="EPA155"/>
      <c r="EPB155"/>
      <c r="EPC155"/>
      <c r="EPD155"/>
      <c r="EPE155"/>
      <c r="EPF155"/>
      <c r="EPG155"/>
      <c r="EPH155"/>
      <c r="EPI155"/>
      <c r="EPJ155"/>
      <c r="EPK155"/>
      <c r="EPL155"/>
      <c r="EPM155"/>
      <c r="EPN155"/>
      <c r="EPO155"/>
      <c r="EPP155"/>
      <c r="EPQ155"/>
      <c r="EPR155"/>
      <c r="EPS155"/>
      <c r="EPT155"/>
      <c r="EPU155"/>
      <c r="EPV155"/>
      <c r="EPW155"/>
      <c r="EPX155"/>
      <c r="EPY155"/>
      <c r="EPZ155"/>
      <c r="EQA155"/>
      <c r="EQB155"/>
      <c r="EQC155"/>
      <c r="EQD155"/>
      <c r="EQE155"/>
      <c r="EQF155"/>
      <c r="EQG155"/>
      <c r="EQH155"/>
      <c r="EQI155"/>
      <c r="EQJ155"/>
      <c r="EQK155"/>
      <c r="EQL155"/>
      <c r="EQM155"/>
      <c r="EQN155"/>
      <c r="EQO155"/>
      <c r="EQP155"/>
      <c r="EQQ155"/>
      <c r="EQR155"/>
      <c r="EQS155"/>
      <c r="EQT155"/>
      <c r="EQU155"/>
      <c r="EQV155"/>
      <c r="EQW155"/>
      <c r="EQX155"/>
      <c r="EQY155"/>
      <c r="EQZ155"/>
      <c r="ERA155"/>
      <c r="ERB155"/>
      <c r="ERC155"/>
      <c r="ERD155"/>
      <c r="ERE155"/>
      <c r="ERF155"/>
      <c r="ERG155"/>
      <c r="ERH155"/>
      <c r="ERI155"/>
      <c r="ERJ155"/>
      <c r="ERK155"/>
      <c r="ERL155"/>
      <c r="ERM155"/>
      <c r="ERN155"/>
      <c r="ERO155"/>
      <c r="ERP155"/>
      <c r="ERQ155"/>
      <c r="ERR155"/>
      <c r="ERS155"/>
      <c r="ERT155"/>
      <c r="ERU155"/>
      <c r="ERV155"/>
      <c r="ERW155"/>
      <c r="ERX155"/>
      <c r="ERY155"/>
      <c r="ERZ155"/>
      <c r="ESA155"/>
      <c r="ESB155"/>
      <c r="ESC155"/>
      <c r="ESD155"/>
      <c r="ESE155"/>
      <c r="ESF155"/>
      <c r="ESG155"/>
      <c r="ESH155"/>
      <c r="ESI155"/>
      <c r="ESJ155"/>
      <c r="ESK155"/>
      <c r="ESL155"/>
      <c r="ESM155"/>
      <c r="ESN155"/>
      <c r="ESO155"/>
      <c r="ESP155"/>
      <c r="ESQ155"/>
      <c r="ESR155"/>
      <c r="ESS155"/>
      <c r="EST155"/>
      <c r="ESU155"/>
      <c r="ESV155"/>
      <c r="ESW155"/>
      <c r="ESX155"/>
      <c r="ESY155"/>
      <c r="ESZ155"/>
      <c r="ETA155"/>
      <c r="ETB155"/>
      <c r="ETC155"/>
      <c r="ETD155"/>
      <c r="ETE155"/>
      <c r="ETF155"/>
      <c r="ETG155"/>
      <c r="ETH155"/>
      <c r="ETI155"/>
      <c r="ETJ155"/>
      <c r="ETK155"/>
      <c r="ETL155"/>
      <c r="ETM155"/>
      <c r="ETN155"/>
      <c r="ETO155"/>
      <c r="ETP155"/>
      <c r="ETQ155"/>
      <c r="ETR155"/>
      <c r="ETS155"/>
      <c r="ETT155"/>
      <c r="ETU155"/>
      <c r="ETV155"/>
      <c r="ETW155"/>
      <c r="ETX155"/>
      <c r="ETY155"/>
      <c r="ETZ155"/>
      <c r="EUA155"/>
      <c r="EUB155"/>
      <c r="EUC155"/>
      <c r="EUD155"/>
      <c r="EUE155"/>
      <c r="EUF155"/>
      <c r="EUG155"/>
      <c r="EUH155"/>
      <c r="EUI155"/>
      <c r="EUJ155"/>
      <c r="EUK155"/>
      <c r="EUL155"/>
      <c r="EUM155"/>
      <c r="EUN155"/>
      <c r="EUO155"/>
      <c r="EUP155"/>
      <c r="EUQ155"/>
      <c r="EUR155"/>
      <c r="EUS155"/>
      <c r="EUT155"/>
      <c r="EUU155"/>
      <c r="EUV155"/>
      <c r="EUW155"/>
      <c r="EUX155"/>
      <c r="EUY155"/>
      <c r="EUZ155"/>
      <c r="EVA155"/>
      <c r="EVB155"/>
      <c r="EVC155"/>
      <c r="EVD155"/>
      <c r="EVE155"/>
      <c r="EVF155"/>
      <c r="EVG155"/>
      <c r="EVH155"/>
      <c r="EVI155"/>
      <c r="EVJ155"/>
      <c r="EVK155"/>
      <c r="EVL155"/>
      <c r="EVM155"/>
      <c r="EVN155"/>
      <c r="EVO155"/>
      <c r="EVP155"/>
      <c r="EVQ155"/>
      <c r="EVR155"/>
      <c r="EVS155"/>
      <c r="EVT155"/>
      <c r="EVU155"/>
      <c r="EVV155"/>
      <c r="EVW155"/>
      <c r="EVX155"/>
      <c r="EVY155"/>
      <c r="EVZ155"/>
      <c r="EWA155"/>
      <c r="EWB155"/>
      <c r="EWC155"/>
      <c r="EWD155"/>
      <c r="EWE155"/>
      <c r="EWF155"/>
      <c r="EWG155"/>
      <c r="EWH155"/>
      <c r="EWI155"/>
      <c r="EWJ155"/>
      <c r="EWK155"/>
      <c r="EWL155"/>
      <c r="EWM155"/>
      <c r="EWN155"/>
      <c r="EWO155"/>
      <c r="EWP155"/>
      <c r="EWQ155"/>
      <c r="EWR155"/>
      <c r="EWS155"/>
      <c r="EWT155"/>
      <c r="EWU155"/>
      <c r="EWV155"/>
      <c r="EWW155"/>
      <c r="EWX155"/>
      <c r="EWY155"/>
      <c r="EWZ155"/>
      <c r="EXA155"/>
      <c r="EXB155"/>
      <c r="EXC155"/>
      <c r="EXD155"/>
      <c r="EXE155"/>
      <c r="EXF155"/>
      <c r="EXG155"/>
      <c r="EXH155"/>
      <c r="EXI155"/>
      <c r="EXJ155"/>
      <c r="EXK155"/>
      <c r="EXL155"/>
      <c r="EXM155"/>
      <c r="EXN155"/>
      <c r="EXO155"/>
      <c r="EXP155"/>
      <c r="EXQ155"/>
      <c r="EXR155"/>
      <c r="EXS155"/>
      <c r="EXT155"/>
      <c r="EXU155"/>
      <c r="EXV155"/>
      <c r="EXW155"/>
      <c r="EXX155"/>
      <c r="EXY155"/>
      <c r="EXZ155"/>
      <c r="EYA155"/>
      <c r="EYB155"/>
      <c r="EYC155"/>
      <c r="EYD155"/>
      <c r="EYE155"/>
      <c r="EYF155"/>
      <c r="EYG155"/>
      <c r="EYH155"/>
      <c r="EYI155"/>
      <c r="EYJ155"/>
      <c r="EYK155"/>
      <c r="EYL155"/>
      <c r="EYM155"/>
      <c r="EYN155"/>
      <c r="EYO155"/>
      <c r="EYP155"/>
      <c r="EYQ155"/>
      <c r="EYR155"/>
      <c r="EYS155"/>
      <c r="EYT155"/>
      <c r="EYU155"/>
      <c r="EYV155"/>
      <c r="EYW155"/>
      <c r="EYX155"/>
      <c r="EYY155"/>
      <c r="EYZ155"/>
      <c r="EZA155"/>
      <c r="EZB155"/>
      <c r="EZC155"/>
      <c r="EZD155"/>
      <c r="EZE155"/>
      <c r="EZF155"/>
      <c r="EZG155"/>
      <c r="EZH155"/>
      <c r="EZI155"/>
      <c r="EZJ155"/>
      <c r="EZK155"/>
      <c r="EZL155"/>
      <c r="EZM155"/>
      <c r="EZN155"/>
      <c r="EZO155"/>
      <c r="EZP155"/>
      <c r="EZQ155"/>
      <c r="EZR155"/>
      <c r="EZS155"/>
      <c r="EZT155"/>
      <c r="EZU155"/>
      <c r="EZV155"/>
      <c r="EZW155"/>
      <c r="EZX155"/>
      <c r="EZY155"/>
      <c r="EZZ155"/>
      <c r="FAA155"/>
      <c r="FAB155"/>
      <c r="FAC155"/>
      <c r="FAD155"/>
      <c r="FAE155"/>
      <c r="FAF155"/>
      <c r="FAG155"/>
      <c r="FAH155"/>
      <c r="FAI155"/>
      <c r="FAJ155"/>
      <c r="FAK155"/>
      <c r="FAL155"/>
      <c r="FAM155"/>
      <c r="FAN155"/>
      <c r="FAO155"/>
      <c r="FAP155"/>
      <c r="FAQ155"/>
      <c r="FAR155"/>
      <c r="FAS155"/>
      <c r="FAT155"/>
      <c r="FAU155"/>
      <c r="FAV155"/>
      <c r="FAW155"/>
      <c r="FAX155"/>
      <c r="FAY155"/>
      <c r="FAZ155"/>
      <c r="FBA155"/>
      <c r="FBB155"/>
      <c r="FBC155"/>
      <c r="FBD155"/>
      <c r="FBE155"/>
      <c r="FBF155"/>
      <c r="FBG155"/>
      <c r="FBH155"/>
      <c r="FBI155"/>
      <c r="FBJ155"/>
      <c r="FBK155"/>
      <c r="FBL155"/>
      <c r="FBM155"/>
      <c r="FBN155"/>
      <c r="FBO155"/>
      <c r="FBP155"/>
      <c r="FBQ155"/>
      <c r="FBR155"/>
      <c r="FBS155"/>
      <c r="FBT155"/>
      <c r="FBU155"/>
      <c r="FBV155"/>
      <c r="FBW155"/>
      <c r="FBX155"/>
      <c r="FBY155"/>
      <c r="FBZ155"/>
      <c r="FCA155"/>
      <c r="FCB155"/>
      <c r="FCC155"/>
      <c r="FCD155"/>
      <c r="FCE155"/>
      <c r="FCF155"/>
      <c r="FCG155"/>
      <c r="FCH155"/>
      <c r="FCI155"/>
      <c r="FCJ155"/>
      <c r="FCK155"/>
      <c r="FCL155"/>
      <c r="FCM155"/>
      <c r="FCN155"/>
      <c r="FCO155"/>
      <c r="FCP155"/>
      <c r="FCQ155"/>
      <c r="FCR155"/>
      <c r="FCS155"/>
      <c r="FCT155"/>
      <c r="FCU155"/>
      <c r="FCV155"/>
      <c r="FCW155"/>
      <c r="FCX155"/>
      <c r="FCY155"/>
      <c r="FCZ155"/>
      <c r="FDA155"/>
      <c r="FDB155"/>
      <c r="FDC155"/>
      <c r="FDD155"/>
      <c r="FDE155"/>
      <c r="FDF155"/>
      <c r="FDG155"/>
      <c r="FDH155"/>
      <c r="FDI155"/>
      <c r="FDJ155"/>
      <c r="FDK155"/>
      <c r="FDL155"/>
      <c r="FDM155"/>
      <c r="FDN155"/>
      <c r="FDO155"/>
      <c r="FDP155"/>
      <c r="FDQ155"/>
      <c r="FDR155"/>
      <c r="FDS155"/>
      <c r="FDT155"/>
      <c r="FDU155"/>
      <c r="FDV155"/>
      <c r="FDW155"/>
      <c r="FDX155"/>
      <c r="FDY155"/>
      <c r="FDZ155"/>
      <c r="FEA155"/>
      <c r="FEB155"/>
      <c r="FEC155"/>
      <c r="FED155"/>
      <c r="FEE155"/>
      <c r="FEF155"/>
      <c r="FEG155"/>
      <c r="FEH155"/>
      <c r="FEI155"/>
      <c r="FEJ155"/>
      <c r="FEK155"/>
      <c r="FEL155"/>
      <c r="FEM155"/>
      <c r="FEN155"/>
      <c r="FEO155"/>
      <c r="FEP155"/>
      <c r="FEQ155"/>
      <c r="FER155"/>
      <c r="FES155"/>
      <c r="FET155"/>
      <c r="FEU155"/>
      <c r="FEV155"/>
      <c r="FEW155"/>
      <c r="FEX155"/>
      <c r="FEY155"/>
      <c r="FEZ155"/>
      <c r="FFA155"/>
      <c r="FFB155"/>
      <c r="FFC155"/>
      <c r="FFD155"/>
      <c r="FFE155"/>
      <c r="FFF155"/>
      <c r="FFG155"/>
      <c r="FFH155"/>
      <c r="FFI155"/>
      <c r="FFJ155"/>
      <c r="FFK155"/>
      <c r="FFL155"/>
      <c r="FFM155"/>
      <c r="FFN155"/>
      <c r="FFO155"/>
      <c r="FFP155"/>
      <c r="FFQ155"/>
      <c r="FFR155"/>
      <c r="FFS155"/>
      <c r="FFT155"/>
      <c r="FFU155"/>
      <c r="FFV155"/>
      <c r="FFW155"/>
      <c r="FFX155"/>
      <c r="FFY155"/>
      <c r="FFZ155"/>
      <c r="FGA155"/>
      <c r="FGB155"/>
      <c r="FGC155"/>
      <c r="FGD155"/>
      <c r="FGE155"/>
      <c r="FGF155"/>
      <c r="FGG155"/>
      <c r="FGH155"/>
      <c r="FGI155"/>
      <c r="FGJ155"/>
      <c r="FGK155"/>
      <c r="FGL155"/>
      <c r="FGM155"/>
      <c r="FGN155"/>
      <c r="FGO155"/>
      <c r="FGP155"/>
      <c r="FGQ155"/>
      <c r="FGR155"/>
      <c r="FGS155"/>
      <c r="FGT155"/>
      <c r="FGU155"/>
      <c r="FGV155"/>
      <c r="FGW155"/>
      <c r="FGX155"/>
      <c r="FGY155"/>
      <c r="FGZ155"/>
      <c r="FHA155"/>
      <c r="FHB155"/>
      <c r="FHC155"/>
      <c r="FHD155"/>
      <c r="FHE155"/>
      <c r="FHF155"/>
      <c r="FHG155"/>
      <c r="FHH155"/>
      <c r="FHI155"/>
      <c r="FHJ155"/>
      <c r="FHK155"/>
      <c r="FHL155"/>
      <c r="FHM155"/>
      <c r="FHN155"/>
      <c r="FHO155"/>
      <c r="FHP155"/>
      <c r="FHQ155"/>
      <c r="FHR155"/>
      <c r="FHS155"/>
      <c r="FHT155"/>
      <c r="FHU155"/>
      <c r="FHV155"/>
      <c r="FHW155"/>
      <c r="FHX155"/>
      <c r="FHY155"/>
      <c r="FHZ155"/>
      <c r="FIA155"/>
      <c r="FIB155"/>
      <c r="FIC155"/>
      <c r="FID155"/>
      <c r="FIE155"/>
      <c r="FIF155"/>
      <c r="FIG155"/>
      <c r="FIH155"/>
      <c r="FII155"/>
      <c r="FIJ155"/>
      <c r="FIK155"/>
      <c r="FIL155"/>
      <c r="FIM155"/>
      <c r="FIN155"/>
      <c r="FIO155"/>
      <c r="FIP155"/>
      <c r="FIQ155"/>
      <c r="FIR155"/>
      <c r="FIS155"/>
      <c r="FIT155"/>
      <c r="FIU155"/>
      <c r="FIV155"/>
      <c r="FIW155"/>
      <c r="FIX155"/>
      <c r="FIY155"/>
      <c r="FIZ155"/>
      <c r="FJA155"/>
      <c r="FJB155"/>
      <c r="FJC155"/>
      <c r="FJD155"/>
      <c r="FJE155"/>
      <c r="FJF155"/>
      <c r="FJG155"/>
      <c r="FJH155"/>
      <c r="FJI155"/>
      <c r="FJJ155"/>
      <c r="FJK155"/>
      <c r="FJL155"/>
      <c r="FJM155"/>
      <c r="FJN155"/>
      <c r="FJO155"/>
      <c r="FJP155"/>
      <c r="FJQ155"/>
      <c r="FJR155"/>
      <c r="FJS155"/>
      <c r="FJT155"/>
      <c r="FJU155"/>
      <c r="FJV155"/>
      <c r="FJW155"/>
      <c r="FJX155"/>
      <c r="FJY155"/>
      <c r="FJZ155"/>
      <c r="FKA155"/>
      <c r="FKB155"/>
      <c r="FKC155"/>
      <c r="FKD155"/>
      <c r="FKE155"/>
      <c r="FKF155"/>
      <c r="FKG155"/>
      <c r="FKH155"/>
      <c r="FKI155"/>
      <c r="FKJ155"/>
      <c r="FKK155"/>
      <c r="FKL155"/>
      <c r="FKM155"/>
      <c r="FKN155"/>
      <c r="FKO155"/>
      <c r="FKP155"/>
      <c r="FKQ155"/>
      <c r="FKR155"/>
      <c r="FKS155"/>
      <c r="FKT155"/>
      <c r="FKU155"/>
      <c r="FKV155"/>
      <c r="FKW155"/>
      <c r="FKX155"/>
      <c r="FKY155"/>
      <c r="FKZ155"/>
      <c r="FLA155"/>
      <c r="FLB155"/>
      <c r="FLC155"/>
      <c r="FLD155"/>
      <c r="FLE155"/>
      <c r="FLF155"/>
      <c r="FLG155"/>
      <c r="FLH155"/>
      <c r="FLI155"/>
      <c r="FLJ155"/>
      <c r="FLK155"/>
      <c r="FLL155"/>
      <c r="FLM155"/>
      <c r="FLN155"/>
      <c r="FLO155"/>
      <c r="FLP155"/>
      <c r="FLQ155"/>
      <c r="FLR155"/>
      <c r="FLS155"/>
      <c r="FLT155"/>
      <c r="FLU155"/>
      <c r="FLV155"/>
      <c r="FLW155"/>
      <c r="FLX155"/>
      <c r="FLY155"/>
      <c r="FLZ155"/>
      <c r="FMA155"/>
      <c r="FMB155"/>
      <c r="FMC155"/>
      <c r="FMD155"/>
      <c r="FME155"/>
      <c r="FMF155"/>
      <c r="FMG155"/>
      <c r="FMH155"/>
      <c r="FMI155"/>
      <c r="FMJ155"/>
      <c r="FMK155"/>
      <c r="FML155"/>
      <c r="FMM155"/>
      <c r="FMN155"/>
      <c r="FMO155"/>
      <c r="FMP155"/>
      <c r="FMQ155"/>
      <c r="FMR155"/>
      <c r="FMS155"/>
      <c r="FMT155"/>
      <c r="FMU155"/>
      <c r="FMV155"/>
      <c r="FMW155"/>
      <c r="FMX155"/>
      <c r="FMY155"/>
      <c r="FMZ155"/>
      <c r="FNA155"/>
      <c r="FNB155"/>
      <c r="FNC155"/>
      <c r="FND155"/>
      <c r="FNE155"/>
      <c r="FNF155"/>
      <c r="FNG155"/>
      <c r="FNH155"/>
      <c r="FNI155"/>
      <c r="FNJ155"/>
      <c r="FNK155"/>
      <c r="FNL155"/>
      <c r="FNM155"/>
      <c r="FNN155"/>
      <c r="FNO155"/>
      <c r="FNP155"/>
      <c r="FNQ155"/>
      <c r="FNR155"/>
      <c r="FNS155"/>
      <c r="FNT155"/>
      <c r="FNU155"/>
      <c r="FNV155"/>
      <c r="FNW155"/>
      <c r="FNX155"/>
      <c r="FNY155"/>
      <c r="FNZ155"/>
      <c r="FOA155"/>
      <c r="FOB155"/>
      <c r="FOC155"/>
      <c r="FOD155"/>
      <c r="FOE155"/>
      <c r="FOF155"/>
      <c r="FOG155"/>
      <c r="FOH155"/>
      <c r="FOI155"/>
      <c r="FOJ155"/>
      <c r="FOK155"/>
      <c r="FOL155"/>
      <c r="FOM155"/>
      <c r="FON155"/>
      <c r="FOO155"/>
      <c r="FOP155"/>
      <c r="FOQ155"/>
      <c r="FOR155"/>
      <c r="FOS155"/>
      <c r="FOT155"/>
      <c r="FOU155"/>
      <c r="FOV155"/>
      <c r="FOW155"/>
      <c r="FOX155"/>
      <c r="FOY155"/>
      <c r="FOZ155"/>
      <c r="FPA155"/>
      <c r="FPB155"/>
      <c r="FPC155"/>
      <c r="FPD155"/>
      <c r="FPE155"/>
      <c r="FPF155"/>
      <c r="FPG155"/>
      <c r="FPH155"/>
      <c r="FPI155"/>
      <c r="FPJ155"/>
      <c r="FPK155"/>
      <c r="FPL155"/>
      <c r="FPM155"/>
      <c r="FPN155"/>
      <c r="FPO155"/>
      <c r="FPP155"/>
      <c r="FPQ155"/>
      <c r="FPR155"/>
      <c r="FPS155"/>
      <c r="FPT155"/>
      <c r="FPU155"/>
      <c r="FPV155"/>
      <c r="FPW155"/>
      <c r="FPX155"/>
      <c r="FPY155"/>
      <c r="FPZ155"/>
      <c r="FQA155"/>
      <c r="FQB155"/>
      <c r="FQC155"/>
      <c r="FQD155"/>
      <c r="FQE155"/>
      <c r="FQF155"/>
      <c r="FQG155"/>
      <c r="FQH155"/>
      <c r="FQI155"/>
      <c r="FQJ155"/>
      <c r="FQK155"/>
      <c r="FQL155"/>
      <c r="FQM155"/>
      <c r="FQN155"/>
      <c r="FQO155"/>
      <c r="FQP155"/>
      <c r="FQQ155"/>
      <c r="FQR155"/>
      <c r="FQS155"/>
      <c r="FQT155"/>
      <c r="FQU155"/>
      <c r="FQV155"/>
      <c r="FQW155"/>
      <c r="FQX155"/>
      <c r="FQY155"/>
      <c r="FQZ155"/>
      <c r="FRA155"/>
      <c r="FRB155"/>
      <c r="FRC155"/>
      <c r="FRD155"/>
      <c r="FRE155"/>
      <c r="FRF155"/>
      <c r="FRG155"/>
      <c r="FRH155"/>
      <c r="FRI155"/>
      <c r="FRJ155"/>
      <c r="FRK155"/>
      <c r="FRL155"/>
      <c r="FRM155"/>
      <c r="FRN155"/>
      <c r="FRO155"/>
      <c r="FRP155"/>
      <c r="FRQ155"/>
      <c r="FRR155"/>
      <c r="FRS155"/>
      <c r="FRT155"/>
      <c r="FRU155"/>
      <c r="FRV155"/>
      <c r="FRW155"/>
      <c r="FRX155"/>
      <c r="FRY155"/>
      <c r="FRZ155"/>
      <c r="FSA155"/>
      <c r="FSB155"/>
      <c r="FSC155"/>
      <c r="FSD155"/>
      <c r="FSE155"/>
      <c r="FSF155"/>
      <c r="FSG155"/>
      <c r="FSH155"/>
      <c r="FSI155"/>
      <c r="FSJ155"/>
      <c r="FSK155"/>
      <c r="FSL155"/>
      <c r="FSM155"/>
      <c r="FSN155"/>
      <c r="FSO155"/>
      <c r="FSP155"/>
      <c r="FSQ155"/>
      <c r="FSR155"/>
      <c r="FSS155"/>
      <c r="FST155"/>
      <c r="FSU155"/>
      <c r="FSV155"/>
      <c r="FSW155"/>
      <c r="FSX155"/>
      <c r="FSY155"/>
      <c r="FSZ155"/>
      <c r="FTA155"/>
      <c r="FTB155"/>
      <c r="FTC155"/>
      <c r="FTD155"/>
      <c r="FTE155"/>
      <c r="FTF155"/>
      <c r="FTG155"/>
      <c r="FTH155"/>
      <c r="FTI155"/>
      <c r="FTJ155"/>
      <c r="FTK155"/>
      <c r="FTL155"/>
      <c r="FTM155"/>
      <c r="FTN155"/>
      <c r="FTO155"/>
      <c r="FTP155"/>
      <c r="FTQ155"/>
      <c r="FTR155"/>
      <c r="FTS155"/>
      <c r="FTT155"/>
      <c r="FTU155"/>
      <c r="FTV155"/>
      <c r="FTW155"/>
      <c r="FTX155"/>
      <c r="FTY155"/>
      <c r="FTZ155"/>
      <c r="FUA155"/>
      <c r="FUB155"/>
      <c r="FUC155"/>
      <c r="FUD155"/>
      <c r="FUE155"/>
      <c r="FUF155"/>
      <c r="FUG155"/>
      <c r="FUH155"/>
      <c r="FUI155"/>
      <c r="FUJ155"/>
      <c r="FUK155"/>
      <c r="FUL155"/>
      <c r="FUM155"/>
      <c r="FUN155"/>
      <c r="FUO155"/>
      <c r="FUP155"/>
      <c r="FUQ155"/>
      <c r="FUR155"/>
      <c r="FUS155"/>
      <c r="FUT155"/>
      <c r="FUU155"/>
      <c r="FUV155"/>
      <c r="FUW155"/>
      <c r="FUX155"/>
      <c r="FUY155"/>
      <c r="FUZ155"/>
      <c r="FVA155"/>
      <c r="FVB155"/>
      <c r="FVC155"/>
      <c r="FVD155"/>
      <c r="FVE155"/>
      <c r="FVF155"/>
      <c r="FVG155"/>
      <c r="FVH155"/>
      <c r="FVI155"/>
      <c r="FVJ155"/>
      <c r="FVK155"/>
      <c r="FVL155"/>
      <c r="FVM155"/>
      <c r="FVN155"/>
      <c r="FVO155"/>
      <c r="FVP155"/>
      <c r="FVQ155"/>
      <c r="FVR155"/>
      <c r="FVS155"/>
      <c r="FVT155"/>
      <c r="FVU155"/>
      <c r="FVV155"/>
      <c r="FVW155"/>
      <c r="FVX155"/>
      <c r="FVY155"/>
      <c r="FVZ155"/>
      <c r="FWA155"/>
      <c r="FWB155"/>
      <c r="FWC155"/>
      <c r="FWD155"/>
      <c r="FWE155"/>
      <c r="FWF155"/>
      <c r="FWG155"/>
      <c r="FWH155"/>
      <c r="FWI155"/>
      <c r="FWJ155"/>
      <c r="FWK155"/>
      <c r="FWL155"/>
      <c r="FWM155"/>
      <c r="FWN155"/>
      <c r="FWO155"/>
      <c r="FWP155"/>
      <c r="FWQ155"/>
      <c r="FWR155"/>
      <c r="FWS155"/>
      <c r="FWT155"/>
      <c r="FWU155"/>
      <c r="FWV155"/>
      <c r="FWW155"/>
      <c r="FWX155"/>
      <c r="FWY155"/>
      <c r="FWZ155"/>
      <c r="FXA155"/>
      <c r="FXB155"/>
      <c r="FXC155"/>
      <c r="FXD155"/>
      <c r="FXE155"/>
      <c r="FXF155"/>
      <c r="FXG155"/>
      <c r="FXH155"/>
      <c r="FXI155"/>
      <c r="FXJ155"/>
      <c r="FXK155"/>
      <c r="FXL155"/>
      <c r="FXM155"/>
      <c r="FXN155"/>
      <c r="FXO155"/>
      <c r="FXP155"/>
      <c r="FXQ155"/>
      <c r="FXR155"/>
      <c r="FXS155"/>
      <c r="FXT155"/>
      <c r="FXU155"/>
      <c r="FXV155"/>
      <c r="FXW155"/>
      <c r="FXX155"/>
      <c r="FXY155"/>
      <c r="FXZ155"/>
      <c r="FYA155"/>
      <c r="FYB155"/>
      <c r="FYC155"/>
      <c r="FYD155"/>
      <c r="FYE155"/>
      <c r="FYF155"/>
      <c r="FYG155"/>
      <c r="FYH155"/>
      <c r="FYI155"/>
      <c r="FYJ155"/>
      <c r="FYK155"/>
      <c r="FYL155"/>
      <c r="FYM155"/>
      <c r="FYN155"/>
      <c r="FYO155"/>
      <c r="FYP155"/>
      <c r="FYQ155"/>
      <c r="FYR155"/>
      <c r="FYS155"/>
      <c r="FYT155"/>
      <c r="FYU155"/>
      <c r="FYV155"/>
      <c r="FYW155"/>
      <c r="FYX155"/>
      <c r="FYY155"/>
      <c r="FYZ155"/>
      <c r="FZA155"/>
      <c r="FZB155"/>
      <c r="FZC155"/>
      <c r="FZD155"/>
      <c r="FZE155"/>
      <c r="FZF155"/>
      <c r="FZG155"/>
      <c r="FZH155"/>
      <c r="FZI155"/>
      <c r="FZJ155"/>
      <c r="FZK155"/>
      <c r="FZL155"/>
      <c r="FZM155"/>
      <c r="FZN155"/>
      <c r="FZO155"/>
      <c r="FZP155"/>
      <c r="FZQ155"/>
      <c r="FZR155"/>
      <c r="FZS155"/>
      <c r="FZT155"/>
      <c r="FZU155"/>
      <c r="FZV155"/>
      <c r="FZW155"/>
      <c r="FZX155"/>
      <c r="FZY155"/>
      <c r="FZZ155"/>
      <c r="GAA155"/>
      <c r="GAB155"/>
      <c r="GAC155"/>
      <c r="GAD155"/>
      <c r="GAE155"/>
      <c r="GAF155"/>
      <c r="GAG155"/>
      <c r="GAH155"/>
      <c r="GAI155"/>
      <c r="GAJ155"/>
      <c r="GAK155"/>
      <c r="GAL155"/>
      <c r="GAM155"/>
      <c r="GAN155"/>
      <c r="GAO155"/>
      <c r="GAP155"/>
      <c r="GAQ155"/>
      <c r="GAR155"/>
      <c r="GAS155"/>
      <c r="GAT155"/>
      <c r="GAU155"/>
      <c r="GAV155"/>
      <c r="GAW155"/>
      <c r="GAX155"/>
      <c r="GAY155"/>
      <c r="GAZ155"/>
      <c r="GBA155"/>
      <c r="GBB155"/>
      <c r="GBC155"/>
      <c r="GBD155"/>
      <c r="GBE155"/>
      <c r="GBF155"/>
      <c r="GBG155"/>
      <c r="GBH155"/>
      <c r="GBI155"/>
      <c r="GBJ155"/>
      <c r="GBK155"/>
      <c r="GBL155"/>
      <c r="GBM155"/>
      <c r="GBN155"/>
      <c r="GBO155"/>
      <c r="GBP155"/>
      <c r="GBQ155"/>
      <c r="GBR155"/>
      <c r="GBS155"/>
      <c r="GBT155"/>
      <c r="GBU155"/>
      <c r="GBV155"/>
      <c r="GBW155"/>
      <c r="GBX155"/>
      <c r="GBY155"/>
      <c r="GBZ155"/>
      <c r="GCA155"/>
      <c r="GCB155"/>
      <c r="GCC155"/>
      <c r="GCD155"/>
      <c r="GCE155"/>
      <c r="GCF155"/>
      <c r="GCG155"/>
      <c r="GCH155"/>
      <c r="GCI155"/>
      <c r="GCJ155"/>
      <c r="GCK155"/>
      <c r="GCL155"/>
      <c r="GCM155"/>
      <c r="GCN155"/>
      <c r="GCO155"/>
      <c r="GCP155"/>
      <c r="GCQ155"/>
      <c r="GCR155"/>
      <c r="GCS155"/>
      <c r="GCT155"/>
      <c r="GCU155"/>
      <c r="GCV155"/>
      <c r="GCW155"/>
      <c r="GCX155"/>
      <c r="GCY155"/>
      <c r="GCZ155"/>
      <c r="GDA155"/>
      <c r="GDB155"/>
      <c r="GDC155"/>
      <c r="GDD155"/>
      <c r="GDE155"/>
      <c r="GDF155"/>
      <c r="GDG155"/>
      <c r="GDH155"/>
      <c r="GDI155"/>
      <c r="GDJ155"/>
      <c r="GDK155"/>
      <c r="GDL155"/>
      <c r="GDM155"/>
      <c r="GDN155"/>
      <c r="GDO155"/>
      <c r="GDP155"/>
      <c r="GDQ155"/>
      <c r="GDR155"/>
      <c r="GDS155"/>
      <c r="GDT155"/>
      <c r="GDU155"/>
      <c r="GDV155"/>
      <c r="GDW155"/>
      <c r="GDX155"/>
      <c r="GDY155"/>
      <c r="GDZ155"/>
      <c r="GEA155"/>
      <c r="GEB155"/>
      <c r="GEC155"/>
      <c r="GED155"/>
      <c r="GEE155"/>
      <c r="GEF155"/>
      <c r="GEG155"/>
      <c r="GEH155"/>
      <c r="GEI155"/>
      <c r="GEJ155"/>
      <c r="GEK155"/>
      <c r="GEL155"/>
      <c r="GEM155"/>
      <c r="GEN155"/>
      <c r="GEO155"/>
      <c r="GEP155"/>
      <c r="GEQ155"/>
      <c r="GER155"/>
      <c r="GES155"/>
      <c r="GET155"/>
      <c r="GEU155"/>
      <c r="GEV155"/>
      <c r="GEW155"/>
      <c r="GEX155"/>
      <c r="GEY155"/>
      <c r="GEZ155"/>
      <c r="GFA155"/>
      <c r="GFB155"/>
      <c r="GFC155"/>
      <c r="GFD155"/>
      <c r="GFE155"/>
      <c r="GFF155"/>
      <c r="GFG155"/>
      <c r="GFH155"/>
      <c r="GFI155"/>
      <c r="GFJ155"/>
      <c r="GFK155"/>
      <c r="GFL155"/>
      <c r="GFM155"/>
      <c r="GFN155"/>
      <c r="GFO155"/>
      <c r="GFP155"/>
      <c r="GFQ155"/>
      <c r="GFR155"/>
      <c r="GFS155"/>
      <c r="GFT155"/>
      <c r="GFU155"/>
      <c r="GFV155"/>
      <c r="GFW155"/>
      <c r="GFX155"/>
      <c r="GFY155"/>
      <c r="GFZ155"/>
      <c r="GGA155"/>
      <c r="GGB155"/>
      <c r="GGC155"/>
      <c r="GGD155"/>
      <c r="GGE155"/>
      <c r="GGF155"/>
      <c r="GGG155"/>
      <c r="GGH155"/>
      <c r="GGI155"/>
      <c r="GGJ155"/>
      <c r="GGK155"/>
      <c r="GGL155"/>
      <c r="GGM155"/>
      <c r="GGN155"/>
      <c r="GGO155"/>
      <c r="GGP155"/>
      <c r="GGQ155"/>
      <c r="GGR155"/>
      <c r="GGS155"/>
      <c r="GGT155"/>
      <c r="GGU155"/>
      <c r="GGV155"/>
      <c r="GGW155"/>
      <c r="GGX155"/>
      <c r="GGY155"/>
      <c r="GGZ155"/>
      <c r="GHA155"/>
      <c r="GHB155"/>
      <c r="GHC155"/>
      <c r="GHD155"/>
      <c r="GHE155"/>
      <c r="GHF155"/>
      <c r="GHG155"/>
      <c r="GHH155"/>
      <c r="GHI155"/>
      <c r="GHJ155"/>
      <c r="GHK155"/>
      <c r="GHL155"/>
      <c r="GHM155"/>
      <c r="GHN155"/>
      <c r="GHO155"/>
      <c r="GHP155"/>
      <c r="GHQ155"/>
      <c r="GHR155"/>
      <c r="GHS155"/>
      <c r="GHT155"/>
      <c r="GHU155"/>
      <c r="GHV155"/>
      <c r="GHW155"/>
      <c r="GHX155"/>
      <c r="GHY155"/>
      <c r="GHZ155"/>
      <c r="GIA155"/>
      <c r="GIB155"/>
      <c r="GIC155"/>
      <c r="GID155"/>
      <c r="GIE155"/>
      <c r="GIF155"/>
      <c r="GIG155"/>
      <c r="GIH155"/>
      <c r="GII155"/>
      <c r="GIJ155"/>
      <c r="GIK155"/>
      <c r="GIL155"/>
      <c r="GIM155"/>
      <c r="GIN155"/>
      <c r="GIO155"/>
      <c r="GIP155"/>
      <c r="GIQ155"/>
      <c r="GIR155"/>
      <c r="GIS155"/>
      <c r="GIT155"/>
      <c r="GIU155"/>
      <c r="GIV155"/>
      <c r="GIW155"/>
      <c r="GIX155"/>
      <c r="GIY155"/>
      <c r="GIZ155"/>
      <c r="GJA155"/>
      <c r="GJB155"/>
      <c r="GJC155"/>
      <c r="GJD155"/>
      <c r="GJE155"/>
      <c r="GJF155"/>
      <c r="GJG155"/>
      <c r="GJH155"/>
      <c r="GJI155"/>
      <c r="GJJ155"/>
      <c r="GJK155"/>
      <c r="GJL155"/>
      <c r="GJM155"/>
      <c r="GJN155"/>
      <c r="GJO155"/>
      <c r="GJP155"/>
      <c r="GJQ155"/>
      <c r="GJR155"/>
      <c r="GJS155"/>
      <c r="GJT155"/>
      <c r="GJU155"/>
      <c r="GJV155"/>
      <c r="GJW155"/>
      <c r="GJX155"/>
      <c r="GJY155"/>
      <c r="GJZ155"/>
      <c r="GKA155"/>
      <c r="GKB155"/>
      <c r="GKC155"/>
      <c r="GKD155"/>
      <c r="GKE155"/>
      <c r="GKF155"/>
      <c r="GKG155"/>
      <c r="GKH155"/>
      <c r="GKI155"/>
      <c r="GKJ155"/>
      <c r="GKK155"/>
      <c r="GKL155"/>
      <c r="GKM155"/>
      <c r="GKN155"/>
      <c r="GKO155"/>
      <c r="GKP155"/>
      <c r="GKQ155"/>
      <c r="GKR155"/>
      <c r="GKS155"/>
      <c r="GKT155"/>
      <c r="GKU155"/>
      <c r="GKV155"/>
      <c r="GKW155"/>
      <c r="GKX155"/>
      <c r="GKY155"/>
      <c r="GKZ155"/>
      <c r="GLA155"/>
      <c r="GLB155"/>
      <c r="GLC155"/>
      <c r="GLD155"/>
      <c r="GLE155"/>
      <c r="GLF155"/>
      <c r="GLG155"/>
      <c r="GLH155"/>
      <c r="GLI155"/>
      <c r="GLJ155"/>
      <c r="GLK155"/>
      <c r="GLL155"/>
      <c r="GLM155"/>
      <c r="GLN155"/>
      <c r="GLO155"/>
      <c r="GLP155"/>
      <c r="GLQ155"/>
      <c r="GLR155"/>
      <c r="GLS155"/>
      <c r="GLT155"/>
      <c r="GLU155"/>
      <c r="GLV155"/>
      <c r="GLW155"/>
      <c r="GLX155"/>
      <c r="GLY155"/>
      <c r="GLZ155"/>
      <c r="GMA155"/>
      <c r="GMB155"/>
      <c r="GMC155"/>
      <c r="GMD155"/>
      <c r="GME155"/>
      <c r="GMF155"/>
      <c r="GMG155"/>
      <c r="GMH155"/>
      <c r="GMI155"/>
      <c r="GMJ155"/>
      <c r="GMK155"/>
      <c r="GML155"/>
      <c r="GMM155"/>
      <c r="GMN155"/>
      <c r="GMO155"/>
      <c r="GMP155"/>
      <c r="GMQ155"/>
      <c r="GMR155"/>
      <c r="GMS155"/>
      <c r="GMT155"/>
      <c r="GMU155"/>
      <c r="GMV155"/>
      <c r="GMW155"/>
      <c r="GMX155"/>
      <c r="GMY155"/>
      <c r="GMZ155"/>
      <c r="GNA155"/>
      <c r="GNB155"/>
      <c r="GNC155"/>
      <c r="GND155"/>
      <c r="GNE155"/>
      <c r="GNF155"/>
      <c r="GNG155"/>
      <c r="GNH155"/>
      <c r="GNI155"/>
      <c r="GNJ155"/>
      <c r="GNK155"/>
      <c r="GNL155"/>
      <c r="GNM155"/>
      <c r="GNN155"/>
      <c r="GNO155"/>
      <c r="GNP155"/>
      <c r="GNQ155"/>
      <c r="GNR155"/>
      <c r="GNS155"/>
      <c r="GNT155"/>
      <c r="GNU155"/>
      <c r="GNV155"/>
      <c r="GNW155"/>
      <c r="GNX155"/>
      <c r="GNY155"/>
      <c r="GNZ155"/>
      <c r="GOA155"/>
      <c r="GOB155"/>
      <c r="GOC155"/>
      <c r="GOD155"/>
      <c r="GOE155"/>
      <c r="GOF155"/>
      <c r="GOG155"/>
      <c r="GOH155"/>
      <c r="GOI155"/>
      <c r="GOJ155"/>
      <c r="GOK155"/>
      <c r="GOL155"/>
      <c r="GOM155"/>
      <c r="GON155"/>
      <c r="GOO155"/>
      <c r="GOP155"/>
      <c r="GOQ155"/>
      <c r="GOR155"/>
      <c r="GOS155"/>
      <c r="GOT155"/>
      <c r="GOU155"/>
      <c r="GOV155"/>
      <c r="GOW155"/>
      <c r="GOX155"/>
      <c r="GOY155"/>
      <c r="GOZ155"/>
      <c r="GPA155"/>
      <c r="GPB155"/>
      <c r="GPC155"/>
      <c r="GPD155"/>
      <c r="GPE155"/>
      <c r="GPF155"/>
      <c r="GPG155"/>
      <c r="GPH155"/>
      <c r="GPI155"/>
      <c r="GPJ155"/>
      <c r="GPK155"/>
      <c r="GPL155"/>
      <c r="GPM155"/>
      <c r="GPN155"/>
      <c r="GPO155"/>
      <c r="GPP155"/>
      <c r="GPQ155"/>
      <c r="GPR155"/>
      <c r="GPS155"/>
      <c r="GPT155"/>
      <c r="GPU155"/>
      <c r="GPV155"/>
      <c r="GPW155"/>
      <c r="GPX155"/>
      <c r="GPY155"/>
      <c r="GPZ155"/>
      <c r="GQA155"/>
      <c r="GQB155"/>
      <c r="GQC155"/>
      <c r="GQD155"/>
      <c r="GQE155"/>
      <c r="GQF155"/>
      <c r="GQG155"/>
      <c r="GQH155"/>
      <c r="GQI155"/>
      <c r="GQJ155"/>
      <c r="GQK155"/>
      <c r="GQL155"/>
      <c r="GQM155"/>
      <c r="GQN155"/>
      <c r="GQO155"/>
      <c r="GQP155"/>
      <c r="GQQ155"/>
      <c r="GQR155"/>
      <c r="GQS155"/>
      <c r="GQT155"/>
      <c r="GQU155"/>
      <c r="GQV155"/>
      <c r="GQW155"/>
      <c r="GQX155"/>
      <c r="GQY155"/>
      <c r="GQZ155"/>
      <c r="GRA155"/>
      <c r="GRB155"/>
      <c r="GRC155"/>
      <c r="GRD155"/>
      <c r="GRE155"/>
      <c r="GRF155"/>
      <c r="GRG155"/>
      <c r="GRH155"/>
      <c r="GRI155"/>
      <c r="GRJ155"/>
      <c r="GRK155"/>
      <c r="GRL155"/>
      <c r="GRM155"/>
      <c r="GRN155"/>
      <c r="GRO155"/>
      <c r="GRP155"/>
      <c r="GRQ155"/>
      <c r="GRR155"/>
      <c r="GRS155"/>
      <c r="GRT155"/>
      <c r="GRU155"/>
      <c r="GRV155"/>
      <c r="GRW155"/>
      <c r="GRX155"/>
      <c r="GRY155"/>
      <c r="GRZ155"/>
      <c r="GSA155"/>
      <c r="GSB155"/>
      <c r="GSC155"/>
      <c r="GSD155"/>
      <c r="GSE155"/>
      <c r="GSF155"/>
      <c r="GSG155"/>
      <c r="GSH155"/>
      <c r="GSI155"/>
      <c r="GSJ155"/>
      <c r="GSK155"/>
      <c r="GSL155"/>
      <c r="GSM155"/>
      <c r="GSN155"/>
      <c r="GSO155"/>
      <c r="GSP155"/>
      <c r="GSQ155"/>
      <c r="GSR155"/>
      <c r="GSS155"/>
      <c r="GST155"/>
      <c r="GSU155"/>
      <c r="GSV155"/>
      <c r="GSW155"/>
      <c r="GSX155"/>
      <c r="GSY155"/>
      <c r="GSZ155"/>
      <c r="GTA155"/>
      <c r="GTB155"/>
      <c r="GTC155"/>
      <c r="GTD155"/>
      <c r="GTE155"/>
      <c r="GTF155"/>
      <c r="GTG155"/>
      <c r="GTH155"/>
      <c r="GTI155"/>
      <c r="GTJ155"/>
      <c r="GTK155"/>
      <c r="GTL155"/>
      <c r="GTM155"/>
      <c r="GTN155"/>
      <c r="GTO155"/>
      <c r="GTP155"/>
      <c r="GTQ155"/>
      <c r="GTR155"/>
      <c r="GTS155"/>
      <c r="GTT155"/>
      <c r="GTU155"/>
      <c r="GTV155"/>
      <c r="GTW155"/>
      <c r="GTX155"/>
      <c r="GTY155"/>
      <c r="GTZ155"/>
      <c r="GUA155"/>
      <c r="GUB155"/>
      <c r="GUC155"/>
      <c r="GUD155"/>
      <c r="GUE155"/>
      <c r="GUF155"/>
      <c r="GUG155"/>
      <c r="GUH155"/>
      <c r="GUI155"/>
      <c r="GUJ155"/>
      <c r="GUK155"/>
      <c r="GUL155"/>
      <c r="GUM155"/>
      <c r="GUN155"/>
      <c r="GUO155"/>
      <c r="GUP155"/>
      <c r="GUQ155"/>
      <c r="GUR155"/>
      <c r="GUS155"/>
      <c r="GUT155"/>
      <c r="GUU155"/>
      <c r="GUV155"/>
      <c r="GUW155"/>
      <c r="GUX155"/>
      <c r="GUY155"/>
      <c r="GUZ155"/>
      <c r="GVA155"/>
      <c r="GVB155"/>
      <c r="GVC155"/>
      <c r="GVD155"/>
      <c r="GVE155"/>
      <c r="GVF155"/>
      <c r="GVG155"/>
      <c r="GVH155"/>
      <c r="GVI155"/>
      <c r="GVJ155"/>
      <c r="GVK155"/>
      <c r="GVL155"/>
      <c r="GVM155"/>
      <c r="GVN155"/>
      <c r="GVO155"/>
      <c r="GVP155"/>
      <c r="GVQ155"/>
      <c r="GVR155"/>
      <c r="GVS155"/>
      <c r="GVT155"/>
      <c r="GVU155"/>
      <c r="GVV155"/>
      <c r="GVW155"/>
      <c r="GVX155"/>
      <c r="GVY155"/>
      <c r="GVZ155"/>
      <c r="GWA155"/>
      <c r="GWB155"/>
      <c r="GWC155"/>
      <c r="GWD155"/>
      <c r="GWE155"/>
      <c r="GWF155"/>
      <c r="GWG155"/>
      <c r="GWH155"/>
      <c r="GWI155"/>
      <c r="GWJ155"/>
      <c r="GWK155"/>
      <c r="GWL155"/>
      <c r="GWM155"/>
      <c r="GWN155"/>
      <c r="GWO155"/>
      <c r="GWP155"/>
      <c r="GWQ155"/>
      <c r="GWR155"/>
      <c r="GWS155"/>
      <c r="GWT155"/>
      <c r="GWU155"/>
      <c r="GWV155"/>
      <c r="GWW155"/>
      <c r="GWX155"/>
      <c r="GWY155"/>
      <c r="GWZ155"/>
      <c r="GXA155"/>
      <c r="GXB155"/>
      <c r="GXC155"/>
      <c r="GXD155"/>
      <c r="GXE155"/>
      <c r="GXF155"/>
      <c r="GXG155"/>
      <c r="GXH155"/>
      <c r="GXI155"/>
      <c r="GXJ155"/>
      <c r="GXK155"/>
      <c r="GXL155"/>
      <c r="GXM155"/>
      <c r="GXN155"/>
      <c r="GXO155"/>
      <c r="GXP155"/>
      <c r="GXQ155"/>
      <c r="GXR155"/>
      <c r="GXS155"/>
      <c r="GXT155"/>
      <c r="GXU155"/>
      <c r="GXV155"/>
      <c r="GXW155"/>
      <c r="GXX155"/>
      <c r="GXY155"/>
      <c r="GXZ155"/>
      <c r="GYA155"/>
      <c r="GYB155"/>
      <c r="GYC155"/>
      <c r="GYD155"/>
      <c r="GYE155"/>
      <c r="GYF155"/>
      <c r="GYG155"/>
      <c r="GYH155"/>
      <c r="GYI155"/>
      <c r="GYJ155"/>
      <c r="GYK155"/>
      <c r="GYL155"/>
      <c r="GYM155"/>
      <c r="GYN155"/>
      <c r="GYO155"/>
      <c r="GYP155"/>
      <c r="GYQ155"/>
      <c r="GYR155"/>
      <c r="GYS155"/>
      <c r="GYT155"/>
      <c r="GYU155"/>
      <c r="GYV155"/>
      <c r="GYW155"/>
      <c r="GYX155"/>
      <c r="GYY155"/>
      <c r="GYZ155"/>
      <c r="GZA155"/>
      <c r="GZB155"/>
      <c r="GZC155"/>
      <c r="GZD155"/>
      <c r="GZE155"/>
      <c r="GZF155"/>
      <c r="GZG155"/>
      <c r="GZH155"/>
      <c r="GZI155"/>
      <c r="GZJ155"/>
      <c r="GZK155"/>
      <c r="GZL155"/>
      <c r="GZM155"/>
      <c r="GZN155"/>
      <c r="GZO155"/>
      <c r="GZP155"/>
      <c r="GZQ155"/>
      <c r="GZR155"/>
      <c r="GZS155"/>
      <c r="GZT155"/>
      <c r="GZU155"/>
      <c r="GZV155"/>
      <c r="GZW155"/>
      <c r="GZX155"/>
      <c r="GZY155"/>
      <c r="GZZ155"/>
      <c r="HAA155"/>
      <c r="HAB155"/>
      <c r="HAC155"/>
      <c r="HAD155"/>
      <c r="HAE155"/>
      <c r="HAF155"/>
      <c r="HAG155"/>
      <c r="HAH155"/>
      <c r="HAI155"/>
      <c r="HAJ155"/>
      <c r="HAK155"/>
      <c r="HAL155"/>
      <c r="HAM155"/>
      <c r="HAN155"/>
      <c r="HAO155"/>
      <c r="HAP155"/>
      <c r="HAQ155"/>
      <c r="HAR155"/>
      <c r="HAS155"/>
      <c r="HAT155"/>
      <c r="HAU155"/>
      <c r="HAV155"/>
      <c r="HAW155"/>
      <c r="HAX155"/>
      <c r="HAY155"/>
      <c r="HAZ155"/>
      <c r="HBA155"/>
      <c r="HBB155"/>
      <c r="HBC155"/>
      <c r="HBD155"/>
      <c r="HBE155"/>
      <c r="HBF155"/>
      <c r="HBG155"/>
      <c r="HBH155"/>
      <c r="HBI155"/>
      <c r="HBJ155"/>
      <c r="HBK155"/>
      <c r="HBL155"/>
      <c r="HBM155"/>
      <c r="HBN155"/>
      <c r="HBO155"/>
      <c r="HBP155"/>
      <c r="HBQ155"/>
      <c r="HBR155"/>
      <c r="HBS155"/>
      <c r="HBT155"/>
      <c r="HBU155"/>
      <c r="HBV155"/>
      <c r="HBW155"/>
      <c r="HBX155"/>
      <c r="HBY155"/>
      <c r="HBZ155"/>
      <c r="HCA155"/>
      <c r="HCB155"/>
      <c r="HCC155"/>
      <c r="HCD155"/>
      <c r="HCE155"/>
      <c r="HCF155"/>
      <c r="HCG155"/>
      <c r="HCH155"/>
      <c r="HCI155"/>
      <c r="HCJ155"/>
      <c r="HCK155"/>
      <c r="HCL155"/>
      <c r="HCM155"/>
      <c r="HCN155"/>
      <c r="HCO155"/>
      <c r="HCP155"/>
      <c r="HCQ155"/>
      <c r="HCR155"/>
      <c r="HCS155"/>
      <c r="HCT155"/>
      <c r="HCU155"/>
      <c r="HCV155"/>
      <c r="HCW155"/>
      <c r="HCX155"/>
      <c r="HCY155"/>
      <c r="HCZ155"/>
      <c r="HDA155"/>
      <c r="HDB155"/>
      <c r="HDC155"/>
      <c r="HDD155"/>
      <c r="HDE155"/>
      <c r="HDF155"/>
      <c r="HDG155"/>
      <c r="HDH155"/>
      <c r="HDI155"/>
      <c r="HDJ155"/>
      <c r="HDK155"/>
      <c r="HDL155"/>
      <c r="HDM155"/>
      <c r="HDN155"/>
      <c r="HDO155"/>
      <c r="HDP155"/>
      <c r="HDQ155"/>
      <c r="HDR155"/>
      <c r="HDS155"/>
      <c r="HDT155"/>
      <c r="HDU155"/>
      <c r="HDV155"/>
      <c r="HDW155"/>
      <c r="HDX155"/>
      <c r="HDY155"/>
      <c r="HDZ155"/>
      <c r="HEA155"/>
      <c r="HEB155"/>
      <c r="HEC155"/>
      <c r="HED155"/>
      <c r="HEE155"/>
      <c r="HEF155"/>
      <c r="HEG155"/>
      <c r="HEH155"/>
      <c r="HEI155"/>
      <c r="HEJ155"/>
      <c r="HEK155"/>
      <c r="HEL155"/>
      <c r="HEM155"/>
      <c r="HEN155"/>
      <c r="HEO155"/>
      <c r="HEP155"/>
      <c r="HEQ155"/>
      <c r="HER155"/>
      <c r="HES155"/>
      <c r="HET155"/>
      <c r="HEU155"/>
      <c r="HEV155"/>
      <c r="HEW155"/>
      <c r="HEX155"/>
      <c r="HEY155"/>
      <c r="HEZ155"/>
      <c r="HFA155"/>
      <c r="HFB155"/>
      <c r="HFC155"/>
      <c r="HFD155"/>
      <c r="HFE155"/>
      <c r="HFF155"/>
      <c r="HFG155"/>
      <c r="HFH155"/>
      <c r="HFI155"/>
      <c r="HFJ155"/>
      <c r="HFK155"/>
      <c r="HFL155"/>
      <c r="HFM155"/>
      <c r="HFN155"/>
      <c r="HFO155"/>
      <c r="HFP155"/>
      <c r="HFQ155"/>
      <c r="HFR155"/>
      <c r="HFS155"/>
      <c r="HFT155"/>
      <c r="HFU155"/>
      <c r="HFV155"/>
      <c r="HFW155"/>
      <c r="HFX155"/>
      <c r="HFY155"/>
      <c r="HFZ155"/>
      <c r="HGA155"/>
      <c r="HGB155"/>
      <c r="HGC155"/>
      <c r="HGD155"/>
      <c r="HGE155"/>
      <c r="HGF155"/>
      <c r="HGG155"/>
      <c r="HGH155"/>
      <c r="HGI155"/>
      <c r="HGJ155"/>
      <c r="HGK155"/>
      <c r="HGL155"/>
      <c r="HGM155"/>
      <c r="HGN155"/>
      <c r="HGO155"/>
      <c r="HGP155"/>
      <c r="HGQ155"/>
      <c r="HGR155"/>
      <c r="HGS155"/>
      <c r="HGT155"/>
      <c r="HGU155"/>
      <c r="HGV155"/>
      <c r="HGW155"/>
      <c r="HGX155"/>
      <c r="HGY155"/>
      <c r="HGZ155"/>
      <c r="HHA155"/>
      <c r="HHB155"/>
      <c r="HHC155"/>
      <c r="HHD155"/>
      <c r="HHE155"/>
      <c r="HHF155"/>
      <c r="HHG155"/>
      <c r="HHH155"/>
      <c r="HHI155"/>
      <c r="HHJ155"/>
      <c r="HHK155"/>
      <c r="HHL155"/>
      <c r="HHM155"/>
      <c r="HHN155"/>
      <c r="HHO155"/>
      <c r="HHP155"/>
      <c r="HHQ155"/>
      <c r="HHR155"/>
      <c r="HHS155"/>
      <c r="HHT155"/>
      <c r="HHU155"/>
      <c r="HHV155"/>
      <c r="HHW155"/>
      <c r="HHX155"/>
      <c r="HHY155"/>
      <c r="HHZ155"/>
      <c r="HIA155"/>
      <c r="HIB155"/>
      <c r="HIC155"/>
      <c r="HID155"/>
      <c r="HIE155"/>
      <c r="HIF155"/>
      <c r="HIG155"/>
      <c r="HIH155"/>
      <c r="HII155"/>
      <c r="HIJ155"/>
      <c r="HIK155"/>
      <c r="HIL155"/>
      <c r="HIM155"/>
      <c r="HIN155"/>
      <c r="HIO155"/>
      <c r="HIP155"/>
      <c r="HIQ155"/>
      <c r="HIR155"/>
      <c r="HIS155"/>
      <c r="HIT155"/>
      <c r="HIU155"/>
      <c r="HIV155"/>
      <c r="HIW155"/>
      <c r="HIX155"/>
      <c r="HIY155"/>
      <c r="HIZ155"/>
      <c r="HJA155"/>
      <c r="HJB155"/>
      <c r="HJC155"/>
      <c r="HJD155"/>
      <c r="HJE155"/>
      <c r="HJF155"/>
      <c r="HJG155"/>
      <c r="HJH155"/>
      <c r="HJI155"/>
      <c r="HJJ155"/>
      <c r="HJK155"/>
      <c r="HJL155"/>
      <c r="HJM155"/>
      <c r="HJN155"/>
      <c r="HJO155"/>
      <c r="HJP155"/>
      <c r="HJQ155"/>
      <c r="HJR155"/>
      <c r="HJS155"/>
      <c r="HJT155"/>
      <c r="HJU155"/>
      <c r="HJV155"/>
      <c r="HJW155"/>
      <c r="HJX155"/>
      <c r="HJY155"/>
      <c r="HJZ155"/>
      <c r="HKA155"/>
      <c r="HKB155"/>
      <c r="HKC155"/>
      <c r="HKD155"/>
      <c r="HKE155"/>
      <c r="HKF155"/>
      <c r="HKG155"/>
      <c r="HKH155"/>
      <c r="HKI155"/>
      <c r="HKJ155"/>
      <c r="HKK155"/>
      <c r="HKL155"/>
      <c r="HKM155"/>
      <c r="HKN155"/>
      <c r="HKO155"/>
      <c r="HKP155"/>
      <c r="HKQ155"/>
      <c r="HKR155"/>
      <c r="HKS155"/>
      <c r="HKT155"/>
      <c r="HKU155"/>
      <c r="HKV155"/>
      <c r="HKW155"/>
      <c r="HKX155"/>
      <c r="HKY155"/>
      <c r="HKZ155"/>
      <c r="HLA155"/>
      <c r="HLB155"/>
      <c r="HLC155"/>
      <c r="HLD155"/>
      <c r="HLE155"/>
      <c r="HLF155"/>
      <c r="HLG155"/>
      <c r="HLH155"/>
      <c r="HLI155"/>
      <c r="HLJ155"/>
      <c r="HLK155"/>
      <c r="HLL155"/>
      <c r="HLM155"/>
      <c r="HLN155"/>
      <c r="HLO155"/>
      <c r="HLP155"/>
      <c r="HLQ155"/>
      <c r="HLR155"/>
      <c r="HLS155"/>
      <c r="HLT155"/>
      <c r="HLU155"/>
      <c r="HLV155"/>
      <c r="HLW155"/>
      <c r="HLX155"/>
      <c r="HLY155"/>
      <c r="HLZ155"/>
      <c r="HMA155"/>
      <c r="HMB155"/>
      <c r="HMC155"/>
      <c r="HMD155"/>
      <c r="HME155"/>
      <c r="HMF155"/>
      <c r="HMG155"/>
      <c r="HMH155"/>
      <c r="HMI155"/>
      <c r="HMJ155"/>
      <c r="HMK155"/>
      <c r="HML155"/>
      <c r="HMM155"/>
      <c r="HMN155"/>
      <c r="HMO155"/>
      <c r="HMP155"/>
      <c r="HMQ155"/>
      <c r="HMR155"/>
      <c r="HMS155"/>
      <c r="HMT155"/>
      <c r="HMU155"/>
      <c r="HMV155"/>
      <c r="HMW155"/>
      <c r="HMX155"/>
      <c r="HMY155"/>
      <c r="HMZ155"/>
      <c r="HNA155"/>
      <c r="HNB155"/>
      <c r="HNC155"/>
      <c r="HND155"/>
      <c r="HNE155"/>
      <c r="HNF155"/>
      <c r="HNG155"/>
      <c r="HNH155"/>
      <c r="HNI155"/>
      <c r="HNJ155"/>
      <c r="HNK155"/>
      <c r="HNL155"/>
      <c r="HNM155"/>
      <c r="HNN155"/>
      <c r="HNO155"/>
      <c r="HNP155"/>
      <c r="HNQ155"/>
      <c r="HNR155"/>
      <c r="HNS155"/>
      <c r="HNT155"/>
      <c r="HNU155"/>
      <c r="HNV155"/>
      <c r="HNW155"/>
      <c r="HNX155"/>
      <c r="HNY155"/>
      <c r="HNZ155"/>
      <c r="HOA155"/>
      <c r="HOB155"/>
      <c r="HOC155"/>
      <c r="HOD155"/>
      <c r="HOE155"/>
      <c r="HOF155"/>
      <c r="HOG155"/>
      <c r="HOH155"/>
      <c r="HOI155"/>
      <c r="HOJ155"/>
      <c r="HOK155"/>
      <c r="HOL155"/>
      <c r="HOM155"/>
      <c r="HON155"/>
      <c r="HOO155"/>
      <c r="HOP155"/>
      <c r="HOQ155"/>
      <c r="HOR155"/>
      <c r="HOS155"/>
      <c r="HOT155"/>
      <c r="HOU155"/>
      <c r="HOV155"/>
      <c r="HOW155"/>
      <c r="HOX155"/>
      <c r="HOY155"/>
      <c r="HOZ155"/>
      <c r="HPA155"/>
      <c r="HPB155"/>
      <c r="HPC155"/>
      <c r="HPD155"/>
      <c r="HPE155"/>
      <c r="HPF155"/>
      <c r="HPG155"/>
      <c r="HPH155"/>
      <c r="HPI155"/>
      <c r="HPJ155"/>
      <c r="HPK155"/>
      <c r="HPL155"/>
      <c r="HPM155"/>
      <c r="HPN155"/>
      <c r="HPO155"/>
      <c r="HPP155"/>
      <c r="HPQ155"/>
      <c r="HPR155"/>
      <c r="HPS155"/>
      <c r="HPT155"/>
      <c r="HPU155"/>
      <c r="HPV155"/>
      <c r="HPW155"/>
      <c r="HPX155"/>
      <c r="HPY155"/>
      <c r="HPZ155"/>
      <c r="HQA155"/>
      <c r="HQB155"/>
      <c r="HQC155"/>
      <c r="HQD155"/>
      <c r="HQE155"/>
      <c r="HQF155"/>
      <c r="HQG155"/>
      <c r="HQH155"/>
      <c r="HQI155"/>
      <c r="HQJ155"/>
      <c r="HQK155"/>
      <c r="HQL155"/>
      <c r="HQM155"/>
      <c r="HQN155"/>
      <c r="HQO155"/>
      <c r="HQP155"/>
      <c r="HQQ155"/>
      <c r="HQR155"/>
      <c r="HQS155"/>
      <c r="HQT155"/>
      <c r="HQU155"/>
      <c r="HQV155"/>
      <c r="HQW155"/>
      <c r="HQX155"/>
      <c r="HQY155"/>
      <c r="HQZ155"/>
      <c r="HRA155"/>
      <c r="HRB155"/>
      <c r="HRC155"/>
      <c r="HRD155"/>
      <c r="HRE155"/>
      <c r="HRF155"/>
      <c r="HRG155"/>
      <c r="HRH155"/>
      <c r="HRI155"/>
      <c r="HRJ155"/>
      <c r="HRK155"/>
      <c r="HRL155"/>
      <c r="HRM155"/>
      <c r="HRN155"/>
      <c r="HRO155"/>
      <c r="HRP155"/>
      <c r="HRQ155"/>
      <c r="HRR155"/>
      <c r="HRS155"/>
      <c r="HRT155"/>
      <c r="HRU155"/>
      <c r="HRV155"/>
      <c r="HRW155"/>
      <c r="HRX155"/>
      <c r="HRY155"/>
      <c r="HRZ155"/>
      <c r="HSA155"/>
      <c r="HSB155"/>
      <c r="HSC155"/>
      <c r="HSD155"/>
      <c r="HSE155"/>
      <c r="HSF155"/>
      <c r="HSG155"/>
      <c r="HSH155"/>
      <c r="HSI155"/>
      <c r="HSJ155"/>
      <c r="HSK155"/>
      <c r="HSL155"/>
      <c r="HSM155"/>
      <c r="HSN155"/>
      <c r="HSO155"/>
      <c r="HSP155"/>
      <c r="HSQ155"/>
      <c r="HSR155"/>
      <c r="HSS155"/>
      <c r="HST155"/>
      <c r="HSU155"/>
      <c r="HSV155"/>
      <c r="HSW155"/>
      <c r="HSX155"/>
      <c r="HSY155"/>
      <c r="HSZ155"/>
      <c r="HTA155"/>
      <c r="HTB155"/>
      <c r="HTC155"/>
      <c r="HTD155"/>
      <c r="HTE155"/>
      <c r="HTF155"/>
      <c r="HTG155"/>
      <c r="HTH155"/>
      <c r="HTI155"/>
      <c r="HTJ155"/>
      <c r="HTK155"/>
      <c r="HTL155"/>
      <c r="HTM155"/>
      <c r="HTN155"/>
      <c r="HTO155"/>
      <c r="HTP155"/>
      <c r="HTQ155"/>
      <c r="HTR155"/>
      <c r="HTS155"/>
      <c r="HTT155"/>
      <c r="HTU155"/>
      <c r="HTV155"/>
      <c r="HTW155"/>
      <c r="HTX155"/>
      <c r="HTY155"/>
      <c r="HTZ155"/>
      <c r="HUA155"/>
      <c r="HUB155"/>
      <c r="HUC155"/>
      <c r="HUD155"/>
      <c r="HUE155"/>
      <c r="HUF155"/>
      <c r="HUG155"/>
      <c r="HUH155"/>
      <c r="HUI155"/>
      <c r="HUJ155"/>
      <c r="HUK155"/>
      <c r="HUL155"/>
      <c r="HUM155"/>
      <c r="HUN155"/>
      <c r="HUO155"/>
      <c r="HUP155"/>
      <c r="HUQ155"/>
      <c r="HUR155"/>
      <c r="HUS155"/>
      <c r="HUT155"/>
      <c r="HUU155"/>
      <c r="HUV155"/>
      <c r="HUW155"/>
      <c r="HUX155"/>
      <c r="HUY155"/>
      <c r="HUZ155"/>
      <c r="HVA155"/>
      <c r="HVB155"/>
      <c r="HVC155"/>
      <c r="HVD155"/>
      <c r="HVE155"/>
      <c r="HVF155"/>
      <c r="HVG155"/>
      <c r="HVH155"/>
      <c r="HVI155"/>
      <c r="HVJ155"/>
      <c r="HVK155"/>
      <c r="HVL155"/>
      <c r="HVM155"/>
      <c r="HVN155"/>
      <c r="HVO155"/>
      <c r="HVP155"/>
      <c r="HVQ155"/>
      <c r="HVR155"/>
      <c r="HVS155"/>
      <c r="HVT155"/>
      <c r="HVU155"/>
      <c r="HVV155"/>
      <c r="HVW155"/>
      <c r="HVX155"/>
      <c r="HVY155"/>
      <c r="HVZ155"/>
      <c r="HWA155"/>
      <c r="HWB155"/>
      <c r="HWC155"/>
      <c r="HWD155"/>
      <c r="HWE155"/>
      <c r="HWF155"/>
      <c r="HWG155"/>
      <c r="HWH155"/>
      <c r="HWI155"/>
      <c r="HWJ155"/>
      <c r="HWK155"/>
      <c r="HWL155"/>
      <c r="HWM155"/>
      <c r="HWN155"/>
      <c r="HWO155"/>
      <c r="HWP155"/>
      <c r="HWQ155"/>
      <c r="HWR155"/>
      <c r="HWS155"/>
      <c r="HWT155"/>
      <c r="HWU155"/>
      <c r="HWV155"/>
      <c r="HWW155"/>
      <c r="HWX155"/>
      <c r="HWY155"/>
      <c r="HWZ155"/>
      <c r="HXA155"/>
      <c r="HXB155"/>
      <c r="HXC155"/>
      <c r="HXD155"/>
      <c r="HXE155"/>
      <c r="HXF155"/>
      <c r="HXG155"/>
      <c r="HXH155"/>
      <c r="HXI155"/>
      <c r="HXJ155"/>
      <c r="HXK155"/>
      <c r="HXL155"/>
      <c r="HXM155"/>
      <c r="HXN155"/>
      <c r="HXO155"/>
      <c r="HXP155"/>
      <c r="HXQ155"/>
      <c r="HXR155"/>
      <c r="HXS155"/>
      <c r="HXT155"/>
      <c r="HXU155"/>
      <c r="HXV155"/>
      <c r="HXW155"/>
      <c r="HXX155"/>
      <c r="HXY155"/>
      <c r="HXZ155"/>
      <c r="HYA155"/>
      <c r="HYB155"/>
      <c r="HYC155"/>
      <c r="HYD155"/>
      <c r="HYE155"/>
      <c r="HYF155"/>
      <c r="HYG155"/>
      <c r="HYH155"/>
      <c r="HYI155"/>
      <c r="HYJ155"/>
      <c r="HYK155"/>
      <c r="HYL155"/>
      <c r="HYM155"/>
      <c r="HYN155"/>
      <c r="HYO155"/>
      <c r="HYP155"/>
      <c r="HYQ155"/>
      <c r="HYR155"/>
      <c r="HYS155"/>
      <c r="HYT155"/>
      <c r="HYU155"/>
      <c r="HYV155"/>
      <c r="HYW155"/>
      <c r="HYX155"/>
      <c r="HYY155"/>
      <c r="HYZ155"/>
      <c r="HZA155"/>
      <c r="HZB155"/>
      <c r="HZC155"/>
      <c r="HZD155"/>
      <c r="HZE155"/>
      <c r="HZF155"/>
      <c r="HZG155"/>
      <c r="HZH155"/>
      <c r="HZI155"/>
      <c r="HZJ155"/>
      <c r="HZK155"/>
      <c r="HZL155"/>
      <c r="HZM155"/>
      <c r="HZN155"/>
      <c r="HZO155"/>
      <c r="HZP155"/>
      <c r="HZQ155"/>
      <c r="HZR155"/>
      <c r="HZS155"/>
      <c r="HZT155"/>
      <c r="HZU155"/>
      <c r="HZV155"/>
      <c r="HZW155"/>
      <c r="HZX155"/>
      <c r="HZY155"/>
      <c r="HZZ155"/>
      <c r="IAA155"/>
      <c r="IAB155"/>
      <c r="IAC155"/>
      <c r="IAD155"/>
      <c r="IAE155"/>
      <c r="IAF155"/>
      <c r="IAG155"/>
      <c r="IAH155"/>
      <c r="IAI155"/>
      <c r="IAJ155"/>
      <c r="IAK155"/>
      <c r="IAL155"/>
      <c r="IAM155"/>
      <c r="IAN155"/>
      <c r="IAO155"/>
      <c r="IAP155"/>
      <c r="IAQ155"/>
      <c r="IAR155"/>
      <c r="IAS155"/>
      <c r="IAT155"/>
      <c r="IAU155"/>
      <c r="IAV155"/>
      <c r="IAW155"/>
      <c r="IAX155"/>
      <c r="IAY155"/>
      <c r="IAZ155"/>
      <c r="IBA155"/>
      <c r="IBB155"/>
      <c r="IBC155"/>
      <c r="IBD155"/>
      <c r="IBE155"/>
      <c r="IBF155"/>
      <c r="IBG155"/>
      <c r="IBH155"/>
      <c r="IBI155"/>
      <c r="IBJ155"/>
      <c r="IBK155"/>
      <c r="IBL155"/>
      <c r="IBM155"/>
      <c r="IBN155"/>
      <c r="IBO155"/>
      <c r="IBP155"/>
      <c r="IBQ155"/>
      <c r="IBR155"/>
      <c r="IBS155"/>
      <c r="IBT155"/>
      <c r="IBU155"/>
      <c r="IBV155"/>
      <c r="IBW155"/>
      <c r="IBX155"/>
      <c r="IBY155"/>
      <c r="IBZ155"/>
      <c r="ICA155"/>
      <c r="ICB155"/>
      <c r="ICC155"/>
      <c r="ICD155"/>
      <c r="ICE155"/>
      <c r="ICF155"/>
      <c r="ICG155"/>
      <c r="ICH155"/>
      <c r="ICI155"/>
      <c r="ICJ155"/>
      <c r="ICK155"/>
      <c r="ICL155"/>
      <c r="ICM155"/>
      <c r="ICN155"/>
      <c r="ICO155"/>
      <c r="ICP155"/>
      <c r="ICQ155"/>
      <c r="ICR155"/>
      <c r="ICS155"/>
      <c r="ICT155"/>
      <c r="ICU155"/>
      <c r="ICV155"/>
      <c r="ICW155"/>
      <c r="ICX155"/>
      <c r="ICY155"/>
      <c r="ICZ155"/>
      <c r="IDA155"/>
      <c r="IDB155"/>
      <c r="IDC155"/>
      <c r="IDD155"/>
      <c r="IDE155"/>
      <c r="IDF155"/>
      <c r="IDG155"/>
      <c r="IDH155"/>
      <c r="IDI155"/>
      <c r="IDJ155"/>
      <c r="IDK155"/>
      <c r="IDL155"/>
      <c r="IDM155"/>
      <c r="IDN155"/>
      <c r="IDO155"/>
      <c r="IDP155"/>
      <c r="IDQ155"/>
      <c r="IDR155"/>
      <c r="IDS155"/>
      <c r="IDT155"/>
      <c r="IDU155"/>
      <c r="IDV155"/>
      <c r="IDW155"/>
      <c r="IDX155"/>
      <c r="IDY155"/>
      <c r="IDZ155"/>
      <c r="IEA155"/>
      <c r="IEB155"/>
      <c r="IEC155"/>
      <c r="IED155"/>
      <c r="IEE155"/>
      <c r="IEF155"/>
      <c r="IEG155"/>
      <c r="IEH155"/>
      <c r="IEI155"/>
      <c r="IEJ155"/>
      <c r="IEK155"/>
      <c r="IEL155"/>
      <c r="IEM155"/>
      <c r="IEN155"/>
      <c r="IEO155"/>
      <c r="IEP155"/>
      <c r="IEQ155"/>
      <c r="IER155"/>
      <c r="IES155"/>
      <c r="IET155"/>
      <c r="IEU155"/>
      <c r="IEV155"/>
      <c r="IEW155"/>
      <c r="IEX155"/>
      <c r="IEY155"/>
      <c r="IEZ155"/>
      <c r="IFA155"/>
      <c r="IFB155"/>
      <c r="IFC155"/>
      <c r="IFD155"/>
      <c r="IFE155"/>
      <c r="IFF155"/>
      <c r="IFG155"/>
      <c r="IFH155"/>
      <c r="IFI155"/>
      <c r="IFJ155"/>
      <c r="IFK155"/>
      <c r="IFL155"/>
      <c r="IFM155"/>
      <c r="IFN155"/>
      <c r="IFO155"/>
      <c r="IFP155"/>
      <c r="IFQ155"/>
      <c r="IFR155"/>
      <c r="IFS155"/>
      <c r="IFT155"/>
      <c r="IFU155"/>
      <c r="IFV155"/>
      <c r="IFW155"/>
      <c r="IFX155"/>
      <c r="IFY155"/>
      <c r="IFZ155"/>
      <c r="IGA155"/>
      <c r="IGB155"/>
      <c r="IGC155"/>
      <c r="IGD155"/>
      <c r="IGE155"/>
      <c r="IGF155"/>
      <c r="IGG155"/>
      <c r="IGH155"/>
      <c r="IGI155"/>
      <c r="IGJ155"/>
      <c r="IGK155"/>
      <c r="IGL155"/>
      <c r="IGM155"/>
      <c r="IGN155"/>
      <c r="IGO155"/>
      <c r="IGP155"/>
      <c r="IGQ155"/>
      <c r="IGR155"/>
      <c r="IGS155"/>
      <c r="IGT155"/>
      <c r="IGU155"/>
      <c r="IGV155"/>
      <c r="IGW155"/>
      <c r="IGX155"/>
      <c r="IGY155"/>
      <c r="IGZ155"/>
      <c r="IHA155"/>
      <c r="IHB155"/>
      <c r="IHC155"/>
      <c r="IHD155"/>
      <c r="IHE155"/>
      <c r="IHF155"/>
      <c r="IHG155"/>
      <c r="IHH155"/>
      <c r="IHI155"/>
      <c r="IHJ155"/>
      <c r="IHK155"/>
      <c r="IHL155"/>
      <c r="IHM155"/>
      <c r="IHN155"/>
      <c r="IHO155"/>
      <c r="IHP155"/>
      <c r="IHQ155"/>
      <c r="IHR155"/>
      <c r="IHS155"/>
      <c r="IHT155"/>
      <c r="IHU155"/>
      <c r="IHV155"/>
      <c r="IHW155"/>
      <c r="IHX155"/>
      <c r="IHY155"/>
      <c r="IHZ155"/>
      <c r="IIA155"/>
      <c r="IIB155"/>
      <c r="IIC155"/>
      <c r="IID155"/>
      <c r="IIE155"/>
      <c r="IIF155"/>
      <c r="IIG155"/>
      <c r="IIH155"/>
      <c r="III155"/>
      <c r="IIJ155"/>
      <c r="IIK155"/>
      <c r="IIL155"/>
      <c r="IIM155"/>
      <c r="IIN155"/>
      <c r="IIO155"/>
      <c r="IIP155"/>
      <c r="IIQ155"/>
      <c r="IIR155"/>
      <c r="IIS155"/>
      <c r="IIT155"/>
      <c r="IIU155"/>
      <c r="IIV155"/>
      <c r="IIW155"/>
      <c r="IIX155"/>
      <c r="IIY155"/>
      <c r="IIZ155"/>
      <c r="IJA155"/>
      <c r="IJB155"/>
      <c r="IJC155"/>
      <c r="IJD155"/>
      <c r="IJE155"/>
      <c r="IJF155"/>
      <c r="IJG155"/>
      <c r="IJH155"/>
      <c r="IJI155"/>
      <c r="IJJ155"/>
      <c r="IJK155"/>
      <c r="IJL155"/>
      <c r="IJM155"/>
      <c r="IJN155"/>
      <c r="IJO155"/>
      <c r="IJP155"/>
      <c r="IJQ155"/>
      <c r="IJR155"/>
      <c r="IJS155"/>
      <c r="IJT155"/>
      <c r="IJU155"/>
      <c r="IJV155"/>
      <c r="IJW155"/>
      <c r="IJX155"/>
      <c r="IJY155"/>
      <c r="IJZ155"/>
      <c r="IKA155"/>
      <c r="IKB155"/>
      <c r="IKC155"/>
      <c r="IKD155"/>
      <c r="IKE155"/>
      <c r="IKF155"/>
      <c r="IKG155"/>
      <c r="IKH155"/>
      <c r="IKI155"/>
      <c r="IKJ155"/>
      <c r="IKK155"/>
      <c r="IKL155"/>
      <c r="IKM155"/>
      <c r="IKN155"/>
      <c r="IKO155"/>
      <c r="IKP155"/>
      <c r="IKQ155"/>
      <c r="IKR155"/>
      <c r="IKS155"/>
      <c r="IKT155"/>
      <c r="IKU155"/>
      <c r="IKV155"/>
      <c r="IKW155"/>
      <c r="IKX155"/>
      <c r="IKY155"/>
      <c r="IKZ155"/>
      <c r="ILA155"/>
      <c r="ILB155"/>
      <c r="ILC155"/>
      <c r="ILD155"/>
      <c r="ILE155"/>
      <c r="ILF155"/>
      <c r="ILG155"/>
      <c r="ILH155"/>
      <c r="ILI155"/>
      <c r="ILJ155"/>
      <c r="ILK155"/>
      <c r="ILL155"/>
      <c r="ILM155"/>
      <c r="ILN155"/>
      <c r="ILO155"/>
      <c r="ILP155"/>
      <c r="ILQ155"/>
      <c r="ILR155"/>
      <c r="ILS155"/>
      <c r="ILT155"/>
      <c r="ILU155"/>
      <c r="ILV155"/>
      <c r="ILW155"/>
      <c r="ILX155"/>
      <c r="ILY155"/>
      <c r="ILZ155"/>
      <c r="IMA155"/>
      <c r="IMB155"/>
      <c r="IMC155"/>
      <c r="IMD155"/>
      <c r="IME155"/>
      <c r="IMF155"/>
      <c r="IMG155"/>
      <c r="IMH155"/>
      <c r="IMI155"/>
      <c r="IMJ155"/>
      <c r="IMK155"/>
      <c r="IML155"/>
      <c r="IMM155"/>
      <c r="IMN155"/>
      <c r="IMO155"/>
      <c r="IMP155"/>
      <c r="IMQ155"/>
      <c r="IMR155"/>
      <c r="IMS155"/>
      <c r="IMT155"/>
      <c r="IMU155"/>
      <c r="IMV155"/>
      <c r="IMW155"/>
      <c r="IMX155"/>
      <c r="IMY155"/>
      <c r="IMZ155"/>
      <c r="INA155"/>
      <c r="INB155"/>
      <c r="INC155"/>
      <c r="IND155"/>
      <c r="INE155"/>
      <c r="INF155"/>
      <c r="ING155"/>
      <c r="INH155"/>
      <c r="INI155"/>
      <c r="INJ155"/>
      <c r="INK155"/>
      <c r="INL155"/>
      <c r="INM155"/>
      <c r="INN155"/>
      <c r="INO155"/>
      <c r="INP155"/>
      <c r="INQ155"/>
      <c r="INR155"/>
      <c r="INS155"/>
      <c r="INT155"/>
      <c r="INU155"/>
      <c r="INV155"/>
      <c r="INW155"/>
      <c r="INX155"/>
      <c r="INY155"/>
      <c r="INZ155"/>
      <c r="IOA155"/>
      <c r="IOB155"/>
      <c r="IOC155"/>
      <c r="IOD155"/>
      <c r="IOE155"/>
      <c r="IOF155"/>
      <c r="IOG155"/>
      <c r="IOH155"/>
      <c r="IOI155"/>
      <c r="IOJ155"/>
      <c r="IOK155"/>
      <c r="IOL155"/>
      <c r="IOM155"/>
      <c r="ION155"/>
      <c r="IOO155"/>
      <c r="IOP155"/>
      <c r="IOQ155"/>
      <c r="IOR155"/>
      <c r="IOS155"/>
      <c r="IOT155"/>
      <c r="IOU155"/>
      <c r="IOV155"/>
      <c r="IOW155"/>
      <c r="IOX155"/>
      <c r="IOY155"/>
      <c r="IOZ155"/>
      <c r="IPA155"/>
      <c r="IPB155"/>
      <c r="IPC155"/>
      <c r="IPD155"/>
      <c r="IPE155"/>
      <c r="IPF155"/>
      <c r="IPG155"/>
      <c r="IPH155"/>
      <c r="IPI155"/>
      <c r="IPJ155"/>
      <c r="IPK155"/>
      <c r="IPL155"/>
      <c r="IPM155"/>
      <c r="IPN155"/>
      <c r="IPO155"/>
      <c r="IPP155"/>
      <c r="IPQ155"/>
      <c r="IPR155"/>
      <c r="IPS155"/>
      <c r="IPT155"/>
      <c r="IPU155"/>
      <c r="IPV155"/>
      <c r="IPW155"/>
      <c r="IPX155"/>
      <c r="IPY155"/>
      <c r="IPZ155"/>
      <c r="IQA155"/>
      <c r="IQB155"/>
      <c r="IQC155"/>
      <c r="IQD155"/>
      <c r="IQE155"/>
      <c r="IQF155"/>
      <c r="IQG155"/>
      <c r="IQH155"/>
      <c r="IQI155"/>
      <c r="IQJ155"/>
      <c r="IQK155"/>
      <c r="IQL155"/>
      <c r="IQM155"/>
      <c r="IQN155"/>
      <c r="IQO155"/>
      <c r="IQP155"/>
      <c r="IQQ155"/>
      <c r="IQR155"/>
      <c r="IQS155"/>
      <c r="IQT155"/>
      <c r="IQU155"/>
      <c r="IQV155"/>
      <c r="IQW155"/>
      <c r="IQX155"/>
      <c r="IQY155"/>
      <c r="IQZ155"/>
      <c r="IRA155"/>
      <c r="IRB155"/>
      <c r="IRC155"/>
      <c r="IRD155"/>
      <c r="IRE155"/>
      <c r="IRF155"/>
      <c r="IRG155"/>
      <c r="IRH155"/>
      <c r="IRI155"/>
      <c r="IRJ155"/>
      <c r="IRK155"/>
      <c r="IRL155"/>
      <c r="IRM155"/>
      <c r="IRN155"/>
      <c r="IRO155"/>
      <c r="IRP155"/>
      <c r="IRQ155"/>
      <c r="IRR155"/>
      <c r="IRS155"/>
      <c r="IRT155"/>
      <c r="IRU155"/>
      <c r="IRV155"/>
      <c r="IRW155"/>
      <c r="IRX155"/>
      <c r="IRY155"/>
      <c r="IRZ155"/>
      <c r="ISA155"/>
      <c r="ISB155"/>
      <c r="ISC155"/>
      <c r="ISD155"/>
      <c r="ISE155"/>
      <c r="ISF155"/>
      <c r="ISG155"/>
      <c r="ISH155"/>
      <c r="ISI155"/>
      <c r="ISJ155"/>
      <c r="ISK155"/>
      <c r="ISL155"/>
      <c r="ISM155"/>
      <c r="ISN155"/>
      <c r="ISO155"/>
      <c r="ISP155"/>
      <c r="ISQ155"/>
      <c r="ISR155"/>
      <c r="ISS155"/>
      <c r="IST155"/>
      <c r="ISU155"/>
      <c r="ISV155"/>
      <c r="ISW155"/>
      <c r="ISX155"/>
      <c r="ISY155"/>
      <c r="ISZ155"/>
      <c r="ITA155"/>
      <c r="ITB155"/>
      <c r="ITC155"/>
      <c r="ITD155"/>
      <c r="ITE155"/>
      <c r="ITF155"/>
      <c r="ITG155"/>
      <c r="ITH155"/>
      <c r="ITI155"/>
      <c r="ITJ155"/>
      <c r="ITK155"/>
      <c r="ITL155"/>
      <c r="ITM155"/>
      <c r="ITN155"/>
      <c r="ITO155"/>
      <c r="ITP155"/>
      <c r="ITQ155"/>
      <c r="ITR155"/>
      <c r="ITS155"/>
      <c r="ITT155"/>
      <c r="ITU155"/>
      <c r="ITV155"/>
      <c r="ITW155"/>
      <c r="ITX155"/>
      <c r="ITY155"/>
      <c r="ITZ155"/>
      <c r="IUA155"/>
      <c r="IUB155"/>
      <c r="IUC155"/>
      <c r="IUD155"/>
      <c r="IUE155"/>
      <c r="IUF155"/>
      <c r="IUG155"/>
      <c r="IUH155"/>
      <c r="IUI155"/>
      <c r="IUJ155"/>
      <c r="IUK155"/>
      <c r="IUL155"/>
      <c r="IUM155"/>
      <c r="IUN155"/>
      <c r="IUO155"/>
      <c r="IUP155"/>
      <c r="IUQ155"/>
      <c r="IUR155"/>
      <c r="IUS155"/>
      <c r="IUT155"/>
      <c r="IUU155"/>
      <c r="IUV155"/>
      <c r="IUW155"/>
      <c r="IUX155"/>
      <c r="IUY155"/>
      <c r="IUZ155"/>
      <c r="IVA155"/>
      <c r="IVB155"/>
      <c r="IVC155"/>
      <c r="IVD155"/>
      <c r="IVE155"/>
      <c r="IVF155"/>
      <c r="IVG155"/>
      <c r="IVH155"/>
      <c r="IVI155"/>
      <c r="IVJ155"/>
      <c r="IVK155"/>
      <c r="IVL155"/>
      <c r="IVM155"/>
      <c r="IVN155"/>
      <c r="IVO155"/>
      <c r="IVP155"/>
      <c r="IVQ155"/>
      <c r="IVR155"/>
      <c r="IVS155"/>
      <c r="IVT155"/>
      <c r="IVU155"/>
      <c r="IVV155"/>
      <c r="IVW155"/>
      <c r="IVX155"/>
      <c r="IVY155"/>
      <c r="IVZ155"/>
      <c r="IWA155"/>
      <c r="IWB155"/>
      <c r="IWC155"/>
      <c r="IWD155"/>
      <c r="IWE155"/>
      <c r="IWF155"/>
      <c r="IWG155"/>
      <c r="IWH155"/>
      <c r="IWI155"/>
      <c r="IWJ155"/>
      <c r="IWK155"/>
      <c r="IWL155"/>
      <c r="IWM155"/>
      <c r="IWN155"/>
      <c r="IWO155"/>
      <c r="IWP155"/>
      <c r="IWQ155"/>
      <c r="IWR155"/>
      <c r="IWS155"/>
      <c r="IWT155"/>
      <c r="IWU155"/>
      <c r="IWV155"/>
      <c r="IWW155"/>
      <c r="IWX155"/>
      <c r="IWY155"/>
      <c r="IWZ155"/>
      <c r="IXA155"/>
      <c r="IXB155"/>
      <c r="IXC155"/>
      <c r="IXD155"/>
      <c r="IXE155"/>
      <c r="IXF155"/>
      <c r="IXG155"/>
      <c r="IXH155"/>
      <c r="IXI155"/>
      <c r="IXJ155"/>
      <c r="IXK155"/>
      <c r="IXL155"/>
      <c r="IXM155"/>
      <c r="IXN155"/>
      <c r="IXO155"/>
      <c r="IXP155"/>
      <c r="IXQ155"/>
      <c r="IXR155"/>
      <c r="IXS155"/>
      <c r="IXT155"/>
      <c r="IXU155"/>
      <c r="IXV155"/>
      <c r="IXW155"/>
      <c r="IXX155"/>
      <c r="IXY155"/>
      <c r="IXZ155"/>
      <c r="IYA155"/>
      <c r="IYB155"/>
      <c r="IYC155"/>
      <c r="IYD155"/>
      <c r="IYE155"/>
      <c r="IYF155"/>
      <c r="IYG155"/>
      <c r="IYH155"/>
      <c r="IYI155"/>
      <c r="IYJ155"/>
      <c r="IYK155"/>
      <c r="IYL155"/>
      <c r="IYM155"/>
      <c r="IYN155"/>
      <c r="IYO155"/>
      <c r="IYP155"/>
      <c r="IYQ155"/>
      <c r="IYR155"/>
      <c r="IYS155"/>
      <c r="IYT155"/>
      <c r="IYU155"/>
      <c r="IYV155"/>
      <c r="IYW155"/>
      <c r="IYX155"/>
      <c r="IYY155"/>
      <c r="IYZ155"/>
      <c r="IZA155"/>
      <c r="IZB155"/>
      <c r="IZC155"/>
      <c r="IZD155"/>
      <c r="IZE155"/>
      <c r="IZF155"/>
      <c r="IZG155"/>
      <c r="IZH155"/>
      <c r="IZI155"/>
      <c r="IZJ155"/>
      <c r="IZK155"/>
      <c r="IZL155"/>
      <c r="IZM155"/>
      <c r="IZN155"/>
      <c r="IZO155"/>
      <c r="IZP155"/>
      <c r="IZQ155"/>
      <c r="IZR155"/>
      <c r="IZS155"/>
      <c r="IZT155"/>
      <c r="IZU155"/>
      <c r="IZV155"/>
      <c r="IZW155"/>
      <c r="IZX155"/>
      <c r="IZY155"/>
      <c r="IZZ155"/>
      <c r="JAA155"/>
      <c r="JAB155"/>
      <c r="JAC155"/>
      <c r="JAD155"/>
      <c r="JAE155"/>
      <c r="JAF155"/>
      <c r="JAG155"/>
      <c r="JAH155"/>
      <c r="JAI155"/>
      <c r="JAJ155"/>
      <c r="JAK155"/>
      <c r="JAL155"/>
      <c r="JAM155"/>
      <c r="JAN155"/>
      <c r="JAO155"/>
      <c r="JAP155"/>
      <c r="JAQ155"/>
      <c r="JAR155"/>
      <c r="JAS155"/>
      <c r="JAT155"/>
      <c r="JAU155"/>
      <c r="JAV155"/>
      <c r="JAW155"/>
      <c r="JAX155"/>
      <c r="JAY155"/>
      <c r="JAZ155"/>
      <c r="JBA155"/>
      <c r="JBB155"/>
      <c r="JBC155"/>
      <c r="JBD155"/>
      <c r="JBE155"/>
      <c r="JBF155"/>
      <c r="JBG155"/>
      <c r="JBH155"/>
      <c r="JBI155"/>
      <c r="JBJ155"/>
      <c r="JBK155"/>
      <c r="JBL155"/>
      <c r="JBM155"/>
      <c r="JBN155"/>
      <c r="JBO155"/>
      <c r="JBP155"/>
      <c r="JBQ155"/>
      <c r="JBR155"/>
      <c r="JBS155"/>
      <c r="JBT155"/>
      <c r="JBU155"/>
      <c r="JBV155"/>
      <c r="JBW155"/>
      <c r="JBX155"/>
      <c r="JBY155"/>
      <c r="JBZ155"/>
      <c r="JCA155"/>
      <c r="JCB155"/>
      <c r="JCC155"/>
      <c r="JCD155"/>
      <c r="JCE155"/>
      <c r="JCF155"/>
      <c r="JCG155"/>
      <c r="JCH155"/>
      <c r="JCI155"/>
      <c r="JCJ155"/>
      <c r="JCK155"/>
      <c r="JCL155"/>
      <c r="JCM155"/>
      <c r="JCN155"/>
      <c r="JCO155"/>
      <c r="JCP155"/>
      <c r="JCQ155"/>
      <c r="JCR155"/>
      <c r="JCS155"/>
      <c r="JCT155"/>
      <c r="JCU155"/>
      <c r="JCV155"/>
      <c r="JCW155"/>
      <c r="JCX155"/>
      <c r="JCY155"/>
      <c r="JCZ155"/>
      <c r="JDA155"/>
      <c r="JDB155"/>
      <c r="JDC155"/>
      <c r="JDD155"/>
      <c r="JDE155"/>
      <c r="JDF155"/>
      <c r="JDG155"/>
      <c r="JDH155"/>
      <c r="JDI155"/>
      <c r="JDJ155"/>
      <c r="JDK155"/>
      <c r="JDL155"/>
      <c r="JDM155"/>
      <c r="JDN155"/>
      <c r="JDO155"/>
      <c r="JDP155"/>
      <c r="JDQ155"/>
      <c r="JDR155"/>
      <c r="JDS155"/>
      <c r="JDT155"/>
      <c r="JDU155"/>
      <c r="JDV155"/>
      <c r="JDW155"/>
      <c r="JDX155"/>
      <c r="JDY155"/>
      <c r="JDZ155"/>
      <c r="JEA155"/>
      <c r="JEB155"/>
      <c r="JEC155"/>
      <c r="JED155"/>
      <c r="JEE155"/>
      <c r="JEF155"/>
      <c r="JEG155"/>
      <c r="JEH155"/>
      <c r="JEI155"/>
      <c r="JEJ155"/>
      <c r="JEK155"/>
      <c r="JEL155"/>
      <c r="JEM155"/>
      <c r="JEN155"/>
      <c r="JEO155"/>
      <c r="JEP155"/>
      <c r="JEQ155"/>
      <c r="JER155"/>
      <c r="JES155"/>
      <c r="JET155"/>
      <c r="JEU155"/>
      <c r="JEV155"/>
      <c r="JEW155"/>
      <c r="JEX155"/>
      <c r="JEY155"/>
      <c r="JEZ155"/>
      <c r="JFA155"/>
      <c r="JFB155"/>
      <c r="JFC155"/>
      <c r="JFD155"/>
      <c r="JFE155"/>
      <c r="JFF155"/>
      <c r="JFG155"/>
      <c r="JFH155"/>
      <c r="JFI155"/>
      <c r="JFJ155"/>
      <c r="JFK155"/>
      <c r="JFL155"/>
      <c r="JFM155"/>
      <c r="JFN155"/>
      <c r="JFO155"/>
      <c r="JFP155"/>
      <c r="JFQ155"/>
      <c r="JFR155"/>
      <c r="JFS155"/>
      <c r="JFT155"/>
      <c r="JFU155"/>
      <c r="JFV155"/>
      <c r="JFW155"/>
      <c r="JFX155"/>
      <c r="JFY155"/>
      <c r="JFZ155"/>
      <c r="JGA155"/>
      <c r="JGB155"/>
      <c r="JGC155"/>
      <c r="JGD155"/>
      <c r="JGE155"/>
      <c r="JGF155"/>
      <c r="JGG155"/>
      <c r="JGH155"/>
      <c r="JGI155"/>
      <c r="JGJ155"/>
      <c r="JGK155"/>
      <c r="JGL155"/>
      <c r="JGM155"/>
      <c r="JGN155"/>
      <c r="JGO155"/>
      <c r="JGP155"/>
      <c r="JGQ155"/>
      <c r="JGR155"/>
      <c r="JGS155"/>
      <c r="JGT155"/>
      <c r="JGU155"/>
      <c r="JGV155"/>
      <c r="JGW155"/>
      <c r="JGX155"/>
      <c r="JGY155"/>
      <c r="JGZ155"/>
      <c r="JHA155"/>
      <c r="JHB155"/>
      <c r="JHC155"/>
      <c r="JHD155"/>
      <c r="JHE155"/>
      <c r="JHF155"/>
      <c r="JHG155"/>
      <c r="JHH155"/>
      <c r="JHI155"/>
      <c r="JHJ155"/>
      <c r="JHK155"/>
      <c r="JHL155"/>
      <c r="JHM155"/>
      <c r="JHN155"/>
      <c r="JHO155"/>
      <c r="JHP155"/>
      <c r="JHQ155"/>
      <c r="JHR155"/>
      <c r="JHS155"/>
      <c r="JHT155"/>
      <c r="JHU155"/>
      <c r="JHV155"/>
      <c r="JHW155"/>
      <c r="JHX155"/>
      <c r="JHY155"/>
      <c r="JHZ155"/>
      <c r="JIA155"/>
      <c r="JIB155"/>
      <c r="JIC155"/>
      <c r="JID155"/>
      <c r="JIE155"/>
      <c r="JIF155"/>
      <c r="JIG155"/>
      <c r="JIH155"/>
      <c r="JII155"/>
      <c r="JIJ155"/>
      <c r="JIK155"/>
      <c r="JIL155"/>
      <c r="JIM155"/>
      <c r="JIN155"/>
      <c r="JIO155"/>
      <c r="JIP155"/>
      <c r="JIQ155"/>
      <c r="JIR155"/>
      <c r="JIS155"/>
      <c r="JIT155"/>
      <c r="JIU155"/>
      <c r="JIV155"/>
      <c r="JIW155"/>
      <c r="JIX155"/>
      <c r="JIY155"/>
      <c r="JIZ155"/>
      <c r="JJA155"/>
      <c r="JJB155"/>
      <c r="JJC155"/>
      <c r="JJD155"/>
      <c r="JJE155"/>
      <c r="JJF155"/>
      <c r="JJG155"/>
      <c r="JJH155"/>
      <c r="JJI155"/>
      <c r="JJJ155"/>
      <c r="JJK155"/>
      <c r="JJL155"/>
      <c r="JJM155"/>
      <c r="JJN155"/>
      <c r="JJO155"/>
      <c r="JJP155"/>
      <c r="JJQ155"/>
      <c r="JJR155"/>
      <c r="JJS155"/>
      <c r="JJT155"/>
      <c r="JJU155"/>
      <c r="JJV155"/>
      <c r="JJW155"/>
      <c r="JJX155"/>
      <c r="JJY155"/>
      <c r="JJZ155"/>
      <c r="JKA155"/>
      <c r="JKB155"/>
      <c r="JKC155"/>
      <c r="JKD155"/>
      <c r="JKE155"/>
      <c r="JKF155"/>
      <c r="JKG155"/>
      <c r="JKH155"/>
      <c r="JKI155"/>
      <c r="JKJ155"/>
      <c r="JKK155"/>
      <c r="JKL155"/>
      <c r="JKM155"/>
      <c r="JKN155"/>
      <c r="JKO155"/>
      <c r="JKP155"/>
      <c r="JKQ155"/>
      <c r="JKR155"/>
      <c r="JKS155"/>
      <c r="JKT155"/>
      <c r="JKU155"/>
      <c r="JKV155"/>
      <c r="JKW155"/>
      <c r="JKX155"/>
      <c r="JKY155"/>
      <c r="JKZ155"/>
      <c r="JLA155"/>
      <c r="JLB155"/>
      <c r="JLC155"/>
      <c r="JLD155"/>
      <c r="JLE155"/>
      <c r="JLF155"/>
      <c r="JLG155"/>
      <c r="JLH155"/>
      <c r="JLI155"/>
      <c r="JLJ155"/>
      <c r="JLK155"/>
      <c r="JLL155"/>
      <c r="JLM155"/>
      <c r="JLN155"/>
      <c r="JLO155"/>
      <c r="JLP155"/>
      <c r="JLQ155"/>
      <c r="JLR155"/>
      <c r="JLS155"/>
      <c r="JLT155"/>
      <c r="JLU155"/>
      <c r="JLV155"/>
      <c r="JLW155"/>
      <c r="JLX155"/>
      <c r="JLY155"/>
      <c r="JLZ155"/>
      <c r="JMA155"/>
      <c r="JMB155"/>
      <c r="JMC155"/>
      <c r="JMD155"/>
      <c r="JME155"/>
      <c r="JMF155"/>
      <c r="JMG155"/>
      <c r="JMH155"/>
      <c r="JMI155"/>
      <c r="JMJ155"/>
      <c r="JMK155"/>
      <c r="JML155"/>
      <c r="JMM155"/>
      <c r="JMN155"/>
      <c r="JMO155"/>
      <c r="JMP155"/>
      <c r="JMQ155"/>
      <c r="JMR155"/>
      <c r="JMS155"/>
      <c r="JMT155"/>
      <c r="JMU155"/>
      <c r="JMV155"/>
      <c r="JMW155"/>
      <c r="JMX155"/>
      <c r="JMY155"/>
      <c r="JMZ155"/>
      <c r="JNA155"/>
      <c r="JNB155"/>
      <c r="JNC155"/>
      <c r="JND155"/>
      <c r="JNE155"/>
      <c r="JNF155"/>
      <c r="JNG155"/>
      <c r="JNH155"/>
      <c r="JNI155"/>
      <c r="JNJ155"/>
      <c r="JNK155"/>
      <c r="JNL155"/>
      <c r="JNM155"/>
      <c r="JNN155"/>
      <c r="JNO155"/>
      <c r="JNP155"/>
      <c r="JNQ155"/>
      <c r="JNR155"/>
      <c r="JNS155"/>
      <c r="JNT155"/>
      <c r="JNU155"/>
      <c r="JNV155"/>
      <c r="JNW155"/>
      <c r="JNX155"/>
      <c r="JNY155"/>
      <c r="JNZ155"/>
      <c r="JOA155"/>
      <c r="JOB155"/>
      <c r="JOC155"/>
      <c r="JOD155"/>
      <c r="JOE155"/>
      <c r="JOF155"/>
      <c r="JOG155"/>
      <c r="JOH155"/>
      <c r="JOI155"/>
      <c r="JOJ155"/>
      <c r="JOK155"/>
      <c r="JOL155"/>
      <c r="JOM155"/>
      <c r="JON155"/>
      <c r="JOO155"/>
      <c r="JOP155"/>
      <c r="JOQ155"/>
      <c r="JOR155"/>
      <c r="JOS155"/>
      <c r="JOT155"/>
      <c r="JOU155"/>
      <c r="JOV155"/>
      <c r="JOW155"/>
      <c r="JOX155"/>
      <c r="JOY155"/>
      <c r="JOZ155"/>
      <c r="JPA155"/>
      <c r="JPB155"/>
      <c r="JPC155"/>
      <c r="JPD155"/>
      <c r="JPE155"/>
      <c r="JPF155"/>
      <c r="JPG155"/>
      <c r="JPH155"/>
      <c r="JPI155"/>
      <c r="JPJ155"/>
      <c r="JPK155"/>
      <c r="JPL155"/>
      <c r="JPM155"/>
      <c r="JPN155"/>
      <c r="JPO155"/>
      <c r="JPP155"/>
      <c r="JPQ155"/>
      <c r="JPR155"/>
      <c r="JPS155"/>
      <c r="JPT155"/>
      <c r="JPU155"/>
      <c r="JPV155"/>
      <c r="JPW155"/>
      <c r="JPX155"/>
      <c r="JPY155"/>
      <c r="JPZ155"/>
      <c r="JQA155"/>
      <c r="JQB155"/>
      <c r="JQC155"/>
      <c r="JQD155"/>
      <c r="JQE155"/>
      <c r="JQF155"/>
      <c r="JQG155"/>
      <c r="JQH155"/>
      <c r="JQI155"/>
      <c r="JQJ155"/>
      <c r="JQK155"/>
      <c r="JQL155"/>
      <c r="JQM155"/>
      <c r="JQN155"/>
      <c r="JQO155"/>
      <c r="JQP155"/>
      <c r="JQQ155"/>
      <c r="JQR155"/>
      <c r="JQS155"/>
      <c r="JQT155"/>
      <c r="JQU155"/>
      <c r="JQV155"/>
      <c r="JQW155"/>
      <c r="JQX155"/>
      <c r="JQY155"/>
      <c r="JQZ155"/>
      <c r="JRA155"/>
      <c r="JRB155"/>
      <c r="JRC155"/>
      <c r="JRD155"/>
      <c r="JRE155"/>
      <c r="JRF155"/>
      <c r="JRG155"/>
      <c r="JRH155"/>
      <c r="JRI155"/>
      <c r="JRJ155"/>
      <c r="JRK155"/>
      <c r="JRL155"/>
      <c r="JRM155"/>
      <c r="JRN155"/>
      <c r="JRO155"/>
      <c r="JRP155"/>
      <c r="JRQ155"/>
      <c r="JRR155"/>
      <c r="JRS155"/>
      <c r="JRT155"/>
      <c r="JRU155"/>
      <c r="JRV155"/>
      <c r="JRW155"/>
      <c r="JRX155"/>
      <c r="JRY155"/>
      <c r="JRZ155"/>
      <c r="JSA155"/>
      <c r="JSB155"/>
      <c r="JSC155"/>
      <c r="JSD155"/>
      <c r="JSE155"/>
      <c r="JSF155"/>
      <c r="JSG155"/>
      <c r="JSH155"/>
      <c r="JSI155"/>
      <c r="JSJ155"/>
      <c r="JSK155"/>
      <c r="JSL155"/>
      <c r="JSM155"/>
      <c r="JSN155"/>
      <c r="JSO155"/>
      <c r="JSP155"/>
      <c r="JSQ155"/>
      <c r="JSR155"/>
      <c r="JSS155"/>
      <c r="JST155"/>
      <c r="JSU155"/>
      <c r="JSV155"/>
      <c r="JSW155"/>
      <c r="JSX155"/>
      <c r="JSY155"/>
      <c r="JSZ155"/>
      <c r="JTA155"/>
      <c r="JTB155"/>
      <c r="JTC155"/>
      <c r="JTD155"/>
      <c r="JTE155"/>
      <c r="JTF155"/>
      <c r="JTG155"/>
      <c r="JTH155"/>
      <c r="JTI155"/>
      <c r="JTJ155"/>
      <c r="JTK155"/>
      <c r="JTL155"/>
      <c r="JTM155"/>
      <c r="JTN155"/>
      <c r="JTO155"/>
      <c r="JTP155"/>
      <c r="JTQ155"/>
      <c r="JTR155"/>
      <c r="JTS155"/>
      <c r="JTT155"/>
      <c r="JTU155"/>
      <c r="JTV155"/>
      <c r="JTW155"/>
      <c r="JTX155"/>
      <c r="JTY155"/>
      <c r="JTZ155"/>
      <c r="JUA155"/>
      <c r="JUB155"/>
      <c r="JUC155"/>
      <c r="JUD155"/>
      <c r="JUE155"/>
      <c r="JUF155"/>
      <c r="JUG155"/>
      <c r="JUH155"/>
      <c r="JUI155"/>
      <c r="JUJ155"/>
      <c r="JUK155"/>
      <c r="JUL155"/>
      <c r="JUM155"/>
      <c r="JUN155"/>
      <c r="JUO155"/>
      <c r="JUP155"/>
      <c r="JUQ155"/>
      <c r="JUR155"/>
      <c r="JUS155"/>
      <c r="JUT155"/>
      <c r="JUU155"/>
      <c r="JUV155"/>
      <c r="JUW155"/>
      <c r="JUX155"/>
      <c r="JUY155"/>
      <c r="JUZ155"/>
      <c r="JVA155"/>
      <c r="JVB155"/>
      <c r="JVC155"/>
      <c r="JVD155"/>
      <c r="JVE155"/>
      <c r="JVF155"/>
      <c r="JVG155"/>
      <c r="JVH155"/>
      <c r="JVI155"/>
      <c r="JVJ155"/>
      <c r="JVK155"/>
      <c r="JVL155"/>
      <c r="JVM155"/>
      <c r="JVN155"/>
      <c r="JVO155"/>
      <c r="JVP155"/>
      <c r="JVQ155"/>
      <c r="JVR155"/>
      <c r="JVS155"/>
      <c r="JVT155"/>
      <c r="JVU155"/>
      <c r="JVV155"/>
      <c r="JVW155"/>
      <c r="JVX155"/>
      <c r="JVY155"/>
      <c r="JVZ155"/>
      <c r="JWA155"/>
      <c r="JWB155"/>
      <c r="JWC155"/>
      <c r="JWD155"/>
      <c r="JWE155"/>
      <c r="JWF155"/>
      <c r="JWG155"/>
      <c r="JWH155"/>
      <c r="JWI155"/>
      <c r="JWJ155"/>
      <c r="JWK155"/>
      <c r="JWL155"/>
      <c r="JWM155"/>
      <c r="JWN155"/>
      <c r="JWO155"/>
      <c r="JWP155"/>
      <c r="JWQ155"/>
      <c r="JWR155"/>
      <c r="JWS155"/>
      <c r="JWT155"/>
      <c r="JWU155"/>
      <c r="JWV155"/>
      <c r="JWW155"/>
      <c r="JWX155"/>
      <c r="JWY155"/>
      <c r="JWZ155"/>
      <c r="JXA155"/>
      <c r="JXB155"/>
      <c r="JXC155"/>
      <c r="JXD155"/>
      <c r="JXE155"/>
      <c r="JXF155"/>
      <c r="JXG155"/>
      <c r="JXH155"/>
      <c r="JXI155"/>
      <c r="JXJ155"/>
      <c r="JXK155"/>
      <c r="JXL155"/>
      <c r="JXM155"/>
      <c r="JXN155"/>
      <c r="JXO155"/>
      <c r="JXP155"/>
      <c r="JXQ155"/>
      <c r="JXR155"/>
      <c r="JXS155"/>
      <c r="JXT155"/>
      <c r="JXU155"/>
      <c r="JXV155"/>
      <c r="JXW155"/>
      <c r="JXX155"/>
      <c r="JXY155"/>
      <c r="JXZ155"/>
      <c r="JYA155"/>
      <c r="JYB155"/>
      <c r="JYC155"/>
      <c r="JYD155"/>
      <c r="JYE155"/>
      <c r="JYF155"/>
      <c r="JYG155"/>
      <c r="JYH155"/>
      <c r="JYI155"/>
      <c r="JYJ155"/>
      <c r="JYK155"/>
      <c r="JYL155"/>
      <c r="JYM155"/>
      <c r="JYN155"/>
      <c r="JYO155"/>
      <c r="JYP155"/>
      <c r="JYQ155"/>
      <c r="JYR155"/>
      <c r="JYS155"/>
      <c r="JYT155"/>
      <c r="JYU155"/>
      <c r="JYV155"/>
      <c r="JYW155"/>
      <c r="JYX155"/>
      <c r="JYY155"/>
      <c r="JYZ155"/>
      <c r="JZA155"/>
      <c r="JZB155"/>
      <c r="JZC155"/>
      <c r="JZD155"/>
      <c r="JZE155"/>
      <c r="JZF155"/>
      <c r="JZG155"/>
      <c r="JZH155"/>
      <c r="JZI155"/>
      <c r="JZJ155"/>
      <c r="JZK155"/>
      <c r="JZL155"/>
      <c r="JZM155"/>
      <c r="JZN155"/>
      <c r="JZO155"/>
      <c r="JZP155"/>
      <c r="JZQ155"/>
      <c r="JZR155"/>
      <c r="JZS155"/>
      <c r="JZT155"/>
      <c r="JZU155"/>
      <c r="JZV155"/>
      <c r="JZW155"/>
      <c r="JZX155"/>
      <c r="JZY155"/>
      <c r="JZZ155"/>
      <c r="KAA155"/>
      <c r="KAB155"/>
      <c r="KAC155"/>
      <c r="KAD155"/>
      <c r="KAE155"/>
      <c r="KAF155"/>
      <c r="KAG155"/>
      <c r="KAH155"/>
      <c r="KAI155"/>
      <c r="KAJ155"/>
      <c r="KAK155"/>
      <c r="KAL155"/>
      <c r="KAM155"/>
      <c r="KAN155"/>
      <c r="KAO155"/>
      <c r="KAP155"/>
      <c r="KAQ155"/>
      <c r="KAR155"/>
      <c r="KAS155"/>
      <c r="KAT155"/>
      <c r="KAU155"/>
      <c r="KAV155"/>
      <c r="KAW155"/>
      <c r="KAX155"/>
      <c r="KAY155"/>
      <c r="KAZ155"/>
      <c r="KBA155"/>
      <c r="KBB155"/>
      <c r="KBC155"/>
      <c r="KBD155"/>
      <c r="KBE155"/>
      <c r="KBF155"/>
      <c r="KBG155"/>
      <c r="KBH155"/>
      <c r="KBI155"/>
      <c r="KBJ155"/>
      <c r="KBK155"/>
      <c r="KBL155"/>
      <c r="KBM155"/>
      <c r="KBN155"/>
      <c r="KBO155"/>
      <c r="KBP155"/>
      <c r="KBQ155"/>
      <c r="KBR155"/>
      <c r="KBS155"/>
      <c r="KBT155"/>
      <c r="KBU155"/>
      <c r="KBV155"/>
      <c r="KBW155"/>
      <c r="KBX155"/>
      <c r="KBY155"/>
      <c r="KBZ155"/>
      <c r="KCA155"/>
      <c r="KCB155"/>
      <c r="KCC155"/>
      <c r="KCD155"/>
      <c r="KCE155"/>
      <c r="KCF155"/>
      <c r="KCG155"/>
      <c r="KCH155"/>
      <c r="KCI155"/>
      <c r="KCJ155"/>
      <c r="KCK155"/>
      <c r="KCL155"/>
      <c r="KCM155"/>
      <c r="KCN155"/>
      <c r="KCO155"/>
      <c r="KCP155"/>
      <c r="KCQ155"/>
      <c r="KCR155"/>
      <c r="KCS155"/>
      <c r="KCT155"/>
      <c r="KCU155"/>
      <c r="KCV155"/>
      <c r="KCW155"/>
      <c r="KCX155"/>
      <c r="KCY155"/>
      <c r="KCZ155"/>
      <c r="KDA155"/>
      <c r="KDB155"/>
      <c r="KDC155"/>
      <c r="KDD155"/>
      <c r="KDE155"/>
      <c r="KDF155"/>
      <c r="KDG155"/>
      <c r="KDH155"/>
      <c r="KDI155"/>
      <c r="KDJ155"/>
      <c r="KDK155"/>
      <c r="KDL155"/>
      <c r="KDM155"/>
      <c r="KDN155"/>
      <c r="KDO155"/>
      <c r="KDP155"/>
      <c r="KDQ155"/>
      <c r="KDR155"/>
      <c r="KDS155"/>
      <c r="KDT155"/>
      <c r="KDU155"/>
      <c r="KDV155"/>
      <c r="KDW155"/>
      <c r="KDX155"/>
      <c r="KDY155"/>
      <c r="KDZ155"/>
      <c r="KEA155"/>
      <c r="KEB155"/>
      <c r="KEC155"/>
      <c r="KED155"/>
      <c r="KEE155"/>
      <c r="KEF155"/>
      <c r="KEG155"/>
      <c r="KEH155"/>
      <c r="KEI155"/>
      <c r="KEJ155"/>
      <c r="KEK155"/>
      <c r="KEL155"/>
      <c r="KEM155"/>
      <c r="KEN155"/>
      <c r="KEO155"/>
      <c r="KEP155"/>
      <c r="KEQ155"/>
      <c r="KER155"/>
      <c r="KES155"/>
      <c r="KET155"/>
      <c r="KEU155"/>
      <c r="KEV155"/>
      <c r="KEW155"/>
      <c r="KEX155"/>
      <c r="KEY155"/>
      <c r="KEZ155"/>
      <c r="KFA155"/>
      <c r="KFB155"/>
      <c r="KFC155"/>
      <c r="KFD155"/>
      <c r="KFE155"/>
      <c r="KFF155"/>
      <c r="KFG155"/>
      <c r="KFH155"/>
      <c r="KFI155"/>
      <c r="KFJ155"/>
      <c r="KFK155"/>
      <c r="KFL155"/>
      <c r="KFM155"/>
      <c r="KFN155"/>
      <c r="KFO155"/>
      <c r="KFP155"/>
      <c r="KFQ155"/>
      <c r="KFR155"/>
      <c r="KFS155"/>
      <c r="KFT155"/>
      <c r="KFU155"/>
      <c r="KFV155"/>
      <c r="KFW155"/>
      <c r="KFX155"/>
      <c r="KFY155"/>
      <c r="KFZ155"/>
      <c r="KGA155"/>
      <c r="KGB155"/>
      <c r="KGC155"/>
      <c r="KGD155"/>
      <c r="KGE155"/>
      <c r="KGF155"/>
      <c r="KGG155"/>
      <c r="KGH155"/>
      <c r="KGI155"/>
      <c r="KGJ155"/>
      <c r="KGK155"/>
      <c r="KGL155"/>
      <c r="KGM155"/>
      <c r="KGN155"/>
      <c r="KGO155"/>
      <c r="KGP155"/>
      <c r="KGQ155"/>
      <c r="KGR155"/>
      <c r="KGS155"/>
      <c r="KGT155"/>
      <c r="KGU155"/>
      <c r="KGV155"/>
      <c r="KGW155"/>
      <c r="KGX155"/>
      <c r="KGY155"/>
      <c r="KGZ155"/>
      <c r="KHA155"/>
      <c r="KHB155"/>
      <c r="KHC155"/>
      <c r="KHD155"/>
      <c r="KHE155"/>
      <c r="KHF155"/>
      <c r="KHG155"/>
      <c r="KHH155"/>
      <c r="KHI155"/>
      <c r="KHJ155"/>
      <c r="KHK155"/>
      <c r="KHL155"/>
      <c r="KHM155"/>
      <c r="KHN155"/>
      <c r="KHO155"/>
      <c r="KHP155"/>
      <c r="KHQ155"/>
      <c r="KHR155"/>
      <c r="KHS155"/>
      <c r="KHT155"/>
      <c r="KHU155"/>
      <c r="KHV155"/>
      <c r="KHW155"/>
      <c r="KHX155"/>
      <c r="KHY155"/>
      <c r="KHZ155"/>
      <c r="KIA155"/>
      <c r="KIB155"/>
      <c r="KIC155"/>
      <c r="KID155"/>
      <c r="KIE155"/>
      <c r="KIF155"/>
      <c r="KIG155"/>
      <c r="KIH155"/>
      <c r="KII155"/>
      <c r="KIJ155"/>
      <c r="KIK155"/>
      <c r="KIL155"/>
      <c r="KIM155"/>
      <c r="KIN155"/>
      <c r="KIO155"/>
      <c r="KIP155"/>
      <c r="KIQ155"/>
      <c r="KIR155"/>
      <c r="KIS155"/>
      <c r="KIT155"/>
      <c r="KIU155"/>
      <c r="KIV155"/>
      <c r="KIW155"/>
      <c r="KIX155"/>
      <c r="KIY155"/>
      <c r="KIZ155"/>
      <c r="KJA155"/>
      <c r="KJB155"/>
      <c r="KJC155"/>
      <c r="KJD155"/>
      <c r="KJE155"/>
      <c r="KJF155"/>
      <c r="KJG155"/>
      <c r="KJH155"/>
      <c r="KJI155"/>
      <c r="KJJ155"/>
      <c r="KJK155"/>
      <c r="KJL155"/>
      <c r="KJM155"/>
      <c r="KJN155"/>
      <c r="KJO155"/>
      <c r="KJP155"/>
      <c r="KJQ155"/>
      <c r="KJR155"/>
      <c r="KJS155"/>
      <c r="KJT155"/>
      <c r="KJU155"/>
      <c r="KJV155"/>
      <c r="KJW155"/>
      <c r="KJX155"/>
      <c r="KJY155"/>
      <c r="KJZ155"/>
      <c r="KKA155"/>
      <c r="KKB155"/>
      <c r="KKC155"/>
      <c r="KKD155"/>
      <c r="KKE155"/>
      <c r="KKF155"/>
      <c r="KKG155"/>
      <c r="KKH155"/>
      <c r="KKI155"/>
      <c r="KKJ155"/>
      <c r="KKK155"/>
      <c r="KKL155"/>
      <c r="KKM155"/>
      <c r="KKN155"/>
      <c r="KKO155"/>
      <c r="KKP155"/>
      <c r="KKQ155"/>
      <c r="KKR155"/>
      <c r="KKS155"/>
      <c r="KKT155"/>
      <c r="KKU155"/>
      <c r="KKV155"/>
      <c r="KKW155"/>
      <c r="KKX155"/>
      <c r="KKY155"/>
      <c r="KKZ155"/>
      <c r="KLA155"/>
      <c r="KLB155"/>
      <c r="KLC155"/>
      <c r="KLD155"/>
      <c r="KLE155"/>
      <c r="KLF155"/>
      <c r="KLG155"/>
      <c r="KLH155"/>
      <c r="KLI155"/>
      <c r="KLJ155"/>
      <c r="KLK155"/>
      <c r="KLL155"/>
      <c r="KLM155"/>
      <c r="KLN155"/>
      <c r="KLO155"/>
      <c r="KLP155"/>
      <c r="KLQ155"/>
      <c r="KLR155"/>
      <c r="KLS155"/>
      <c r="KLT155"/>
      <c r="KLU155"/>
      <c r="KLV155"/>
      <c r="KLW155"/>
      <c r="KLX155"/>
      <c r="KLY155"/>
      <c r="KLZ155"/>
      <c r="KMA155"/>
      <c r="KMB155"/>
      <c r="KMC155"/>
      <c r="KMD155"/>
      <c r="KME155"/>
      <c r="KMF155"/>
      <c r="KMG155"/>
      <c r="KMH155"/>
      <c r="KMI155"/>
      <c r="KMJ155"/>
      <c r="KMK155"/>
      <c r="KML155"/>
      <c r="KMM155"/>
      <c r="KMN155"/>
      <c r="KMO155"/>
      <c r="KMP155"/>
      <c r="KMQ155"/>
      <c r="KMR155"/>
      <c r="KMS155"/>
      <c r="KMT155"/>
      <c r="KMU155"/>
      <c r="KMV155"/>
      <c r="KMW155"/>
      <c r="KMX155"/>
      <c r="KMY155"/>
      <c r="KMZ155"/>
      <c r="KNA155"/>
      <c r="KNB155"/>
      <c r="KNC155"/>
      <c r="KND155"/>
      <c r="KNE155"/>
      <c r="KNF155"/>
      <c r="KNG155"/>
      <c r="KNH155"/>
      <c r="KNI155"/>
      <c r="KNJ155"/>
      <c r="KNK155"/>
      <c r="KNL155"/>
      <c r="KNM155"/>
      <c r="KNN155"/>
      <c r="KNO155"/>
      <c r="KNP155"/>
      <c r="KNQ155"/>
      <c r="KNR155"/>
      <c r="KNS155"/>
      <c r="KNT155"/>
      <c r="KNU155"/>
      <c r="KNV155"/>
      <c r="KNW155"/>
      <c r="KNX155"/>
      <c r="KNY155"/>
      <c r="KNZ155"/>
      <c r="KOA155"/>
      <c r="KOB155"/>
      <c r="KOC155"/>
      <c r="KOD155"/>
      <c r="KOE155"/>
      <c r="KOF155"/>
      <c r="KOG155"/>
      <c r="KOH155"/>
      <c r="KOI155"/>
      <c r="KOJ155"/>
      <c r="KOK155"/>
      <c r="KOL155"/>
      <c r="KOM155"/>
      <c r="KON155"/>
      <c r="KOO155"/>
      <c r="KOP155"/>
      <c r="KOQ155"/>
      <c r="KOR155"/>
      <c r="KOS155"/>
      <c r="KOT155"/>
      <c r="KOU155"/>
      <c r="KOV155"/>
      <c r="KOW155"/>
      <c r="KOX155"/>
      <c r="KOY155"/>
      <c r="KOZ155"/>
      <c r="KPA155"/>
      <c r="KPB155"/>
      <c r="KPC155"/>
      <c r="KPD155"/>
      <c r="KPE155"/>
      <c r="KPF155"/>
      <c r="KPG155"/>
      <c r="KPH155"/>
      <c r="KPI155"/>
      <c r="KPJ155"/>
      <c r="KPK155"/>
      <c r="KPL155"/>
      <c r="KPM155"/>
      <c r="KPN155"/>
      <c r="KPO155"/>
      <c r="KPP155"/>
      <c r="KPQ155"/>
      <c r="KPR155"/>
      <c r="KPS155"/>
      <c r="KPT155"/>
      <c r="KPU155"/>
      <c r="KPV155"/>
      <c r="KPW155"/>
      <c r="KPX155"/>
      <c r="KPY155"/>
      <c r="KPZ155"/>
      <c r="KQA155"/>
      <c r="KQB155"/>
      <c r="KQC155"/>
      <c r="KQD155"/>
      <c r="KQE155"/>
      <c r="KQF155"/>
      <c r="KQG155"/>
      <c r="KQH155"/>
      <c r="KQI155"/>
      <c r="KQJ155"/>
      <c r="KQK155"/>
      <c r="KQL155"/>
      <c r="KQM155"/>
      <c r="KQN155"/>
      <c r="KQO155"/>
      <c r="KQP155"/>
      <c r="KQQ155"/>
      <c r="KQR155"/>
      <c r="KQS155"/>
      <c r="KQT155"/>
      <c r="KQU155"/>
      <c r="KQV155"/>
      <c r="KQW155"/>
      <c r="KQX155"/>
      <c r="KQY155"/>
      <c r="KQZ155"/>
      <c r="KRA155"/>
      <c r="KRB155"/>
      <c r="KRC155"/>
      <c r="KRD155"/>
      <c r="KRE155"/>
      <c r="KRF155"/>
      <c r="KRG155"/>
      <c r="KRH155"/>
      <c r="KRI155"/>
      <c r="KRJ155"/>
      <c r="KRK155"/>
      <c r="KRL155"/>
      <c r="KRM155"/>
      <c r="KRN155"/>
      <c r="KRO155"/>
      <c r="KRP155"/>
      <c r="KRQ155"/>
      <c r="KRR155"/>
      <c r="KRS155"/>
      <c r="KRT155"/>
      <c r="KRU155"/>
      <c r="KRV155"/>
      <c r="KRW155"/>
      <c r="KRX155"/>
      <c r="KRY155"/>
      <c r="KRZ155"/>
      <c r="KSA155"/>
      <c r="KSB155"/>
      <c r="KSC155"/>
      <c r="KSD155"/>
      <c r="KSE155"/>
      <c r="KSF155"/>
      <c r="KSG155"/>
      <c r="KSH155"/>
      <c r="KSI155"/>
      <c r="KSJ155"/>
      <c r="KSK155"/>
      <c r="KSL155"/>
      <c r="KSM155"/>
      <c r="KSN155"/>
      <c r="KSO155"/>
      <c r="KSP155"/>
      <c r="KSQ155"/>
      <c r="KSR155"/>
      <c r="KSS155"/>
      <c r="KST155"/>
      <c r="KSU155"/>
      <c r="KSV155"/>
      <c r="KSW155"/>
      <c r="KSX155"/>
      <c r="KSY155"/>
      <c r="KSZ155"/>
      <c r="KTA155"/>
      <c r="KTB155"/>
      <c r="KTC155"/>
      <c r="KTD155"/>
      <c r="KTE155"/>
      <c r="KTF155"/>
      <c r="KTG155"/>
      <c r="KTH155"/>
      <c r="KTI155"/>
      <c r="KTJ155"/>
      <c r="KTK155"/>
      <c r="KTL155"/>
      <c r="KTM155"/>
      <c r="KTN155"/>
      <c r="KTO155"/>
      <c r="KTP155"/>
      <c r="KTQ155"/>
      <c r="KTR155"/>
      <c r="KTS155"/>
      <c r="KTT155"/>
      <c r="KTU155"/>
      <c r="KTV155"/>
      <c r="KTW155"/>
      <c r="KTX155"/>
      <c r="KTY155"/>
      <c r="KTZ155"/>
      <c r="KUA155"/>
      <c r="KUB155"/>
      <c r="KUC155"/>
      <c r="KUD155"/>
      <c r="KUE155"/>
      <c r="KUF155"/>
      <c r="KUG155"/>
      <c r="KUH155"/>
      <c r="KUI155"/>
      <c r="KUJ155"/>
      <c r="KUK155"/>
      <c r="KUL155"/>
      <c r="KUM155"/>
      <c r="KUN155"/>
      <c r="KUO155"/>
      <c r="KUP155"/>
      <c r="KUQ155"/>
      <c r="KUR155"/>
      <c r="KUS155"/>
      <c r="KUT155"/>
      <c r="KUU155"/>
      <c r="KUV155"/>
      <c r="KUW155"/>
      <c r="KUX155"/>
      <c r="KUY155"/>
      <c r="KUZ155"/>
      <c r="KVA155"/>
      <c r="KVB155"/>
      <c r="KVC155"/>
      <c r="KVD155"/>
      <c r="KVE155"/>
      <c r="KVF155"/>
      <c r="KVG155"/>
      <c r="KVH155"/>
      <c r="KVI155"/>
      <c r="KVJ155"/>
      <c r="KVK155"/>
      <c r="KVL155"/>
      <c r="KVM155"/>
      <c r="KVN155"/>
      <c r="KVO155"/>
      <c r="KVP155"/>
      <c r="KVQ155"/>
      <c r="KVR155"/>
      <c r="KVS155"/>
      <c r="KVT155"/>
      <c r="KVU155"/>
      <c r="KVV155"/>
      <c r="KVW155"/>
      <c r="KVX155"/>
      <c r="KVY155"/>
      <c r="KVZ155"/>
      <c r="KWA155"/>
      <c r="KWB155"/>
      <c r="KWC155"/>
      <c r="KWD155"/>
      <c r="KWE155"/>
      <c r="KWF155"/>
      <c r="KWG155"/>
      <c r="KWH155"/>
      <c r="KWI155"/>
      <c r="KWJ155"/>
      <c r="KWK155"/>
      <c r="KWL155"/>
      <c r="KWM155"/>
      <c r="KWN155"/>
      <c r="KWO155"/>
      <c r="KWP155"/>
      <c r="KWQ155"/>
      <c r="KWR155"/>
      <c r="KWS155"/>
      <c r="KWT155"/>
      <c r="KWU155"/>
      <c r="KWV155"/>
      <c r="KWW155"/>
      <c r="KWX155"/>
      <c r="KWY155"/>
      <c r="KWZ155"/>
      <c r="KXA155"/>
      <c r="KXB155"/>
      <c r="KXC155"/>
      <c r="KXD155"/>
      <c r="KXE155"/>
      <c r="KXF155"/>
      <c r="KXG155"/>
      <c r="KXH155"/>
      <c r="KXI155"/>
      <c r="KXJ155"/>
      <c r="KXK155"/>
      <c r="KXL155"/>
      <c r="KXM155"/>
      <c r="KXN155"/>
      <c r="KXO155"/>
      <c r="KXP155"/>
      <c r="KXQ155"/>
      <c r="KXR155"/>
      <c r="KXS155"/>
      <c r="KXT155"/>
      <c r="KXU155"/>
      <c r="KXV155"/>
      <c r="KXW155"/>
      <c r="KXX155"/>
      <c r="KXY155"/>
      <c r="KXZ155"/>
      <c r="KYA155"/>
      <c r="KYB155"/>
      <c r="KYC155"/>
      <c r="KYD155"/>
      <c r="KYE155"/>
      <c r="KYF155"/>
      <c r="KYG155"/>
      <c r="KYH155"/>
      <c r="KYI155"/>
      <c r="KYJ155"/>
      <c r="KYK155"/>
      <c r="KYL155"/>
      <c r="KYM155"/>
      <c r="KYN155"/>
      <c r="KYO155"/>
      <c r="KYP155"/>
      <c r="KYQ155"/>
      <c r="KYR155"/>
      <c r="KYS155"/>
      <c r="KYT155"/>
      <c r="KYU155"/>
      <c r="KYV155"/>
      <c r="KYW155"/>
      <c r="KYX155"/>
      <c r="KYY155"/>
      <c r="KYZ155"/>
      <c r="KZA155"/>
      <c r="KZB155"/>
      <c r="KZC155"/>
      <c r="KZD155"/>
      <c r="KZE155"/>
      <c r="KZF155"/>
      <c r="KZG155"/>
      <c r="KZH155"/>
      <c r="KZI155"/>
      <c r="KZJ155"/>
      <c r="KZK155"/>
      <c r="KZL155"/>
      <c r="KZM155"/>
      <c r="KZN155"/>
      <c r="KZO155"/>
      <c r="KZP155"/>
      <c r="KZQ155"/>
      <c r="KZR155"/>
      <c r="KZS155"/>
      <c r="KZT155"/>
      <c r="KZU155"/>
      <c r="KZV155"/>
      <c r="KZW155"/>
      <c r="KZX155"/>
      <c r="KZY155"/>
      <c r="KZZ155"/>
      <c r="LAA155"/>
      <c r="LAB155"/>
      <c r="LAC155"/>
      <c r="LAD155"/>
      <c r="LAE155"/>
      <c r="LAF155"/>
      <c r="LAG155"/>
      <c r="LAH155"/>
      <c r="LAI155"/>
      <c r="LAJ155"/>
      <c r="LAK155"/>
      <c r="LAL155"/>
      <c r="LAM155"/>
      <c r="LAN155"/>
      <c r="LAO155"/>
      <c r="LAP155"/>
      <c r="LAQ155"/>
      <c r="LAR155"/>
      <c r="LAS155"/>
      <c r="LAT155"/>
      <c r="LAU155"/>
      <c r="LAV155"/>
      <c r="LAW155"/>
      <c r="LAX155"/>
      <c r="LAY155"/>
      <c r="LAZ155"/>
      <c r="LBA155"/>
      <c r="LBB155"/>
      <c r="LBC155"/>
      <c r="LBD155"/>
      <c r="LBE155"/>
      <c r="LBF155"/>
      <c r="LBG155"/>
      <c r="LBH155"/>
      <c r="LBI155"/>
      <c r="LBJ155"/>
      <c r="LBK155"/>
      <c r="LBL155"/>
      <c r="LBM155"/>
      <c r="LBN155"/>
      <c r="LBO155"/>
      <c r="LBP155"/>
      <c r="LBQ155"/>
      <c r="LBR155"/>
      <c r="LBS155"/>
      <c r="LBT155"/>
      <c r="LBU155"/>
      <c r="LBV155"/>
      <c r="LBW155"/>
      <c r="LBX155"/>
      <c r="LBY155"/>
      <c r="LBZ155"/>
      <c r="LCA155"/>
      <c r="LCB155"/>
      <c r="LCC155"/>
      <c r="LCD155"/>
      <c r="LCE155"/>
      <c r="LCF155"/>
      <c r="LCG155"/>
      <c r="LCH155"/>
      <c r="LCI155"/>
      <c r="LCJ155"/>
      <c r="LCK155"/>
      <c r="LCL155"/>
      <c r="LCM155"/>
      <c r="LCN155"/>
      <c r="LCO155"/>
      <c r="LCP155"/>
      <c r="LCQ155"/>
      <c r="LCR155"/>
      <c r="LCS155"/>
      <c r="LCT155"/>
      <c r="LCU155"/>
      <c r="LCV155"/>
      <c r="LCW155"/>
      <c r="LCX155"/>
      <c r="LCY155"/>
      <c r="LCZ155"/>
      <c r="LDA155"/>
      <c r="LDB155"/>
      <c r="LDC155"/>
      <c r="LDD155"/>
      <c r="LDE155"/>
      <c r="LDF155"/>
      <c r="LDG155"/>
      <c r="LDH155"/>
      <c r="LDI155"/>
      <c r="LDJ155"/>
      <c r="LDK155"/>
      <c r="LDL155"/>
      <c r="LDM155"/>
      <c r="LDN155"/>
      <c r="LDO155"/>
      <c r="LDP155"/>
      <c r="LDQ155"/>
      <c r="LDR155"/>
      <c r="LDS155"/>
      <c r="LDT155"/>
      <c r="LDU155"/>
      <c r="LDV155"/>
      <c r="LDW155"/>
      <c r="LDX155"/>
      <c r="LDY155"/>
      <c r="LDZ155"/>
      <c r="LEA155"/>
      <c r="LEB155"/>
      <c r="LEC155"/>
      <c r="LED155"/>
      <c r="LEE155"/>
      <c r="LEF155"/>
      <c r="LEG155"/>
      <c r="LEH155"/>
      <c r="LEI155"/>
      <c r="LEJ155"/>
      <c r="LEK155"/>
      <c r="LEL155"/>
      <c r="LEM155"/>
      <c r="LEN155"/>
      <c r="LEO155"/>
      <c r="LEP155"/>
      <c r="LEQ155"/>
      <c r="LER155"/>
      <c r="LES155"/>
      <c r="LET155"/>
      <c r="LEU155"/>
      <c r="LEV155"/>
      <c r="LEW155"/>
      <c r="LEX155"/>
      <c r="LEY155"/>
      <c r="LEZ155"/>
      <c r="LFA155"/>
      <c r="LFB155"/>
      <c r="LFC155"/>
      <c r="LFD155"/>
      <c r="LFE155"/>
      <c r="LFF155"/>
      <c r="LFG155"/>
      <c r="LFH155"/>
      <c r="LFI155"/>
      <c r="LFJ155"/>
      <c r="LFK155"/>
      <c r="LFL155"/>
      <c r="LFM155"/>
      <c r="LFN155"/>
      <c r="LFO155"/>
      <c r="LFP155"/>
      <c r="LFQ155"/>
      <c r="LFR155"/>
      <c r="LFS155"/>
      <c r="LFT155"/>
      <c r="LFU155"/>
      <c r="LFV155"/>
      <c r="LFW155"/>
      <c r="LFX155"/>
      <c r="LFY155"/>
      <c r="LFZ155"/>
      <c r="LGA155"/>
      <c r="LGB155"/>
      <c r="LGC155"/>
      <c r="LGD155"/>
      <c r="LGE155"/>
      <c r="LGF155"/>
      <c r="LGG155"/>
      <c r="LGH155"/>
      <c r="LGI155"/>
      <c r="LGJ155"/>
      <c r="LGK155"/>
      <c r="LGL155"/>
      <c r="LGM155"/>
      <c r="LGN155"/>
      <c r="LGO155"/>
      <c r="LGP155"/>
      <c r="LGQ155"/>
      <c r="LGR155"/>
      <c r="LGS155"/>
      <c r="LGT155"/>
      <c r="LGU155"/>
      <c r="LGV155"/>
      <c r="LGW155"/>
      <c r="LGX155"/>
      <c r="LGY155"/>
      <c r="LGZ155"/>
      <c r="LHA155"/>
      <c r="LHB155"/>
      <c r="LHC155"/>
      <c r="LHD155"/>
      <c r="LHE155"/>
      <c r="LHF155"/>
      <c r="LHG155"/>
      <c r="LHH155"/>
      <c r="LHI155"/>
      <c r="LHJ155"/>
      <c r="LHK155"/>
      <c r="LHL155"/>
      <c r="LHM155"/>
      <c r="LHN155"/>
      <c r="LHO155"/>
      <c r="LHP155"/>
      <c r="LHQ155"/>
      <c r="LHR155"/>
      <c r="LHS155"/>
      <c r="LHT155"/>
      <c r="LHU155"/>
      <c r="LHV155"/>
      <c r="LHW155"/>
      <c r="LHX155"/>
      <c r="LHY155"/>
      <c r="LHZ155"/>
      <c r="LIA155"/>
      <c r="LIB155"/>
      <c r="LIC155"/>
      <c r="LID155"/>
      <c r="LIE155"/>
      <c r="LIF155"/>
      <c r="LIG155"/>
      <c r="LIH155"/>
      <c r="LII155"/>
      <c r="LIJ155"/>
      <c r="LIK155"/>
      <c r="LIL155"/>
      <c r="LIM155"/>
      <c r="LIN155"/>
      <c r="LIO155"/>
      <c r="LIP155"/>
      <c r="LIQ155"/>
      <c r="LIR155"/>
      <c r="LIS155"/>
      <c r="LIT155"/>
      <c r="LIU155"/>
      <c r="LIV155"/>
      <c r="LIW155"/>
      <c r="LIX155"/>
      <c r="LIY155"/>
      <c r="LIZ155"/>
      <c r="LJA155"/>
      <c r="LJB155"/>
      <c r="LJC155"/>
      <c r="LJD155"/>
      <c r="LJE155"/>
      <c r="LJF155"/>
      <c r="LJG155"/>
      <c r="LJH155"/>
      <c r="LJI155"/>
      <c r="LJJ155"/>
      <c r="LJK155"/>
      <c r="LJL155"/>
      <c r="LJM155"/>
      <c r="LJN155"/>
      <c r="LJO155"/>
      <c r="LJP155"/>
      <c r="LJQ155"/>
      <c r="LJR155"/>
      <c r="LJS155"/>
      <c r="LJT155"/>
      <c r="LJU155"/>
      <c r="LJV155"/>
      <c r="LJW155"/>
      <c r="LJX155"/>
      <c r="LJY155"/>
      <c r="LJZ155"/>
      <c r="LKA155"/>
      <c r="LKB155"/>
      <c r="LKC155"/>
      <c r="LKD155"/>
      <c r="LKE155"/>
      <c r="LKF155"/>
      <c r="LKG155"/>
      <c r="LKH155"/>
      <c r="LKI155"/>
      <c r="LKJ155"/>
      <c r="LKK155"/>
      <c r="LKL155"/>
      <c r="LKM155"/>
      <c r="LKN155"/>
      <c r="LKO155"/>
      <c r="LKP155"/>
      <c r="LKQ155"/>
      <c r="LKR155"/>
      <c r="LKS155"/>
      <c r="LKT155"/>
      <c r="LKU155"/>
      <c r="LKV155"/>
      <c r="LKW155"/>
      <c r="LKX155"/>
      <c r="LKY155"/>
      <c r="LKZ155"/>
      <c r="LLA155"/>
      <c r="LLB155"/>
      <c r="LLC155"/>
      <c r="LLD155"/>
      <c r="LLE155"/>
      <c r="LLF155"/>
      <c r="LLG155"/>
      <c r="LLH155"/>
      <c r="LLI155"/>
      <c r="LLJ155"/>
      <c r="LLK155"/>
      <c r="LLL155"/>
      <c r="LLM155"/>
      <c r="LLN155"/>
      <c r="LLO155"/>
      <c r="LLP155"/>
      <c r="LLQ155"/>
      <c r="LLR155"/>
      <c r="LLS155"/>
      <c r="LLT155"/>
      <c r="LLU155"/>
      <c r="LLV155"/>
      <c r="LLW155"/>
      <c r="LLX155"/>
      <c r="LLY155"/>
      <c r="LLZ155"/>
      <c r="LMA155"/>
      <c r="LMB155"/>
      <c r="LMC155"/>
      <c r="LMD155"/>
      <c r="LME155"/>
      <c r="LMF155"/>
      <c r="LMG155"/>
      <c r="LMH155"/>
      <c r="LMI155"/>
      <c r="LMJ155"/>
      <c r="LMK155"/>
      <c r="LML155"/>
      <c r="LMM155"/>
      <c r="LMN155"/>
      <c r="LMO155"/>
      <c r="LMP155"/>
      <c r="LMQ155"/>
      <c r="LMR155"/>
      <c r="LMS155"/>
      <c r="LMT155"/>
      <c r="LMU155"/>
      <c r="LMV155"/>
      <c r="LMW155"/>
      <c r="LMX155"/>
      <c r="LMY155"/>
      <c r="LMZ155"/>
      <c r="LNA155"/>
      <c r="LNB155"/>
      <c r="LNC155"/>
      <c r="LND155"/>
      <c r="LNE155"/>
      <c r="LNF155"/>
      <c r="LNG155"/>
      <c r="LNH155"/>
      <c r="LNI155"/>
      <c r="LNJ155"/>
      <c r="LNK155"/>
      <c r="LNL155"/>
      <c r="LNM155"/>
      <c r="LNN155"/>
      <c r="LNO155"/>
      <c r="LNP155"/>
      <c r="LNQ155"/>
      <c r="LNR155"/>
      <c r="LNS155"/>
      <c r="LNT155"/>
      <c r="LNU155"/>
      <c r="LNV155"/>
      <c r="LNW155"/>
      <c r="LNX155"/>
      <c r="LNY155"/>
      <c r="LNZ155"/>
      <c r="LOA155"/>
      <c r="LOB155"/>
      <c r="LOC155"/>
      <c r="LOD155"/>
      <c r="LOE155"/>
      <c r="LOF155"/>
      <c r="LOG155"/>
      <c r="LOH155"/>
      <c r="LOI155"/>
      <c r="LOJ155"/>
      <c r="LOK155"/>
      <c r="LOL155"/>
      <c r="LOM155"/>
      <c r="LON155"/>
      <c r="LOO155"/>
      <c r="LOP155"/>
      <c r="LOQ155"/>
      <c r="LOR155"/>
      <c r="LOS155"/>
      <c r="LOT155"/>
      <c r="LOU155"/>
      <c r="LOV155"/>
      <c r="LOW155"/>
      <c r="LOX155"/>
      <c r="LOY155"/>
      <c r="LOZ155"/>
      <c r="LPA155"/>
      <c r="LPB155"/>
      <c r="LPC155"/>
      <c r="LPD155"/>
      <c r="LPE155"/>
      <c r="LPF155"/>
      <c r="LPG155"/>
      <c r="LPH155"/>
      <c r="LPI155"/>
      <c r="LPJ155"/>
      <c r="LPK155"/>
      <c r="LPL155"/>
      <c r="LPM155"/>
      <c r="LPN155"/>
      <c r="LPO155"/>
      <c r="LPP155"/>
      <c r="LPQ155"/>
      <c r="LPR155"/>
      <c r="LPS155"/>
      <c r="LPT155"/>
      <c r="LPU155"/>
      <c r="LPV155"/>
      <c r="LPW155"/>
      <c r="LPX155"/>
      <c r="LPY155"/>
      <c r="LPZ155"/>
      <c r="LQA155"/>
      <c r="LQB155"/>
      <c r="LQC155"/>
      <c r="LQD155"/>
      <c r="LQE155"/>
      <c r="LQF155"/>
      <c r="LQG155"/>
      <c r="LQH155"/>
      <c r="LQI155"/>
      <c r="LQJ155"/>
      <c r="LQK155"/>
      <c r="LQL155"/>
      <c r="LQM155"/>
      <c r="LQN155"/>
      <c r="LQO155"/>
      <c r="LQP155"/>
      <c r="LQQ155"/>
      <c r="LQR155"/>
      <c r="LQS155"/>
      <c r="LQT155"/>
      <c r="LQU155"/>
      <c r="LQV155"/>
      <c r="LQW155"/>
      <c r="LQX155"/>
      <c r="LQY155"/>
      <c r="LQZ155"/>
      <c r="LRA155"/>
      <c r="LRB155"/>
      <c r="LRC155"/>
      <c r="LRD155"/>
      <c r="LRE155"/>
      <c r="LRF155"/>
      <c r="LRG155"/>
      <c r="LRH155"/>
      <c r="LRI155"/>
      <c r="LRJ155"/>
      <c r="LRK155"/>
      <c r="LRL155"/>
      <c r="LRM155"/>
      <c r="LRN155"/>
      <c r="LRO155"/>
      <c r="LRP155"/>
      <c r="LRQ155"/>
      <c r="LRR155"/>
      <c r="LRS155"/>
      <c r="LRT155"/>
      <c r="LRU155"/>
      <c r="LRV155"/>
      <c r="LRW155"/>
      <c r="LRX155"/>
      <c r="LRY155"/>
      <c r="LRZ155"/>
      <c r="LSA155"/>
      <c r="LSB155"/>
      <c r="LSC155"/>
      <c r="LSD155"/>
      <c r="LSE155"/>
      <c r="LSF155"/>
      <c r="LSG155"/>
      <c r="LSH155"/>
      <c r="LSI155"/>
      <c r="LSJ155"/>
      <c r="LSK155"/>
      <c r="LSL155"/>
      <c r="LSM155"/>
      <c r="LSN155"/>
      <c r="LSO155"/>
      <c r="LSP155"/>
      <c r="LSQ155"/>
      <c r="LSR155"/>
      <c r="LSS155"/>
      <c r="LST155"/>
      <c r="LSU155"/>
      <c r="LSV155"/>
      <c r="LSW155"/>
      <c r="LSX155"/>
      <c r="LSY155"/>
      <c r="LSZ155"/>
      <c r="LTA155"/>
      <c r="LTB155"/>
      <c r="LTC155"/>
      <c r="LTD155"/>
      <c r="LTE155"/>
      <c r="LTF155"/>
      <c r="LTG155"/>
      <c r="LTH155"/>
      <c r="LTI155"/>
      <c r="LTJ155"/>
      <c r="LTK155"/>
      <c r="LTL155"/>
      <c r="LTM155"/>
      <c r="LTN155"/>
      <c r="LTO155"/>
      <c r="LTP155"/>
      <c r="LTQ155"/>
      <c r="LTR155"/>
      <c r="LTS155"/>
      <c r="LTT155"/>
      <c r="LTU155"/>
      <c r="LTV155"/>
      <c r="LTW155"/>
      <c r="LTX155"/>
      <c r="LTY155"/>
      <c r="LTZ155"/>
      <c r="LUA155"/>
      <c r="LUB155"/>
      <c r="LUC155"/>
      <c r="LUD155"/>
      <c r="LUE155"/>
      <c r="LUF155"/>
      <c r="LUG155"/>
      <c r="LUH155"/>
      <c r="LUI155"/>
      <c r="LUJ155"/>
      <c r="LUK155"/>
      <c r="LUL155"/>
      <c r="LUM155"/>
      <c r="LUN155"/>
      <c r="LUO155"/>
      <c r="LUP155"/>
      <c r="LUQ155"/>
      <c r="LUR155"/>
      <c r="LUS155"/>
      <c r="LUT155"/>
      <c r="LUU155"/>
      <c r="LUV155"/>
      <c r="LUW155"/>
      <c r="LUX155"/>
      <c r="LUY155"/>
      <c r="LUZ155"/>
      <c r="LVA155"/>
      <c r="LVB155"/>
      <c r="LVC155"/>
      <c r="LVD155"/>
      <c r="LVE155"/>
      <c r="LVF155"/>
      <c r="LVG155"/>
      <c r="LVH155"/>
      <c r="LVI155"/>
      <c r="LVJ155"/>
      <c r="LVK155"/>
      <c r="LVL155"/>
      <c r="LVM155"/>
      <c r="LVN155"/>
      <c r="LVO155"/>
      <c r="LVP155"/>
      <c r="LVQ155"/>
      <c r="LVR155"/>
      <c r="LVS155"/>
      <c r="LVT155"/>
      <c r="LVU155"/>
      <c r="LVV155"/>
      <c r="LVW155"/>
      <c r="LVX155"/>
      <c r="LVY155"/>
      <c r="LVZ155"/>
      <c r="LWA155"/>
      <c r="LWB155"/>
      <c r="LWC155"/>
      <c r="LWD155"/>
      <c r="LWE155"/>
      <c r="LWF155"/>
      <c r="LWG155"/>
      <c r="LWH155"/>
      <c r="LWI155"/>
      <c r="LWJ155"/>
      <c r="LWK155"/>
      <c r="LWL155"/>
      <c r="LWM155"/>
      <c r="LWN155"/>
      <c r="LWO155"/>
      <c r="LWP155"/>
      <c r="LWQ155"/>
      <c r="LWR155"/>
      <c r="LWS155"/>
      <c r="LWT155"/>
      <c r="LWU155"/>
      <c r="LWV155"/>
      <c r="LWW155"/>
      <c r="LWX155"/>
      <c r="LWY155"/>
      <c r="LWZ155"/>
      <c r="LXA155"/>
      <c r="LXB155"/>
      <c r="LXC155"/>
      <c r="LXD155"/>
      <c r="LXE155"/>
      <c r="LXF155"/>
      <c r="LXG155"/>
      <c r="LXH155"/>
      <c r="LXI155"/>
      <c r="LXJ155"/>
      <c r="LXK155"/>
      <c r="LXL155"/>
      <c r="LXM155"/>
      <c r="LXN155"/>
      <c r="LXO155"/>
      <c r="LXP155"/>
      <c r="LXQ155"/>
      <c r="LXR155"/>
      <c r="LXS155"/>
      <c r="LXT155"/>
      <c r="LXU155"/>
      <c r="LXV155"/>
      <c r="LXW155"/>
      <c r="LXX155"/>
      <c r="LXY155"/>
      <c r="LXZ155"/>
      <c r="LYA155"/>
      <c r="LYB155"/>
      <c r="LYC155"/>
      <c r="LYD155"/>
      <c r="LYE155"/>
      <c r="LYF155"/>
      <c r="LYG155"/>
      <c r="LYH155"/>
      <c r="LYI155"/>
      <c r="LYJ155"/>
      <c r="LYK155"/>
      <c r="LYL155"/>
      <c r="LYM155"/>
      <c r="LYN155"/>
      <c r="LYO155"/>
      <c r="LYP155"/>
      <c r="LYQ155"/>
      <c r="LYR155"/>
      <c r="LYS155"/>
      <c r="LYT155"/>
      <c r="LYU155"/>
      <c r="LYV155"/>
      <c r="LYW155"/>
      <c r="LYX155"/>
      <c r="LYY155"/>
      <c r="LYZ155"/>
      <c r="LZA155"/>
      <c r="LZB155"/>
      <c r="LZC155"/>
      <c r="LZD155"/>
      <c r="LZE155"/>
      <c r="LZF155"/>
      <c r="LZG155"/>
      <c r="LZH155"/>
      <c r="LZI155"/>
      <c r="LZJ155"/>
      <c r="LZK155"/>
      <c r="LZL155"/>
      <c r="LZM155"/>
      <c r="LZN155"/>
      <c r="LZO155"/>
      <c r="LZP155"/>
      <c r="LZQ155"/>
      <c r="LZR155"/>
      <c r="LZS155"/>
      <c r="LZT155"/>
      <c r="LZU155"/>
      <c r="LZV155"/>
      <c r="LZW155"/>
      <c r="LZX155"/>
      <c r="LZY155"/>
      <c r="LZZ155"/>
      <c r="MAA155"/>
      <c r="MAB155"/>
      <c r="MAC155"/>
      <c r="MAD155"/>
      <c r="MAE155"/>
      <c r="MAF155"/>
      <c r="MAG155"/>
      <c r="MAH155"/>
      <c r="MAI155"/>
      <c r="MAJ155"/>
      <c r="MAK155"/>
      <c r="MAL155"/>
      <c r="MAM155"/>
      <c r="MAN155"/>
      <c r="MAO155"/>
      <c r="MAP155"/>
      <c r="MAQ155"/>
      <c r="MAR155"/>
      <c r="MAS155"/>
      <c r="MAT155"/>
      <c r="MAU155"/>
      <c r="MAV155"/>
      <c r="MAW155"/>
      <c r="MAX155"/>
      <c r="MAY155"/>
      <c r="MAZ155"/>
      <c r="MBA155"/>
      <c r="MBB155"/>
      <c r="MBC155"/>
      <c r="MBD155"/>
      <c r="MBE155"/>
      <c r="MBF155"/>
      <c r="MBG155"/>
      <c r="MBH155"/>
      <c r="MBI155"/>
      <c r="MBJ155"/>
      <c r="MBK155"/>
      <c r="MBL155"/>
      <c r="MBM155"/>
      <c r="MBN155"/>
      <c r="MBO155"/>
      <c r="MBP155"/>
      <c r="MBQ155"/>
      <c r="MBR155"/>
      <c r="MBS155"/>
      <c r="MBT155"/>
      <c r="MBU155"/>
      <c r="MBV155"/>
      <c r="MBW155"/>
      <c r="MBX155"/>
      <c r="MBY155"/>
      <c r="MBZ155"/>
      <c r="MCA155"/>
      <c r="MCB155"/>
      <c r="MCC155"/>
      <c r="MCD155"/>
      <c r="MCE155"/>
      <c r="MCF155"/>
      <c r="MCG155"/>
      <c r="MCH155"/>
      <c r="MCI155"/>
      <c r="MCJ155"/>
      <c r="MCK155"/>
      <c r="MCL155"/>
      <c r="MCM155"/>
      <c r="MCN155"/>
      <c r="MCO155"/>
      <c r="MCP155"/>
      <c r="MCQ155"/>
      <c r="MCR155"/>
      <c r="MCS155"/>
      <c r="MCT155"/>
      <c r="MCU155"/>
      <c r="MCV155"/>
      <c r="MCW155"/>
      <c r="MCX155"/>
      <c r="MCY155"/>
      <c r="MCZ155"/>
      <c r="MDA155"/>
      <c r="MDB155"/>
      <c r="MDC155"/>
      <c r="MDD155"/>
      <c r="MDE155"/>
      <c r="MDF155"/>
      <c r="MDG155"/>
      <c r="MDH155"/>
      <c r="MDI155"/>
      <c r="MDJ155"/>
      <c r="MDK155"/>
      <c r="MDL155"/>
      <c r="MDM155"/>
      <c r="MDN155"/>
      <c r="MDO155"/>
      <c r="MDP155"/>
      <c r="MDQ155"/>
      <c r="MDR155"/>
      <c r="MDS155"/>
      <c r="MDT155"/>
      <c r="MDU155"/>
      <c r="MDV155"/>
      <c r="MDW155"/>
      <c r="MDX155"/>
      <c r="MDY155"/>
      <c r="MDZ155"/>
      <c r="MEA155"/>
      <c r="MEB155"/>
      <c r="MEC155"/>
      <c r="MED155"/>
      <c r="MEE155"/>
      <c r="MEF155"/>
      <c r="MEG155"/>
      <c r="MEH155"/>
      <c r="MEI155"/>
      <c r="MEJ155"/>
      <c r="MEK155"/>
      <c r="MEL155"/>
      <c r="MEM155"/>
      <c r="MEN155"/>
      <c r="MEO155"/>
      <c r="MEP155"/>
      <c r="MEQ155"/>
      <c r="MER155"/>
      <c r="MES155"/>
      <c r="MET155"/>
      <c r="MEU155"/>
      <c r="MEV155"/>
      <c r="MEW155"/>
      <c r="MEX155"/>
      <c r="MEY155"/>
      <c r="MEZ155"/>
      <c r="MFA155"/>
      <c r="MFB155"/>
      <c r="MFC155"/>
      <c r="MFD155"/>
      <c r="MFE155"/>
      <c r="MFF155"/>
      <c r="MFG155"/>
      <c r="MFH155"/>
      <c r="MFI155"/>
      <c r="MFJ155"/>
      <c r="MFK155"/>
      <c r="MFL155"/>
      <c r="MFM155"/>
      <c r="MFN155"/>
      <c r="MFO155"/>
      <c r="MFP155"/>
      <c r="MFQ155"/>
      <c r="MFR155"/>
      <c r="MFS155"/>
      <c r="MFT155"/>
      <c r="MFU155"/>
      <c r="MFV155"/>
      <c r="MFW155"/>
      <c r="MFX155"/>
      <c r="MFY155"/>
      <c r="MFZ155"/>
      <c r="MGA155"/>
      <c r="MGB155"/>
      <c r="MGC155"/>
      <c r="MGD155"/>
      <c r="MGE155"/>
      <c r="MGF155"/>
      <c r="MGG155"/>
      <c r="MGH155"/>
      <c r="MGI155"/>
      <c r="MGJ155"/>
      <c r="MGK155"/>
      <c r="MGL155"/>
      <c r="MGM155"/>
      <c r="MGN155"/>
      <c r="MGO155"/>
      <c r="MGP155"/>
      <c r="MGQ155"/>
      <c r="MGR155"/>
      <c r="MGS155"/>
      <c r="MGT155"/>
      <c r="MGU155"/>
      <c r="MGV155"/>
      <c r="MGW155"/>
      <c r="MGX155"/>
      <c r="MGY155"/>
      <c r="MGZ155"/>
      <c r="MHA155"/>
      <c r="MHB155"/>
      <c r="MHC155"/>
      <c r="MHD155"/>
      <c r="MHE155"/>
      <c r="MHF155"/>
      <c r="MHG155"/>
      <c r="MHH155"/>
      <c r="MHI155"/>
      <c r="MHJ155"/>
      <c r="MHK155"/>
      <c r="MHL155"/>
      <c r="MHM155"/>
      <c r="MHN155"/>
      <c r="MHO155"/>
      <c r="MHP155"/>
      <c r="MHQ155"/>
      <c r="MHR155"/>
      <c r="MHS155"/>
      <c r="MHT155"/>
      <c r="MHU155"/>
      <c r="MHV155"/>
      <c r="MHW155"/>
      <c r="MHX155"/>
      <c r="MHY155"/>
      <c r="MHZ155"/>
      <c r="MIA155"/>
      <c r="MIB155"/>
      <c r="MIC155"/>
      <c r="MID155"/>
      <c r="MIE155"/>
      <c r="MIF155"/>
      <c r="MIG155"/>
      <c r="MIH155"/>
      <c r="MII155"/>
      <c r="MIJ155"/>
      <c r="MIK155"/>
      <c r="MIL155"/>
      <c r="MIM155"/>
      <c r="MIN155"/>
      <c r="MIO155"/>
      <c r="MIP155"/>
      <c r="MIQ155"/>
      <c r="MIR155"/>
      <c r="MIS155"/>
      <c r="MIT155"/>
      <c r="MIU155"/>
      <c r="MIV155"/>
      <c r="MIW155"/>
      <c r="MIX155"/>
      <c r="MIY155"/>
      <c r="MIZ155"/>
      <c r="MJA155"/>
      <c r="MJB155"/>
      <c r="MJC155"/>
      <c r="MJD155"/>
      <c r="MJE155"/>
      <c r="MJF155"/>
      <c r="MJG155"/>
      <c r="MJH155"/>
      <c r="MJI155"/>
      <c r="MJJ155"/>
      <c r="MJK155"/>
      <c r="MJL155"/>
      <c r="MJM155"/>
      <c r="MJN155"/>
      <c r="MJO155"/>
      <c r="MJP155"/>
      <c r="MJQ155"/>
      <c r="MJR155"/>
      <c r="MJS155"/>
      <c r="MJT155"/>
      <c r="MJU155"/>
      <c r="MJV155"/>
      <c r="MJW155"/>
      <c r="MJX155"/>
      <c r="MJY155"/>
      <c r="MJZ155"/>
      <c r="MKA155"/>
      <c r="MKB155"/>
      <c r="MKC155"/>
      <c r="MKD155"/>
      <c r="MKE155"/>
      <c r="MKF155"/>
      <c r="MKG155"/>
      <c r="MKH155"/>
      <c r="MKI155"/>
      <c r="MKJ155"/>
      <c r="MKK155"/>
      <c r="MKL155"/>
      <c r="MKM155"/>
      <c r="MKN155"/>
      <c r="MKO155"/>
      <c r="MKP155"/>
      <c r="MKQ155"/>
      <c r="MKR155"/>
      <c r="MKS155"/>
      <c r="MKT155"/>
      <c r="MKU155"/>
      <c r="MKV155"/>
      <c r="MKW155"/>
      <c r="MKX155"/>
      <c r="MKY155"/>
      <c r="MKZ155"/>
      <c r="MLA155"/>
      <c r="MLB155"/>
      <c r="MLC155"/>
      <c r="MLD155"/>
      <c r="MLE155"/>
      <c r="MLF155"/>
      <c r="MLG155"/>
      <c r="MLH155"/>
      <c r="MLI155"/>
      <c r="MLJ155"/>
      <c r="MLK155"/>
      <c r="MLL155"/>
      <c r="MLM155"/>
      <c r="MLN155"/>
      <c r="MLO155"/>
      <c r="MLP155"/>
      <c r="MLQ155"/>
      <c r="MLR155"/>
      <c r="MLS155"/>
      <c r="MLT155"/>
      <c r="MLU155"/>
      <c r="MLV155"/>
      <c r="MLW155"/>
      <c r="MLX155"/>
      <c r="MLY155"/>
      <c r="MLZ155"/>
      <c r="MMA155"/>
      <c r="MMB155"/>
      <c r="MMC155"/>
      <c r="MMD155"/>
      <c r="MME155"/>
      <c r="MMF155"/>
      <c r="MMG155"/>
      <c r="MMH155"/>
      <c r="MMI155"/>
      <c r="MMJ155"/>
      <c r="MMK155"/>
      <c r="MML155"/>
      <c r="MMM155"/>
      <c r="MMN155"/>
      <c r="MMO155"/>
      <c r="MMP155"/>
      <c r="MMQ155"/>
      <c r="MMR155"/>
      <c r="MMS155"/>
      <c r="MMT155"/>
      <c r="MMU155"/>
      <c r="MMV155"/>
      <c r="MMW155"/>
      <c r="MMX155"/>
      <c r="MMY155"/>
      <c r="MMZ155"/>
      <c r="MNA155"/>
      <c r="MNB155"/>
      <c r="MNC155"/>
      <c r="MND155"/>
      <c r="MNE155"/>
      <c r="MNF155"/>
      <c r="MNG155"/>
      <c r="MNH155"/>
      <c r="MNI155"/>
      <c r="MNJ155"/>
      <c r="MNK155"/>
      <c r="MNL155"/>
      <c r="MNM155"/>
      <c r="MNN155"/>
      <c r="MNO155"/>
      <c r="MNP155"/>
      <c r="MNQ155"/>
      <c r="MNR155"/>
      <c r="MNS155"/>
      <c r="MNT155"/>
      <c r="MNU155"/>
      <c r="MNV155"/>
      <c r="MNW155"/>
      <c r="MNX155"/>
      <c r="MNY155"/>
      <c r="MNZ155"/>
      <c r="MOA155"/>
      <c r="MOB155"/>
      <c r="MOC155"/>
      <c r="MOD155"/>
      <c r="MOE155"/>
      <c r="MOF155"/>
      <c r="MOG155"/>
      <c r="MOH155"/>
      <c r="MOI155"/>
      <c r="MOJ155"/>
      <c r="MOK155"/>
      <c r="MOL155"/>
      <c r="MOM155"/>
      <c r="MON155"/>
      <c r="MOO155"/>
      <c r="MOP155"/>
      <c r="MOQ155"/>
      <c r="MOR155"/>
      <c r="MOS155"/>
      <c r="MOT155"/>
      <c r="MOU155"/>
      <c r="MOV155"/>
      <c r="MOW155"/>
      <c r="MOX155"/>
      <c r="MOY155"/>
      <c r="MOZ155"/>
      <c r="MPA155"/>
      <c r="MPB155"/>
      <c r="MPC155"/>
      <c r="MPD155"/>
      <c r="MPE155"/>
      <c r="MPF155"/>
      <c r="MPG155"/>
      <c r="MPH155"/>
      <c r="MPI155"/>
      <c r="MPJ155"/>
      <c r="MPK155"/>
      <c r="MPL155"/>
      <c r="MPM155"/>
      <c r="MPN155"/>
      <c r="MPO155"/>
      <c r="MPP155"/>
      <c r="MPQ155"/>
      <c r="MPR155"/>
      <c r="MPS155"/>
      <c r="MPT155"/>
      <c r="MPU155"/>
      <c r="MPV155"/>
      <c r="MPW155"/>
      <c r="MPX155"/>
      <c r="MPY155"/>
      <c r="MPZ155"/>
      <c r="MQA155"/>
      <c r="MQB155"/>
      <c r="MQC155"/>
      <c r="MQD155"/>
      <c r="MQE155"/>
      <c r="MQF155"/>
      <c r="MQG155"/>
      <c r="MQH155"/>
      <c r="MQI155"/>
      <c r="MQJ155"/>
      <c r="MQK155"/>
      <c r="MQL155"/>
      <c r="MQM155"/>
      <c r="MQN155"/>
      <c r="MQO155"/>
      <c r="MQP155"/>
      <c r="MQQ155"/>
      <c r="MQR155"/>
      <c r="MQS155"/>
      <c r="MQT155"/>
      <c r="MQU155"/>
      <c r="MQV155"/>
      <c r="MQW155"/>
      <c r="MQX155"/>
      <c r="MQY155"/>
      <c r="MQZ155"/>
      <c r="MRA155"/>
      <c r="MRB155"/>
      <c r="MRC155"/>
      <c r="MRD155"/>
      <c r="MRE155"/>
      <c r="MRF155"/>
      <c r="MRG155"/>
      <c r="MRH155"/>
      <c r="MRI155"/>
      <c r="MRJ155"/>
      <c r="MRK155"/>
      <c r="MRL155"/>
      <c r="MRM155"/>
      <c r="MRN155"/>
      <c r="MRO155"/>
      <c r="MRP155"/>
      <c r="MRQ155"/>
      <c r="MRR155"/>
      <c r="MRS155"/>
      <c r="MRT155"/>
      <c r="MRU155"/>
      <c r="MRV155"/>
      <c r="MRW155"/>
      <c r="MRX155"/>
      <c r="MRY155"/>
      <c r="MRZ155"/>
      <c r="MSA155"/>
      <c r="MSB155"/>
      <c r="MSC155"/>
      <c r="MSD155"/>
      <c r="MSE155"/>
      <c r="MSF155"/>
      <c r="MSG155"/>
      <c r="MSH155"/>
      <c r="MSI155"/>
      <c r="MSJ155"/>
      <c r="MSK155"/>
      <c r="MSL155"/>
      <c r="MSM155"/>
      <c r="MSN155"/>
      <c r="MSO155"/>
      <c r="MSP155"/>
      <c r="MSQ155"/>
      <c r="MSR155"/>
      <c r="MSS155"/>
      <c r="MST155"/>
      <c r="MSU155"/>
      <c r="MSV155"/>
      <c r="MSW155"/>
      <c r="MSX155"/>
      <c r="MSY155"/>
      <c r="MSZ155"/>
      <c r="MTA155"/>
      <c r="MTB155"/>
      <c r="MTC155"/>
      <c r="MTD155"/>
      <c r="MTE155"/>
      <c r="MTF155"/>
      <c r="MTG155"/>
      <c r="MTH155"/>
      <c r="MTI155"/>
      <c r="MTJ155"/>
      <c r="MTK155"/>
      <c r="MTL155"/>
      <c r="MTM155"/>
      <c r="MTN155"/>
      <c r="MTO155"/>
      <c r="MTP155"/>
      <c r="MTQ155"/>
      <c r="MTR155"/>
      <c r="MTS155"/>
      <c r="MTT155"/>
      <c r="MTU155"/>
      <c r="MTV155"/>
      <c r="MTW155"/>
      <c r="MTX155"/>
      <c r="MTY155"/>
      <c r="MTZ155"/>
      <c r="MUA155"/>
      <c r="MUB155"/>
      <c r="MUC155"/>
      <c r="MUD155"/>
      <c r="MUE155"/>
      <c r="MUF155"/>
      <c r="MUG155"/>
      <c r="MUH155"/>
      <c r="MUI155"/>
      <c r="MUJ155"/>
      <c r="MUK155"/>
      <c r="MUL155"/>
      <c r="MUM155"/>
      <c r="MUN155"/>
      <c r="MUO155"/>
      <c r="MUP155"/>
      <c r="MUQ155"/>
      <c r="MUR155"/>
      <c r="MUS155"/>
      <c r="MUT155"/>
      <c r="MUU155"/>
      <c r="MUV155"/>
      <c r="MUW155"/>
      <c r="MUX155"/>
      <c r="MUY155"/>
      <c r="MUZ155"/>
      <c r="MVA155"/>
      <c r="MVB155"/>
      <c r="MVC155"/>
      <c r="MVD155"/>
      <c r="MVE155"/>
      <c r="MVF155"/>
      <c r="MVG155"/>
      <c r="MVH155"/>
      <c r="MVI155"/>
      <c r="MVJ155"/>
      <c r="MVK155"/>
      <c r="MVL155"/>
      <c r="MVM155"/>
      <c r="MVN155"/>
      <c r="MVO155"/>
      <c r="MVP155"/>
      <c r="MVQ155"/>
      <c r="MVR155"/>
      <c r="MVS155"/>
      <c r="MVT155"/>
      <c r="MVU155"/>
      <c r="MVV155"/>
      <c r="MVW155"/>
      <c r="MVX155"/>
      <c r="MVY155"/>
      <c r="MVZ155"/>
      <c r="MWA155"/>
      <c r="MWB155"/>
      <c r="MWC155"/>
      <c r="MWD155"/>
      <c r="MWE155"/>
      <c r="MWF155"/>
      <c r="MWG155"/>
      <c r="MWH155"/>
      <c r="MWI155"/>
      <c r="MWJ155"/>
      <c r="MWK155"/>
      <c r="MWL155"/>
      <c r="MWM155"/>
      <c r="MWN155"/>
      <c r="MWO155"/>
      <c r="MWP155"/>
      <c r="MWQ155"/>
      <c r="MWR155"/>
      <c r="MWS155"/>
      <c r="MWT155"/>
      <c r="MWU155"/>
      <c r="MWV155"/>
      <c r="MWW155"/>
      <c r="MWX155"/>
      <c r="MWY155"/>
      <c r="MWZ155"/>
      <c r="MXA155"/>
      <c r="MXB155"/>
      <c r="MXC155"/>
      <c r="MXD155"/>
      <c r="MXE155"/>
      <c r="MXF155"/>
      <c r="MXG155"/>
      <c r="MXH155"/>
      <c r="MXI155"/>
      <c r="MXJ155"/>
      <c r="MXK155"/>
      <c r="MXL155"/>
      <c r="MXM155"/>
      <c r="MXN155"/>
      <c r="MXO155"/>
      <c r="MXP155"/>
      <c r="MXQ155"/>
      <c r="MXR155"/>
      <c r="MXS155"/>
      <c r="MXT155"/>
      <c r="MXU155"/>
      <c r="MXV155"/>
      <c r="MXW155"/>
      <c r="MXX155"/>
      <c r="MXY155"/>
      <c r="MXZ155"/>
      <c r="MYA155"/>
      <c r="MYB155"/>
      <c r="MYC155"/>
      <c r="MYD155"/>
      <c r="MYE155"/>
      <c r="MYF155"/>
      <c r="MYG155"/>
      <c r="MYH155"/>
      <c r="MYI155"/>
      <c r="MYJ155"/>
      <c r="MYK155"/>
      <c r="MYL155"/>
      <c r="MYM155"/>
      <c r="MYN155"/>
      <c r="MYO155"/>
      <c r="MYP155"/>
      <c r="MYQ155"/>
      <c r="MYR155"/>
      <c r="MYS155"/>
      <c r="MYT155"/>
      <c r="MYU155"/>
      <c r="MYV155"/>
      <c r="MYW155"/>
      <c r="MYX155"/>
      <c r="MYY155"/>
      <c r="MYZ155"/>
      <c r="MZA155"/>
      <c r="MZB155"/>
      <c r="MZC155"/>
      <c r="MZD155"/>
      <c r="MZE155"/>
      <c r="MZF155"/>
      <c r="MZG155"/>
      <c r="MZH155"/>
      <c r="MZI155"/>
      <c r="MZJ155"/>
      <c r="MZK155"/>
      <c r="MZL155"/>
      <c r="MZM155"/>
      <c r="MZN155"/>
      <c r="MZO155"/>
      <c r="MZP155"/>
      <c r="MZQ155"/>
      <c r="MZR155"/>
      <c r="MZS155"/>
      <c r="MZT155"/>
      <c r="MZU155"/>
      <c r="MZV155"/>
      <c r="MZW155"/>
      <c r="MZX155"/>
      <c r="MZY155"/>
      <c r="MZZ155"/>
      <c r="NAA155"/>
      <c r="NAB155"/>
      <c r="NAC155"/>
      <c r="NAD155"/>
      <c r="NAE155"/>
      <c r="NAF155"/>
      <c r="NAG155"/>
      <c r="NAH155"/>
      <c r="NAI155"/>
      <c r="NAJ155"/>
      <c r="NAK155"/>
      <c r="NAL155"/>
      <c r="NAM155"/>
      <c r="NAN155"/>
      <c r="NAO155"/>
      <c r="NAP155"/>
      <c r="NAQ155"/>
      <c r="NAR155"/>
      <c r="NAS155"/>
      <c r="NAT155"/>
      <c r="NAU155"/>
      <c r="NAV155"/>
      <c r="NAW155"/>
      <c r="NAX155"/>
      <c r="NAY155"/>
      <c r="NAZ155"/>
      <c r="NBA155"/>
      <c r="NBB155"/>
      <c r="NBC155"/>
      <c r="NBD155"/>
      <c r="NBE155"/>
      <c r="NBF155"/>
      <c r="NBG155"/>
      <c r="NBH155"/>
      <c r="NBI155"/>
      <c r="NBJ155"/>
      <c r="NBK155"/>
      <c r="NBL155"/>
      <c r="NBM155"/>
      <c r="NBN155"/>
      <c r="NBO155"/>
      <c r="NBP155"/>
      <c r="NBQ155"/>
      <c r="NBR155"/>
      <c r="NBS155"/>
      <c r="NBT155"/>
      <c r="NBU155"/>
      <c r="NBV155"/>
      <c r="NBW155"/>
      <c r="NBX155"/>
      <c r="NBY155"/>
      <c r="NBZ155"/>
      <c r="NCA155"/>
      <c r="NCB155"/>
      <c r="NCC155"/>
      <c r="NCD155"/>
      <c r="NCE155"/>
      <c r="NCF155"/>
      <c r="NCG155"/>
      <c r="NCH155"/>
      <c r="NCI155"/>
      <c r="NCJ155"/>
      <c r="NCK155"/>
      <c r="NCL155"/>
      <c r="NCM155"/>
      <c r="NCN155"/>
      <c r="NCO155"/>
      <c r="NCP155"/>
      <c r="NCQ155"/>
      <c r="NCR155"/>
      <c r="NCS155"/>
      <c r="NCT155"/>
      <c r="NCU155"/>
      <c r="NCV155"/>
      <c r="NCW155"/>
      <c r="NCX155"/>
      <c r="NCY155"/>
      <c r="NCZ155"/>
      <c r="NDA155"/>
      <c r="NDB155"/>
      <c r="NDC155"/>
      <c r="NDD155"/>
      <c r="NDE155"/>
      <c r="NDF155"/>
      <c r="NDG155"/>
      <c r="NDH155"/>
      <c r="NDI155"/>
      <c r="NDJ155"/>
      <c r="NDK155"/>
      <c r="NDL155"/>
      <c r="NDM155"/>
      <c r="NDN155"/>
      <c r="NDO155"/>
      <c r="NDP155"/>
      <c r="NDQ155"/>
      <c r="NDR155"/>
      <c r="NDS155"/>
      <c r="NDT155"/>
      <c r="NDU155"/>
      <c r="NDV155"/>
      <c r="NDW155"/>
      <c r="NDX155"/>
      <c r="NDY155"/>
      <c r="NDZ155"/>
      <c r="NEA155"/>
      <c r="NEB155"/>
      <c r="NEC155"/>
      <c r="NED155"/>
      <c r="NEE155"/>
      <c r="NEF155"/>
      <c r="NEG155"/>
      <c r="NEH155"/>
      <c r="NEI155"/>
      <c r="NEJ155"/>
      <c r="NEK155"/>
      <c r="NEL155"/>
      <c r="NEM155"/>
      <c r="NEN155"/>
      <c r="NEO155"/>
      <c r="NEP155"/>
      <c r="NEQ155"/>
      <c r="NER155"/>
      <c r="NES155"/>
      <c r="NET155"/>
      <c r="NEU155"/>
      <c r="NEV155"/>
      <c r="NEW155"/>
      <c r="NEX155"/>
      <c r="NEY155"/>
      <c r="NEZ155"/>
      <c r="NFA155"/>
      <c r="NFB155"/>
      <c r="NFC155"/>
      <c r="NFD155"/>
      <c r="NFE155"/>
      <c r="NFF155"/>
      <c r="NFG155"/>
      <c r="NFH155"/>
      <c r="NFI155"/>
      <c r="NFJ155"/>
      <c r="NFK155"/>
      <c r="NFL155"/>
      <c r="NFM155"/>
      <c r="NFN155"/>
      <c r="NFO155"/>
      <c r="NFP155"/>
      <c r="NFQ155"/>
      <c r="NFR155"/>
      <c r="NFS155"/>
      <c r="NFT155"/>
      <c r="NFU155"/>
      <c r="NFV155"/>
      <c r="NFW155"/>
      <c r="NFX155"/>
      <c r="NFY155"/>
      <c r="NFZ155"/>
      <c r="NGA155"/>
      <c r="NGB155"/>
      <c r="NGC155"/>
      <c r="NGD155"/>
      <c r="NGE155"/>
      <c r="NGF155"/>
      <c r="NGG155"/>
      <c r="NGH155"/>
      <c r="NGI155"/>
      <c r="NGJ155"/>
      <c r="NGK155"/>
      <c r="NGL155"/>
      <c r="NGM155"/>
      <c r="NGN155"/>
      <c r="NGO155"/>
      <c r="NGP155"/>
      <c r="NGQ155"/>
      <c r="NGR155"/>
      <c r="NGS155"/>
      <c r="NGT155"/>
      <c r="NGU155"/>
      <c r="NGV155"/>
      <c r="NGW155"/>
      <c r="NGX155"/>
      <c r="NGY155"/>
      <c r="NGZ155"/>
      <c r="NHA155"/>
      <c r="NHB155"/>
      <c r="NHC155"/>
      <c r="NHD155"/>
      <c r="NHE155"/>
      <c r="NHF155"/>
      <c r="NHG155"/>
      <c r="NHH155"/>
      <c r="NHI155"/>
      <c r="NHJ155"/>
      <c r="NHK155"/>
      <c r="NHL155"/>
      <c r="NHM155"/>
      <c r="NHN155"/>
      <c r="NHO155"/>
      <c r="NHP155"/>
      <c r="NHQ155"/>
      <c r="NHR155"/>
      <c r="NHS155"/>
      <c r="NHT155"/>
      <c r="NHU155"/>
      <c r="NHV155"/>
      <c r="NHW155"/>
      <c r="NHX155"/>
      <c r="NHY155"/>
      <c r="NHZ155"/>
      <c r="NIA155"/>
      <c r="NIB155"/>
      <c r="NIC155"/>
      <c r="NID155"/>
      <c r="NIE155"/>
      <c r="NIF155"/>
      <c r="NIG155"/>
      <c r="NIH155"/>
      <c r="NII155"/>
      <c r="NIJ155"/>
      <c r="NIK155"/>
      <c r="NIL155"/>
      <c r="NIM155"/>
      <c r="NIN155"/>
      <c r="NIO155"/>
      <c r="NIP155"/>
      <c r="NIQ155"/>
      <c r="NIR155"/>
      <c r="NIS155"/>
      <c r="NIT155"/>
      <c r="NIU155"/>
      <c r="NIV155"/>
      <c r="NIW155"/>
      <c r="NIX155"/>
      <c r="NIY155"/>
      <c r="NIZ155"/>
      <c r="NJA155"/>
      <c r="NJB155"/>
      <c r="NJC155"/>
      <c r="NJD155"/>
      <c r="NJE155"/>
      <c r="NJF155"/>
      <c r="NJG155"/>
      <c r="NJH155"/>
      <c r="NJI155"/>
      <c r="NJJ155"/>
      <c r="NJK155"/>
      <c r="NJL155"/>
      <c r="NJM155"/>
      <c r="NJN155"/>
      <c r="NJO155"/>
      <c r="NJP155"/>
      <c r="NJQ155"/>
      <c r="NJR155"/>
      <c r="NJS155"/>
      <c r="NJT155"/>
      <c r="NJU155"/>
      <c r="NJV155"/>
      <c r="NJW155"/>
      <c r="NJX155"/>
      <c r="NJY155"/>
      <c r="NJZ155"/>
      <c r="NKA155"/>
      <c r="NKB155"/>
      <c r="NKC155"/>
      <c r="NKD155"/>
      <c r="NKE155"/>
      <c r="NKF155"/>
      <c r="NKG155"/>
      <c r="NKH155"/>
      <c r="NKI155"/>
      <c r="NKJ155"/>
      <c r="NKK155"/>
      <c r="NKL155"/>
      <c r="NKM155"/>
      <c r="NKN155"/>
      <c r="NKO155"/>
      <c r="NKP155"/>
      <c r="NKQ155"/>
      <c r="NKR155"/>
      <c r="NKS155"/>
      <c r="NKT155"/>
      <c r="NKU155"/>
      <c r="NKV155"/>
      <c r="NKW155"/>
      <c r="NKX155"/>
      <c r="NKY155"/>
      <c r="NKZ155"/>
      <c r="NLA155"/>
      <c r="NLB155"/>
      <c r="NLC155"/>
      <c r="NLD155"/>
      <c r="NLE155"/>
      <c r="NLF155"/>
      <c r="NLG155"/>
      <c r="NLH155"/>
      <c r="NLI155"/>
      <c r="NLJ155"/>
      <c r="NLK155"/>
      <c r="NLL155"/>
      <c r="NLM155"/>
      <c r="NLN155"/>
      <c r="NLO155"/>
      <c r="NLP155"/>
      <c r="NLQ155"/>
      <c r="NLR155"/>
      <c r="NLS155"/>
      <c r="NLT155"/>
      <c r="NLU155"/>
      <c r="NLV155"/>
      <c r="NLW155"/>
      <c r="NLX155"/>
      <c r="NLY155"/>
      <c r="NLZ155"/>
      <c r="NMA155"/>
      <c r="NMB155"/>
      <c r="NMC155"/>
      <c r="NMD155"/>
      <c r="NME155"/>
      <c r="NMF155"/>
      <c r="NMG155"/>
      <c r="NMH155"/>
      <c r="NMI155"/>
      <c r="NMJ155"/>
      <c r="NMK155"/>
      <c r="NML155"/>
      <c r="NMM155"/>
      <c r="NMN155"/>
      <c r="NMO155"/>
      <c r="NMP155"/>
      <c r="NMQ155"/>
      <c r="NMR155"/>
      <c r="NMS155"/>
      <c r="NMT155"/>
      <c r="NMU155"/>
      <c r="NMV155"/>
      <c r="NMW155"/>
      <c r="NMX155"/>
      <c r="NMY155"/>
      <c r="NMZ155"/>
      <c r="NNA155"/>
      <c r="NNB155"/>
      <c r="NNC155"/>
      <c r="NND155"/>
      <c r="NNE155"/>
      <c r="NNF155"/>
      <c r="NNG155"/>
      <c r="NNH155"/>
      <c r="NNI155"/>
      <c r="NNJ155"/>
      <c r="NNK155"/>
      <c r="NNL155"/>
      <c r="NNM155"/>
      <c r="NNN155"/>
      <c r="NNO155"/>
      <c r="NNP155"/>
      <c r="NNQ155"/>
      <c r="NNR155"/>
      <c r="NNS155"/>
      <c r="NNT155"/>
      <c r="NNU155"/>
      <c r="NNV155"/>
      <c r="NNW155"/>
      <c r="NNX155"/>
      <c r="NNY155"/>
      <c r="NNZ155"/>
      <c r="NOA155"/>
      <c r="NOB155"/>
      <c r="NOC155"/>
      <c r="NOD155"/>
      <c r="NOE155"/>
      <c r="NOF155"/>
      <c r="NOG155"/>
      <c r="NOH155"/>
      <c r="NOI155"/>
      <c r="NOJ155"/>
      <c r="NOK155"/>
      <c r="NOL155"/>
      <c r="NOM155"/>
      <c r="NON155"/>
      <c r="NOO155"/>
      <c r="NOP155"/>
      <c r="NOQ155"/>
      <c r="NOR155"/>
      <c r="NOS155"/>
      <c r="NOT155"/>
      <c r="NOU155"/>
      <c r="NOV155"/>
      <c r="NOW155"/>
      <c r="NOX155"/>
      <c r="NOY155"/>
      <c r="NOZ155"/>
      <c r="NPA155"/>
      <c r="NPB155"/>
      <c r="NPC155"/>
      <c r="NPD155"/>
      <c r="NPE155"/>
      <c r="NPF155"/>
      <c r="NPG155"/>
      <c r="NPH155"/>
      <c r="NPI155"/>
      <c r="NPJ155"/>
      <c r="NPK155"/>
      <c r="NPL155"/>
      <c r="NPM155"/>
      <c r="NPN155"/>
      <c r="NPO155"/>
      <c r="NPP155"/>
      <c r="NPQ155"/>
      <c r="NPR155"/>
      <c r="NPS155"/>
      <c r="NPT155"/>
      <c r="NPU155"/>
      <c r="NPV155"/>
      <c r="NPW155"/>
      <c r="NPX155"/>
      <c r="NPY155"/>
      <c r="NPZ155"/>
      <c r="NQA155"/>
      <c r="NQB155"/>
      <c r="NQC155"/>
      <c r="NQD155"/>
      <c r="NQE155"/>
      <c r="NQF155"/>
      <c r="NQG155"/>
      <c r="NQH155"/>
      <c r="NQI155"/>
      <c r="NQJ155"/>
      <c r="NQK155"/>
      <c r="NQL155"/>
      <c r="NQM155"/>
      <c r="NQN155"/>
      <c r="NQO155"/>
      <c r="NQP155"/>
      <c r="NQQ155"/>
      <c r="NQR155"/>
      <c r="NQS155"/>
      <c r="NQT155"/>
      <c r="NQU155"/>
      <c r="NQV155"/>
      <c r="NQW155"/>
      <c r="NQX155"/>
      <c r="NQY155"/>
      <c r="NQZ155"/>
      <c r="NRA155"/>
      <c r="NRB155"/>
      <c r="NRC155"/>
      <c r="NRD155"/>
      <c r="NRE155"/>
      <c r="NRF155"/>
      <c r="NRG155"/>
      <c r="NRH155"/>
      <c r="NRI155"/>
      <c r="NRJ155"/>
      <c r="NRK155"/>
      <c r="NRL155"/>
      <c r="NRM155"/>
      <c r="NRN155"/>
      <c r="NRO155"/>
      <c r="NRP155"/>
      <c r="NRQ155"/>
      <c r="NRR155"/>
      <c r="NRS155"/>
      <c r="NRT155"/>
      <c r="NRU155"/>
      <c r="NRV155"/>
      <c r="NRW155"/>
      <c r="NRX155"/>
      <c r="NRY155"/>
      <c r="NRZ155"/>
      <c r="NSA155"/>
      <c r="NSB155"/>
      <c r="NSC155"/>
      <c r="NSD155"/>
      <c r="NSE155"/>
      <c r="NSF155"/>
      <c r="NSG155"/>
      <c r="NSH155"/>
      <c r="NSI155"/>
      <c r="NSJ155"/>
      <c r="NSK155"/>
      <c r="NSL155"/>
      <c r="NSM155"/>
      <c r="NSN155"/>
      <c r="NSO155"/>
      <c r="NSP155"/>
      <c r="NSQ155"/>
      <c r="NSR155"/>
      <c r="NSS155"/>
      <c r="NST155"/>
      <c r="NSU155"/>
      <c r="NSV155"/>
      <c r="NSW155"/>
      <c r="NSX155"/>
      <c r="NSY155"/>
      <c r="NSZ155"/>
      <c r="NTA155"/>
      <c r="NTB155"/>
      <c r="NTC155"/>
      <c r="NTD155"/>
      <c r="NTE155"/>
      <c r="NTF155"/>
      <c r="NTG155"/>
      <c r="NTH155"/>
      <c r="NTI155"/>
      <c r="NTJ155"/>
      <c r="NTK155"/>
      <c r="NTL155"/>
      <c r="NTM155"/>
      <c r="NTN155"/>
      <c r="NTO155"/>
      <c r="NTP155"/>
      <c r="NTQ155"/>
      <c r="NTR155"/>
      <c r="NTS155"/>
      <c r="NTT155"/>
      <c r="NTU155"/>
      <c r="NTV155"/>
      <c r="NTW155"/>
      <c r="NTX155"/>
      <c r="NTY155"/>
      <c r="NTZ155"/>
      <c r="NUA155"/>
      <c r="NUB155"/>
      <c r="NUC155"/>
      <c r="NUD155"/>
      <c r="NUE155"/>
      <c r="NUF155"/>
      <c r="NUG155"/>
      <c r="NUH155"/>
      <c r="NUI155"/>
      <c r="NUJ155"/>
      <c r="NUK155"/>
      <c r="NUL155"/>
      <c r="NUM155"/>
      <c r="NUN155"/>
      <c r="NUO155"/>
      <c r="NUP155"/>
      <c r="NUQ155"/>
      <c r="NUR155"/>
      <c r="NUS155"/>
      <c r="NUT155"/>
      <c r="NUU155"/>
      <c r="NUV155"/>
      <c r="NUW155"/>
      <c r="NUX155"/>
      <c r="NUY155"/>
      <c r="NUZ155"/>
      <c r="NVA155"/>
      <c r="NVB155"/>
      <c r="NVC155"/>
      <c r="NVD155"/>
      <c r="NVE155"/>
      <c r="NVF155"/>
      <c r="NVG155"/>
      <c r="NVH155"/>
      <c r="NVI155"/>
      <c r="NVJ155"/>
      <c r="NVK155"/>
      <c r="NVL155"/>
      <c r="NVM155"/>
      <c r="NVN155"/>
      <c r="NVO155"/>
      <c r="NVP155"/>
      <c r="NVQ155"/>
      <c r="NVR155"/>
      <c r="NVS155"/>
      <c r="NVT155"/>
      <c r="NVU155"/>
      <c r="NVV155"/>
      <c r="NVW155"/>
      <c r="NVX155"/>
      <c r="NVY155"/>
      <c r="NVZ155"/>
      <c r="NWA155"/>
      <c r="NWB155"/>
      <c r="NWC155"/>
      <c r="NWD155"/>
      <c r="NWE155"/>
      <c r="NWF155"/>
      <c r="NWG155"/>
      <c r="NWH155"/>
      <c r="NWI155"/>
      <c r="NWJ155"/>
      <c r="NWK155"/>
      <c r="NWL155"/>
      <c r="NWM155"/>
      <c r="NWN155"/>
      <c r="NWO155"/>
      <c r="NWP155"/>
      <c r="NWQ155"/>
      <c r="NWR155"/>
      <c r="NWS155"/>
      <c r="NWT155"/>
      <c r="NWU155"/>
      <c r="NWV155"/>
      <c r="NWW155"/>
      <c r="NWX155"/>
      <c r="NWY155"/>
      <c r="NWZ155"/>
      <c r="NXA155"/>
      <c r="NXB155"/>
      <c r="NXC155"/>
      <c r="NXD155"/>
      <c r="NXE155"/>
      <c r="NXF155"/>
      <c r="NXG155"/>
      <c r="NXH155"/>
      <c r="NXI155"/>
      <c r="NXJ155"/>
      <c r="NXK155"/>
      <c r="NXL155"/>
      <c r="NXM155"/>
      <c r="NXN155"/>
      <c r="NXO155"/>
      <c r="NXP155"/>
      <c r="NXQ155"/>
      <c r="NXR155"/>
      <c r="NXS155"/>
      <c r="NXT155"/>
      <c r="NXU155"/>
      <c r="NXV155"/>
      <c r="NXW155"/>
      <c r="NXX155"/>
      <c r="NXY155"/>
      <c r="NXZ155"/>
      <c r="NYA155"/>
      <c r="NYB155"/>
      <c r="NYC155"/>
      <c r="NYD155"/>
      <c r="NYE155"/>
      <c r="NYF155"/>
      <c r="NYG155"/>
      <c r="NYH155"/>
      <c r="NYI155"/>
      <c r="NYJ155"/>
      <c r="NYK155"/>
      <c r="NYL155"/>
      <c r="NYM155"/>
      <c r="NYN155"/>
      <c r="NYO155"/>
      <c r="NYP155"/>
      <c r="NYQ155"/>
      <c r="NYR155"/>
      <c r="NYS155"/>
      <c r="NYT155"/>
      <c r="NYU155"/>
      <c r="NYV155"/>
      <c r="NYW155"/>
      <c r="NYX155"/>
      <c r="NYY155"/>
      <c r="NYZ155"/>
      <c r="NZA155"/>
      <c r="NZB155"/>
      <c r="NZC155"/>
      <c r="NZD155"/>
      <c r="NZE155"/>
      <c r="NZF155"/>
      <c r="NZG155"/>
      <c r="NZH155"/>
      <c r="NZI155"/>
      <c r="NZJ155"/>
      <c r="NZK155"/>
      <c r="NZL155"/>
      <c r="NZM155"/>
      <c r="NZN155"/>
      <c r="NZO155"/>
      <c r="NZP155"/>
      <c r="NZQ155"/>
      <c r="NZR155"/>
      <c r="NZS155"/>
      <c r="NZT155"/>
      <c r="NZU155"/>
      <c r="NZV155"/>
      <c r="NZW155"/>
      <c r="NZX155"/>
      <c r="NZY155"/>
      <c r="NZZ155"/>
      <c r="OAA155"/>
      <c r="OAB155"/>
      <c r="OAC155"/>
      <c r="OAD155"/>
      <c r="OAE155"/>
      <c r="OAF155"/>
      <c r="OAG155"/>
      <c r="OAH155"/>
      <c r="OAI155"/>
      <c r="OAJ155"/>
      <c r="OAK155"/>
      <c r="OAL155"/>
      <c r="OAM155"/>
      <c r="OAN155"/>
      <c r="OAO155"/>
      <c r="OAP155"/>
      <c r="OAQ155"/>
      <c r="OAR155"/>
      <c r="OAS155"/>
      <c r="OAT155"/>
      <c r="OAU155"/>
      <c r="OAV155"/>
      <c r="OAW155"/>
      <c r="OAX155"/>
      <c r="OAY155"/>
      <c r="OAZ155"/>
      <c r="OBA155"/>
      <c r="OBB155"/>
      <c r="OBC155"/>
      <c r="OBD155"/>
      <c r="OBE155"/>
      <c r="OBF155"/>
      <c r="OBG155"/>
      <c r="OBH155"/>
      <c r="OBI155"/>
      <c r="OBJ155"/>
      <c r="OBK155"/>
      <c r="OBL155"/>
      <c r="OBM155"/>
      <c r="OBN155"/>
      <c r="OBO155"/>
      <c r="OBP155"/>
      <c r="OBQ155"/>
      <c r="OBR155"/>
      <c r="OBS155"/>
      <c r="OBT155"/>
      <c r="OBU155"/>
      <c r="OBV155"/>
      <c r="OBW155"/>
      <c r="OBX155"/>
      <c r="OBY155"/>
      <c r="OBZ155"/>
      <c r="OCA155"/>
      <c r="OCB155"/>
      <c r="OCC155"/>
      <c r="OCD155"/>
      <c r="OCE155"/>
      <c r="OCF155"/>
      <c r="OCG155"/>
      <c r="OCH155"/>
      <c r="OCI155"/>
      <c r="OCJ155"/>
      <c r="OCK155"/>
      <c r="OCL155"/>
      <c r="OCM155"/>
      <c r="OCN155"/>
      <c r="OCO155"/>
      <c r="OCP155"/>
      <c r="OCQ155"/>
      <c r="OCR155"/>
      <c r="OCS155"/>
      <c r="OCT155"/>
      <c r="OCU155"/>
      <c r="OCV155"/>
      <c r="OCW155"/>
      <c r="OCX155"/>
      <c r="OCY155"/>
      <c r="OCZ155"/>
      <c r="ODA155"/>
      <c r="ODB155"/>
      <c r="ODC155"/>
      <c r="ODD155"/>
      <c r="ODE155"/>
      <c r="ODF155"/>
      <c r="ODG155"/>
      <c r="ODH155"/>
      <c r="ODI155"/>
      <c r="ODJ155"/>
      <c r="ODK155"/>
      <c r="ODL155"/>
      <c r="ODM155"/>
      <c r="ODN155"/>
      <c r="ODO155"/>
      <c r="ODP155"/>
      <c r="ODQ155"/>
      <c r="ODR155"/>
      <c r="ODS155"/>
      <c r="ODT155"/>
      <c r="ODU155"/>
      <c r="ODV155"/>
      <c r="ODW155"/>
      <c r="ODX155"/>
      <c r="ODY155"/>
      <c r="ODZ155"/>
      <c r="OEA155"/>
      <c r="OEB155"/>
      <c r="OEC155"/>
      <c r="OED155"/>
      <c r="OEE155"/>
      <c r="OEF155"/>
      <c r="OEG155"/>
      <c r="OEH155"/>
      <c r="OEI155"/>
      <c r="OEJ155"/>
      <c r="OEK155"/>
      <c r="OEL155"/>
      <c r="OEM155"/>
      <c r="OEN155"/>
      <c r="OEO155"/>
      <c r="OEP155"/>
      <c r="OEQ155"/>
      <c r="OER155"/>
      <c r="OES155"/>
      <c r="OET155"/>
      <c r="OEU155"/>
      <c r="OEV155"/>
      <c r="OEW155"/>
      <c r="OEX155"/>
      <c r="OEY155"/>
      <c r="OEZ155"/>
      <c r="OFA155"/>
      <c r="OFB155"/>
      <c r="OFC155"/>
      <c r="OFD155"/>
      <c r="OFE155"/>
      <c r="OFF155"/>
      <c r="OFG155"/>
      <c r="OFH155"/>
      <c r="OFI155"/>
      <c r="OFJ155"/>
      <c r="OFK155"/>
      <c r="OFL155"/>
      <c r="OFM155"/>
      <c r="OFN155"/>
      <c r="OFO155"/>
      <c r="OFP155"/>
      <c r="OFQ155"/>
      <c r="OFR155"/>
      <c r="OFS155"/>
      <c r="OFT155"/>
      <c r="OFU155"/>
      <c r="OFV155"/>
      <c r="OFW155"/>
      <c r="OFX155"/>
      <c r="OFY155"/>
      <c r="OFZ155"/>
      <c r="OGA155"/>
      <c r="OGB155"/>
      <c r="OGC155"/>
      <c r="OGD155"/>
      <c r="OGE155"/>
      <c r="OGF155"/>
      <c r="OGG155"/>
      <c r="OGH155"/>
      <c r="OGI155"/>
      <c r="OGJ155"/>
      <c r="OGK155"/>
      <c r="OGL155"/>
      <c r="OGM155"/>
      <c r="OGN155"/>
      <c r="OGO155"/>
      <c r="OGP155"/>
      <c r="OGQ155"/>
      <c r="OGR155"/>
      <c r="OGS155"/>
      <c r="OGT155"/>
      <c r="OGU155"/>
      <c r="OGV155"/>
      <c r="OGW155"/>
      <c r="OGX155"/>
      <c r="OGY155"/>
      <c r="OGZ155"/>
      <c r="OHA155"/>
      <c r="OHB155"/>
      <c r="OHC155"/>
      <c r="OHD155"/>
      <c r="OHE155"/>
      <c r="OHF155"/>
      <c r="OHG155"/>
      <c r="OHH155"/>
      <c r="OHI155"/>
      <c r="OHJ155"/>
      <c r="OHK155"/>
      <c r="OHL155"/>
      <c r="OHM155"/>
      <c r="OHN155"/>
      <c r="OHO155"/>
      <c r="OHP155"/>
      <c r="OHQ155"/>
      <c r="OHR155"/>
      <c r="OHS155"/>
      <c r="OHT155"/>
      <c r="OHU155"/>
      <c r="OHV155"/>
      <c r="OHW155"/>
      <c r="OHX155"/>
      <c r="OHY155"/>
      <c r="OHZ155"/>
      <c r="OIA155"/>
      <c r="OIB155"/>
      <c r="OIC155"/>
      <c r="OID155"/>
      <c r="OIE155"/>
      <c r="OIF155"/>
      <c r="OIG155"/>
      <c r="OIH155"/>
      <c r="OII155"/>
      <c r="OIJ155"/>
      <c r="OIK155"/>
      <c r="OIL155"/>
      <c r="OIM155"/>
      <c r="OIN155"/>
      <c r="OIO155"/>
      <c r="OIP155"/>
      <c r="OIQ155"/>
      <c r="OIR155"/>
      <c r="OIS155"/>
      <c r="OIT155"/>
      <c r="OIU155"/>
      <c r="OIV155"/>
      <c r="OIW155"/>
      <c r="OIX155"/>
      <c r="OIY155"/>
      <c r="OIZ155"/>
      <c r="OJA155"/>
      <c r="OJB155"/>
      <c r="OJC155"/>
      <c r="OJD155"/>
      <c r="OJE155"/>
      <c r="OJF155"/>
      <c r="OJG155"/>
      <c r="OJH155"/>
      <c r="OJI155"/>
      <c r="OJJ155"/>
      <c r="OJK155"/>
      <c r="OJL155"/>
      <c r="OJM155"/>
      <c r="OJN155"/>
      <c r="OJO155"/>
      <c r="OJP155"/>
      <c r="OJQ155"/>
      <c r="OJR155"/>
      <c r="OJS155"/>
      <c r="OJT155"/>
      <c r="OJU155"/>
      <c r="OJV155"/>
      <c r="OJW155"/>
      <c r="OJX155"/>
      <c r="OJY155"/>
      <c r="OJZ155"/>
      <c r="OKA155"/>
      <c r="OKB155"/>
      <c r="OKC155"/>
      <c r="OKD155"/>
      <c r="OKE155"/>
      <c r="OKF155"/>
      <c r="OKG155"/>
      <c r="OKH155"/>
      <c r="OKI155"/>
      <c r="OKJ155"/>
      <c r="OKK155"/>
      <c r="OKL155"/>
      <c r="OKM155"/>
      <c r="OKN155"/>
      <c r="OKO155"/>
      <c r="OKP155"/>
      <c r="OKQ155"/>
      <c r="OKR155"/>
      <c r="OKS155"/>
      <c r="OKT155"/>
      <c r="OKU155"/>
      <c r="OKV155"/>
      <c r="OKW155"/>
      <c r="OKX155"/>
      <c r="OKY155"/>
      <c r="OKZ155"/>
      <c r="OLA155"/>
      <c r="OLB155"/>
      <c r="OLC155"/>
      <c r="OLD155"/>
      <c r="OLE155"/>
      <c r="OLF155"/>
      <c r="OLG155"/>
      <c r="OLH155"/>
      <c r="OLI155"/>
      <c r="OLJ155"/>
      <c r="OLK155"/>
      <c r="OLL155"/>
      <c r="OLM155"/>
      <c r="OLN155"/>
      <c r="OLO155"/>
      <c r="OLP155"/>
      <c r="OLQ155"/>
      <c r="OLR155"/>
      <c r="OLS155"/>
      <c r="OLT155"/>
      <c r="OLU155"/>
      <c r="OLV155"/>
      <c r="OLW155"/>
      <c r="OLX155"/>
      <c r="OLY155"/>
      <c r="OLZ155"/>
      <c r="OMA155"/>
      <c r="OMB155"/>
      <c r="OMC155"/>
      <c r="OMD155"/>
      <c r="OME155"/>
      <c r="OMF155"/>
      <c r="OMG155"/>
      <c r="OMH155"/>
      <c r="OMI155"/>
      <c r="OMJ155"/>
      <c r="OMK155"/>
      <c r="OML155"/>
      <c r="OMM155"/>
      <c r="OMN155"/>
      <c r="OMO155"/>
      <c r="OMP155"/>
      <c r="OMQ155"/>
      <c r="OMR155"/>
      <c r="OMS155"/>
      <c r="OMT155"/>
      <c r="OMU155"/>
      <c r="OMV155"/>
      <c r="OMW155"/>
      <c r="OMX155"/>
      <c r="OMY155"/>
      <c r="OMZ155"/>
      <c r="ONA155"/>
      <c r="ONB155"/>
      <c r="ONC155"/>
      <c r="OND155"/>
      <c r="ONE155"/>
      <c r="ONF155"/>
      <c r="ONG155"/>
      <c r="ONH155"/>
      <c r="ONI155"/>
      <c r="ONJ155"/>
      <c r="ONK155"/>
      <c r="ONL155"/>
      <c r="ONM155"/>
      <c r="ONN155"/>
      <c r="ONO155"/>
      <c r="ONP155"/>
      <c r="ONQ155"/>
      <c r="ONR155"/>
      <c r="ONS155"/>
      <c r="ONT155"/>
      <c r="ONU155"/>
      <c r="ONV155"/>
      <c r="ONW155"/>
      <c r="ONX155"/>
      <c r="ONY155"/>
      <c r="ONZ155"/>
      <c r="OOA155"/>
      <c r="OOB155"/>
      <c r="OOC155"/>
      <c r="OOD155"/>
      <c r="OOE155"/>
      <c r="OOF155"/>
      <c r="OOG155"/>
      <c r="OOH155"/>
      <c r="OOI155"/>
      <c r="OOJ155"/>
      <c r="OOK155"/>
      <c r="OOL155"/>
      <c r="OOM155"/>
      <c r="OON155"/>
      <c r="OOO155"/>
      <c r="OOP155"/>
      <c r="OOQ155"/>
      <c r="OOR155"/>
      <c r="OOS155"/>
      <c r="OOT155"/>
      <c r="OOU155"/>
      <c r="OOV155"/>
      <c r="OOW155"/>
      <c r="OOX155"/>
      <c r="OOY155"/>
      <c r="OOZ155"/>
      <c r="OPA155"/>
      <c r="OPB155"/>
      <c r="OPC155"/>
      <c r="OPD155"/>
      <c r="OPE155"/>
      <c r="OPF155"/>
      <c r="OPG155"/>
      <c r="OPH155"/>
      <c r="OPI155"/>
      <c r="OPJ155"/>
      <c r="OPK155"/>
      <c r="OPL155"/>
      <c r="OPM155"/>
      <c r="OPN155"/>
      <c r="OPO155"/>
      <c r="OPP155"/>
      <c r="OPQ155"/>
      <c r="OPR155"/>
      <c r="OPS155"/>
      <c r="OPT155"/>
      <c r="OPU155"/>
      <c r="OPV155"/>
      <c r="OPW155"/>
      <c r="OPX155"/>
      <c r="OPY155"/>
      <c r="OPZ155"/>
      <c r="OQA155"/>
      <c r="OQB155"/>
      <c r="OQC155"/>
      <c r="OQD155"/>
      <c r="OQE155"/>
      <c r="OQF155"/>
      <c r="OQG155"/>
      <c r="OQH155"/>
      <c r="OQI155"/>
      <c r="OQJ155"/>
      <c r="OQK155"/>
      <c r="OQL155"/>
      <c r="OQM155"/>
      <c r="OQN155"/>
      <c r="OQO155"/>
      <c r="OQP155"/>
      <c r="OQQ155"/>
      <c r="OQR155"/>
      <c r="OQS155"/>
      <c r="OQT155"/>
      <c r="OQU155"/>
      <c r="OQV155"/>
      <c r="OQW155"/>
      <c r="OQX155"/>
      <c r="OQY155"/>
      <c r="OQZ155"/>
      <c r="ORA155"/>
      <c r="ORB155"/>
      <c r="ORC155"/>
      <c r="ORD155"/>
      <c r="ORE155"/>
      <c r="ORF155"/>
      <c r="ORG155"/>
      <c r="ORH155"/>
      <c r="ORI155"/>
      <c r="ORJ155"/>
      <c r="ORK155"/>
      <c r="ORL155"/>
      <c r="ORM155"/>
      <c r="ORN155"/>
      <c r="ORO155"/>
      <c r="ORP155"/>
      <c r="ORQ155"/>
      <c r="ORR155"/>
      <c r="ORS155"/>
      <c r="ORT155"/>
      <c r="ORU155"/>
      <c r="ORV155"/>
      <c r="ORW155"/>
      <c r="ORX155"/>
      <c r="ORY155"/>
      <c r="ORZ155"/>
      <c r="OSA155"/>
      <c r="OSB155"/>
      <c r="OSC155"/>
      <c r="OSD155"/>
      <c r="OSE155"/>
      <c r="OSF155"/>
      <c r="OSG155"/>
      <c r="OSH155"/>
      <c r="OSI155"/>
      <c r="OSJ155"/>
      <c r="OSK155"/>
      <c r="OSL155"/>
      <c r="OSM155"/>
      <c r="OSN155"/>
      <c r="OSO155"/>
      <c r="OSP155"/>
      <c r="OSQ155"/>
      <c r="OSR155"/>
      <c r="OSS155"/>
      <c r="OST155"/>
      <c r="OSU155"/>
      <c r="OSV155"/>
      <c r="OSW155"/>
      <c r="OSX155"/>
      <c r="OSY155"/>
      <c r="OSZ155"/>
      <c r="OTA155"/>
      <c r="OTB155"/>
      <c r="OTC155"/>
      <c r="OTD155"/>
      <c r="OTE155"/>
      <c r="OTF155"/>
      <c r="OTG155"/>
      <c r="OTH155"/>
      <c r="OTI155"/>
      <c r="OTJ155"/>
      <c r="OTK155"/>
      <c r="OTL155"/>
      <c r="OTM155"/>
      <c r="OTN155"/>
      <c r="OTO155"/>
      <c r="OTP155"/>
      <c r="OTQ155"/>
      <c r="OTR155"/>
      <c r="OTS155"/>
      <c r="OTT155"/>
      <c r="OTU155"/>
      <c r="OTV155"/>
      <c r="OTW155"/>
      <c r="OTX155"/>
      <c r="OTY155"/>
      <c r="OTZ155"/>
      <c r="OUA155"/>
      <c r="OUB155"/>
      <c r="OUC155"/>
      <c r="OUD155"/>
      <c r="OUE155"/>
      <c r="OUF155"/>
      <c r="OUG155"/>
      <c r="OUH155"/>
      <c r="OUI155"/>
      <c r="OUJ155"/>
      <c r="OUK155"/>
      <c r="OUL155"/>
      <c r="OUM155"/>
      <c r="OUN155"/>
      <c r="OUO155"/>
      <c r="OUP155"/>
      <c r="OUQ155"/>
      <c r="OUR155"/>
      <c r="OUS155"/>
      <c r="OUT155"/>
      <c r="OUU155"/>
      <c r="OUV155"/>
      <c r="OUW155"/>
      <c r="OUX155"/>
      <c r="OUY155"/>
      <c r="OUZ155"/>
      <c r="OVA155"/>
      <c r="OVB155"/>
      <c r="OVC155"/>
      <c r="OVD155"/>
      <c r="OVE155"/>
      <c r="OVF155"/>
      <c r="OVG155"/>
      <c r="OVH155"/>
      <c r="OVI155"/>
      <c r="OVJ155"/>
      <c r="OVK155"/>
      <c r="OVL155"/>
      <c r="OVM155"/>
      <c r="OVN155"/>
      <c r="OVO155"/>
      <c r="OVP155"/>
      <c r="OVQ155"/>
      <c r="OVR155"/>
      <c r="OVS155"/>
      <c r="OVT155"/>
      <c r="OVU155"/>
      <c r="OVV155"/>
      <c r="OVW155"/>
      <c r="OVX155"/>
      <c r="OVY155"/>
      <c r="OVZ155"/>
      <c r="OWA155"/>
      <c r="OWB155"/>
      <c r="OWC155"/>
      <c r="OWD155"/>
      <c r="OWE155"/>
      <c r="OWF155"/>
      <c r="OWG155"/>
      <c r="OWH155"/>
      <c r="OWI155"/>
      <c r="OWJ155"/>
      <c r="OWK155"/>
      <c r="OWL155"/>
      <c r="OWM155"/>
      <c r="OWN155"/>
      <c r="OWO155"/>
      <c r="OWP155"/>
      <c r="OWQ155"/>
      <c r="OWR155"/>
      <c r="OWS155"/>
      <c r="OWT155"/>
      <c r="OWU155"/>
      <c r="OWV155"/>
      <c r="OWW155"/>
      <c r="OWX155"/>
      <c r="OWY155"/>
      <c r="OWZ155"/>
      <c r="OXA155"/>
      <c r="OXB155"/>
      <c r="OXC155"/>
      <c r="OXD155"/>
      <c r="OXE155"/>
      <c r="OXF155"/>
      <c r="OXG155"/>
      <c r="OXH155"/>
      <c r="OXI155"/>
      <c r="OXJ155"/>
      <c r="OXK155"/>
      <c r="OXL155"/>
      <c r="OXM155"/>
      <c r="OXN155"/>
      <c r="OXO155"/>
      <c r="OXP155"/>
      <c r="OXQ155"/>
      <c r="OXR155"/>
      <c r="OXS155"/>
      <c r="OXT155"/>
      <c r="OXU155"/>
      <c r="OXV155"/>
      <c r="OXW155"/>
      <c r="OXX155"/>
      <c r="OXY155"/>
      <c r="OXZ155"/>
      <c r="OYA155"/>
      <c r="OYB155"/>
      <c r="OYC155"/>
      <c r="OYD155"/>
      <c r="OYE155"/>
      <c r="OYF155"/>
      <c r="OYG155"/>
      <c r="OYH155"/>
      <c r="OYI155"/>
      <c r="OYJ155"/>
      <c r="OYK155"/>
      <c r="OYL155"/>
      <c r="OYM155"/>
      <c r="OYN155"/>
      <c r="OYO155"/>
      <c r="OYP155"/>
      <c r="OYQ155"/>
      <c r="OYR155"/>
      <c r="OYS155"/>
      <c r="OYT155"/>
      <c r="OYU155"/>
      <c r="OYV155"/>
      <c r="OYW155"/>
      <c r="OYX155"/>
      <c r="OYY155"/>
      <c r="OYZ155"/>
      <c r="OZA155"/>
      <c r="OZB155"/>
      <c r="OZC155"/>
      <c r="OZD155"/>
      <c r="OZE155"/>
      <c r="OZF155"/>
      <c r="OZG155"/>
      <c r="OZH155"/>
      <c r="OZI155"/>
      <c r="OZJ155"/>
      <c r="OZK155"/>
      <c r="OZL155"/>
      <c r="OZM155"/>
      <c r="OZN155"/>
      <c r="OZO155"/>
      <c r="OZP155"/>
      <c r="OZQ155"/>
      <c r="OZR155"/>
      <c r="OZS155"/>
      <c r="OZT155"/>
      <c r="OZU155"/>
      <c r="OZV155"/>
      <c r="OZW155"/>
      <c r="OZX155"/>
      <c r="OZY155"/>
      <c r="OZZ155"/>
      <c r="PAA155"/>
      <c r="PAB155"/>
      <c r="PAC155"/>
      <c r="PAD155"/>
      <c r="PAE155"/>
      <c r="PAF155"/>
      <c r="PAG155"/>
      <c r="PAH155"/>
      <c r="PAI155"/>
      <c r="PAJ155"/>
      <c r="PAK155"/>
      <c r="PAL155"/>
      <c r="PAM155"/>
      <c r="PAN155"/>
      <c r="PAO155"/>
      <c r="PAP155"/>
      <c r="PAQ155"/>
      <c r="PAR155"/>
      <c r="PAS155"/>
      <c r="PAT155"/>
      <c r="PAU155"/>
      <c r="PAV155"/>
      <c r="PAW155"/>
      <c r="PAX155"/>
      <c r="PAY155"/>
      <c r="PAZ155"/>
      <c r="PBA155"/>
      <c r="PBB155"/>
      <c r="PBC155"/>
      <c r="PBD155"/>
      <c r="PBE155"/>
      <c r="PBF155"/>
      <c r="PBG155"/>
      <c r="PBH155"/>
      <c r="PBI155"/>
      <c r="PBJ155"/>
      <c r="PBK155"/>
      <c r="PBL155"/>
      <c r="PBM155"/>
      <c r="PBN155"/>
      <c r="PBO155"/>
      <c r="PBP155"/>
      <c r="PBQ155"/>
      <c r="PBR155"/>
      <c r="PBS155"/>
      <c r="PBT155"/>
      <c r="PBU155"/>
      <c r="PBV155"/>
      <c r="PBW155"/>
      <c r="PBX155"/>
      <c r="PBY155"/>
      <c r="PBZ155"/>
      <c r="PCA155"/>
      <c r="PCB155"/>
      <c r="PCC155"/>
      <c r="PCD155"/>
      <c r="PCE155"/>
      <c r="PCF155"/>
      <c r="PCG155"/>
      <c r="PCH155"/>
      <c r="PCI155"/>
      <c r="PCJ155"/>
      <c r="PCK155"/>
      <c r="PCL155"/>
      <c r="PCM155"/>
      <c r="PCN155"/>
      <c r="PCO155"/>
      <c r="PCP155"/>
      <c r="PCQ155"/>
      <c r="PCR155"/>
      <c r="PCS155"/>
      <c r="PCT155"/>
      <c r="PCU155"/>
      <c r="PCV155"/>
      <c r="PCW155"/>
      <c r="PCX155"/>
      <c r="PCY155"/>
      <c r="PCZ155"/>
      <c r="PDA155"/>
      <c r="PDB155"/>
      <c r="PDC155"/>
      <c r="PDD155"/>
      <c r="PDE155"/>
      <c r="PDF155"/>
      <c r="PDG155"/>
      <c r="PDH155"/>
      <c r="PDI155"/>
      <c r="PDJ155"/>
      <c r="PDK155"/>
      <c r="PDL155"/>
      <c r="PDM155"/>
      <c r="PDN155"/>
      <c r="PDO155"/>
      <c r="PDP155"/>
      <c r="PDQ155"/>
      <c r="PDR155"/>
      <c r="PDS155"/>
      <c r="PDT155"/>
      <c r="PDU155"/>
      <c r="PDV155"/>
      <c r="PDW155"/>
      <c r="PDX155"/>
      <c r="PDY155"/>
      <c r="PDZ155"/>
      <c r="PEA155"/>
      <c r="PEB155"/>
      <c r="PEC155"/>
      <c r="PED155"/>
      <c r="PEE155"/>
      <c r="PEF155"/>
      <c r="PEG155"/>
      <c r="PEH155"/>
      <c r="PEI155"/>
      <c r="PEJ155"/>
      <c r="PEK155"/>
      <c r="PEL155"/>
      <c r="PEM155"/>
      <c r="PEN155"/>
      <c r="PEO155"/>
      <c r="PEP155"/>
      <c r="PEQ155"/>
      <c r="PER155"/>
      <c r="PES155"/>
      <c r="PET155"/>
      <c r="PEU155"/>
      <c r="PEV155"/>
      <c r="PEW155"/>
      <c r="PEX155"/>
      <c r="PEY155"/>
      <c r="PEZ155"/>
      <c r="PFA155"/>
      <c r="PFB155"/>
      <c r="PFC155"/>
      <c r="PFD155"/>
      <c r="PFE155"/>
      <c r="PFF155"/>
      <c r="PFG155"/>
      <c r="PFH155"/>
      <c r="PFI155"/>
      <c r="PFJ155"/>
      <c r="PFK155"/>
      <c r="PFL155"/>
      <c r="PFM155"/>
      <c r="PFN155"/>
      <c r="PFO155"/>
      <c r="PFP155"/>
      <c r="PFQ155"/>
      <c r="PFR155"/>
      <c r="PFS155"/>
      <c r="PFT155"/>
      <c r="PFU155"/>
      <c r="PFV155"/>
      <c r="PFW155"/>
      <c r="PFX155"/>
      <c r="PFY155"/>
      <c r="PFZ155"/>
      <c r="PGA155"/>
      <c r="PGB155"/>
      <c r="PGC155"/>
      <c r="PGD155"/>
      <c r="PGE155"/>
      <c r="PGF155"/>
      <c r="PGG155"/>
      <c r="PGH155"/>
      <c r="PGI155"/>
      <c r="PGJ155"/>
      <c r="PGK155"/>
      <c r="PGL155"/>
      <c r="PGM155"/>
      <c r="PGN155"/>
      <c r="PGO155"/>
      <c r="PGP155"/>
      <c r="PGQ155"/>
      <c r="PGR155"/>
      <c r="PGS155"/>
      <c r="PGT155"/>
      <c r="PGU155"/>
      <c r="PGV155"/>
      <c r="PGW155"/>
      <c r="PGX155"/>
      <c r="PGY155"/>
      <c r="PGZ155"/>
      <c r="PHA155"/>
      <c r="PHB155"/>
      <c r="PHC155"/>
      <c r="PHD155"/>
      <c r="PHE155"/>
      <c r="PHF155"/>
      <c r="PHG155"/>
      <c r="PHH155"/>
      <c r="PHI155"/>
      <c r="PHJ155"/>
      <c r="PHK155"/>
      <c r="PHL155"/>
      <c r="PHM155"/>
      <c r="PHN155"/>
      <c r="PHO155"/>
      <c r="PHP155"/>
      <c r="PHQ155"/>
      <c r="PHR155"/>
      <c r="PHS155"/>
      <c r="PHT155"/>
      <c r="PHU155"/>
      <c r="PHV155"/>
      <c r="PHW155"/>
      <c r="PHX155"/>
      <c r="PHY155"/>
      <c r="PHZ155"/>
      <c r="PIA155"/>
      <c r="PIB155"/>
      <c r="PIC155"/>
      <c r="PID155"/>
      <c r="PIE155"/>
      <c r="PIF155"/>
      <c r="PIG155"/>
      <c r="PIH155"/>
      <c r="PII155"/>
      <c r="PIJ155"/>
      <c r="PIK155"/>
      <c r="PIL155"/>
      <c r="PIM155"/>
      <c r="PIN155"/>
      <c r="PIO155"/>
      <c r="PIP155"/>
      <c r="PIQ155"/>
      <c r="PIR155"/>
      <c r="PIS155"/>
      <c r="PIT155"/>
      <c r="PIU155"/>
      <c r="PIV155"/>
      <c r="PIW155"/>
      <c r="PIX155"/>
      <c r="PIY155"/>
      <c r="PIZ155"/>
      <c r="PJA155"/>
      <c r="PJB155"/>
      <c r="PJC155"/>
      <c r="PJD155"/>
      <c r="PJE155"/>
      <c r="PJF155"/>
      <c r="PJG155"/>
      <c r="PJH155"/>
      <c r="PJI155"/>
      <c r="PJJ155"/>
      <c r="PJK155"/>
      <c r="PJL155"/>
      <c r="PJM155"/>
      <c r="PJN155"/>
      <c r="PJO155"/>
      <c r="PJP155"/>
      <c r="PJQ155"/>
      <c r="PJR155"/>
      <c r="PJS155"/>
      <c r="PJT155"/>
      <c r="PJU155"/>
      <c r="PJV155"/>
      <c r="PJW155"/>
      <c r="PJX155"/>
      <c r="PJY155"/>
      <c r="PJZ155"/>
      <c r="PKA155"/>
      <c r="PKB155"/>
      <c r="PKC155"/>
      <c r="PKD155"/>
      <c r="PKE155"/>
      <c r="PKF155"/>
      <c r="PKG155"/>
      <c r="PKH155"/>
      <c r="PKI155"/>
      <c r="PKJ155"/>
      <c r="PKK155"/>
      <c r="PKL155"/>
      <c r="PKM155"/>
      <c r="PKN155"/>
      <c r="PKO155"/>
      <c r="PKP155"/>
      <c r="PKQ155"/>
      <c r="PKR155"/>
      <c r="PKS155"/>
      <c r="PKT155"/>
      <c r="PKU155"/>
      <c r="PKV155"/>
      <c r="PKW155"/>
      <c r="PKX155"/>
      <c r="PKY155"/>
      <c r="PKZ155"/>
      <c r="PLA155"/>
      <c r="PLB155"/>
      <c r="PLC155"/>
      <c r="PLD155"/>
      <c r="PLE155"/>
      <c r="PLF155"/>
      <c r="PLG155"/>
      <c r="PLH155"/>
      <c r="PLI155"/>
      <c r="PLJ155"/>
      <c r="PLK155"/>
      <c r="PLL155"/>
      <c r="PLM155"/>
      <c r="PLN155"/>
      <c r="PLO155"/>
      <c r="PLP155"/>
      <c r="PLQ155"/>
      <c r="PLR155"/>
      <c r="PLS155"/>
      <c r="PLT155"/>
      <c r="PLU155"/>
      <c r="PLV155"/>
      <c r="PLW155"/>
      <c r="PLX155"/>
      <c r="PLY155"/>
      <c r="PLZ155"/>
      <c r="PMA155"/>
      <c r="PMB155"/>
      <c r="PMC155"/>
      <c r="PMD155"/>
      <c r="PME155"/>
      <c r="PMF155"/>
      <c r="PMG155"/>
      <c r="PMH155"/>
      <c r="PMI155"/>
      <c r="PMJ155"/>
      <c r="PMK155"/>
      <c r="PML155"/>
      <c r="PMM155"/>
      <c r="PMN155"/>
      <c r="PMO155"/>
      <c r="PMP155"/>
      <c r="PMQ155"/>
      <c r="PMR155"/>
      <c r="PMS155"/>
      <c r="PMT155"/>
      <c r="PMU155"/>
      <c r="PMV155"/>
      <c r="PMW155"/>
      <c r="PMX155"/>
      <c r="PMY155"/>
      <c r="PMZ155"/>
      <c r="PNA155"/>
      <c r="PNB155"/>
      <c r="PNC155"/>
      <c r="PND155"/>
      <c r="PNE155"/>
      <c r="PNF155"/>
      <c r="PNG155"/>
      <c r="PNH155"/>
      <c r="PNI155"/>
      <c r="PNJ155"/>
      <c r="PNK155"/>
      <c r="PNL155"/>
      <c r="PNM155"/>
      <c r="PNN155"/>
      <c r="PNO155"/>
      <c r="PNP155"/>
      <c r="PNQ155"/>
      <c r="PNR155"/>
      <c r="PNS155"/>
      <c r="PNT155"/>
      <c r="PNU155"/>
      <c r="PNV155"/>
      <c r="PNW155"/>
      <c r="PNX155"/>
      <c r="PNY155"/>
      <c r="PNZ155"/>
      <c r="POA155"/>
      <c r="POB155"/>
      <c r="POC155"/>
      <c r="POD155"/>
      <c r="POE155"/>
      <c r="POF155"/>
      <c r="POG155"/>
      <c r="POH155"/>
      <c r="POI155"/>
      <c r="POJ155"/>
      <c r="POK155"/>
      <c r="POL155"/>
      <c r="POM155"/>
      <c r="PON155"/>
      <c r="POO155"/>
      <c r="POP155"/>
      <c r="POQ155"/>
      <c r="POR155"/>
      <c r="POS155"/>
      <c r="POT155"/>
      <c r="POU155"/>
      <c r="POV155"/>
      <c r="POW155"/>
      <c r="POX155"/>
      <c r="POY155"/>
      <c r="POZ155"/>
      <c r="PPA155"/>
      <c r="PPB155"/>
      <c r="PPC155"/>
      <c r="PPD155"/>
      <c r="PPE155"/>
      <c r="PPF155"/>
      <c r="PPG155"/>
      <c r="PPH155"/>
      <c r="PPI155"/>
      <c r="PPJ155"/>
      <c r="PPK155"/>
      <c r="PPL155"/>
      <c r="PPM155"/>
      <c r="PPN155"/>
      <c r="PPO155"/>
      <c r="PPP155"/>
      <c r="PPQ155"/>
      <c r="PPR155"/>
      <c r="PPS155"/>
      <c r="PPT155"/>
      <c r="PPU155"/>
      <c r="PPV155"/>
      <c r="PPW155"/>
      <c r="PPX155"/>
      <c r="PPY155"/>
      <c r="PPZ155"/>
      <c r="PQA155"/>
      <c r="PQB155"/>
      <c r="PQC155"/>
      <c r="PQD155"/>
      <c r="PQE155"/>
      <c r="PQF155"/>
      <c r="PQG155"/>
      <c r="PQH155"/>
      <c r="PQI155"/>
      <c r="PQJ155"/>
      <c r="PQK155"/>
      <c r="PQL155"/>
      <c r="PQM155"/>
      <c r="PQN155"/>
      <c r="PQO155"/>
      <c r="PQP155"/>
      <c r="PQQ155"/>
      <c r="PQR155"/>
      <c r="PQS155"/>
      <c r="PQT155"/>
      <c r="PQU155"/>
      <c r="PQV155"/>
      <c r="PQW155"/>
      <c r="PQX155"/>
      <c r="PQY155"/>
      <c r="PQZ155"/>
      <c r="PRA155"/>
      <c r="PRB155"/>
      <c r="PRC155"/>
      <c r="PRD155"/>
      <c r="PRE155"/>
      <c r="PRF155"/>
      <c r="PRG155"/>
      <c r="PRH155"/>
      <c r="PRI155"/>
      <c r="PRJ155"/>
      <c r="PRK155"/>
      <c r="PRL155"/>
      <c r="PRM155"/>
      <c r="PRN155"/>
      <c r="PRO155"/>
      <c r="PRP155"/>
      <c r="PRQ155"/>
      <c r="PRR155"/>
      <c r="PRS155"/>
      <c r="PRT155"/>
      <c r="PRU155"/>
      <c r="PRV155"/>
      <c r="PRW155"/>
      <c r="PRX155"/>
      <c r="PRY155"/>
      <c r="PRZ155"/>
      <c r="PSA155"/>
      <c r="PSB155"/>
      <c r="PSC155"/>
      <c r="PSD155"/>
      <c r="PSE155"/>
      <c r="PSF155"/>
      <c r="PSG155"/>
      <c r="PSH155"/>
      <c r="PSI155"/>
      <c r="PSJ155"/>
      <c r="PSK155"/>
      <c r="PSL155"/>
      <c r="PSM155"/>
      <c r="PSN155"/>
      <c r="PSO155"/>
      <c r="PSP155"/>
      <c r="PSQ155"/>
      <c r="PSR155"/>
      <c r="PSS155"/>
      <c r="PST155"/>
      <c r="PSU155"/>
      <c r="PSV155"/>
      <c r="PSW155"/>
      <c r="PSX155"/>
      <c r="PSY155"/>
      <c r="PSZ155"/>
      <c r="PTA155"/>
      <c r="PTB155"/>
      <c r="PTC155"/>
      <c r="PTD155"/>
      <c r="PTE155"/>
      <c r="PTF155"/>
      <c r="PTG155"/>
      <c r="PTH155"/>
      <c r="PTI155"/>
      <c r="PTJ155"/>
      <c r="PTK155"/>
      <c r="PTL155"/>
      <c r="PTM155"/>
      <c r="PTN155"/>
      <c r="PTO155"/>
      <c r="PTP155"/>
      <c r="PTQ155"/>
      <c r="PTR155"/>
      <c r="PTS155"/>
      <c r="PTT155"/>
      <c r="PTU155"/>
      <c r="PTV155"/>
      <c r="PTW155"/>
      <c r="PTX155"/>
      <c r="PTY155"/>
      <c r="PTZ155"/>
      <c r="PUA155"/>
      <c r="PUB155"/>
      <c r="PUC155"/>
      <c r="PUD155"/>
      <c r="PUE155"/>
      <c r="PUF155"/>
      <c r="PUG155"/>
      <c r="PUH155"/>
      <c r="PUI155"/>
      <c r="PUJ155"/>
      <c r="PUK155"/>
      <c r="PUL155"/>
      <c r="PUM155"/>
      <c r="PUN155"/>
      <c r="PUO155"/>
      <c r="PUP155"/>
      <c r="PUQ155"/>
      <c r="PUR155"/>
      <c r="PUS155"/>
      <c r="PUT155"/>
      <c r="PUU155"/>
      <c r="PUV155"/>
      <c r="PUW155"/>
      <c r="PUX155"/>
      <c r="PUY155"/>
      <c r="PUZ155"/>
      <c r="PVA155"/>
      <c r="PVB155"/>
      <c r="PVC155"/>
      <c r="PVD155"/>
      <c r="PVE155"/>
      <c r="PVF155"/>
      <c r="PVG155"/>
      <c r="PVH155"/>
      <c r="PVI155"/>
      <c r="PVJ155"/>
      <c r="PVK155"/>
      <c r="PVL155"/>
      <c r="PVM155"/>
      <c r="PVN155"/>
      <c r="PVO155"/>
      <c r="PVP155"/>
      <c r="PVQ155"/>
      <c r="PVR155"/>
      <c r="PVS155"/>
      <c r="PVT155"/>
      <c r="PVU155"/>
      <c r="PVV155"/>
      <c r="PVW155"/>
      <c r="PVX155"/>
      <c r="PVY155"/>
      <c r="PVZ155"/>
      <c r="PWA155"/>
      <c r="PWB155"/>
      <c r="PWC155"/>
      <c r="PWD155"/>
      <c r="PWE155"/>
      <c r="PWF155"/>
      <c r="PWG155"/>
      <c r="PWH155"/>
      <c r="PWI155"/>
      <c r="PWJ155"/>
      <c r="PWK155"/>
      <c r="PWL155"/>
      <c r="PWM155"/>
      <c r="PWN155"/>
      <c r="PWO155"/>
      <c r="PWP155"/>
      <c r="PWQ155"/>
      <c r="PWR155"/>
      <c r="PWS155"/>
      <c r="PWT155"/>
      <c r="PWU155"/>
      <c r="PWV155"/>
      <c r="PWW155"/>
      <c r="PWX155"/>
      <c r="PWY155"/>
      <c r="PWZ155"/>
      <c r="PXA155"/>
      <c r="PXB155"/>
      <c r="PXC155"/>
      <c r="PXD155"/>
      <c r="PXE155"/>
      <c r="PXF155"/>
      <c r="PXG155"/>
      <c r="PXH155"/>
      <c r="PXI155"/>
      <c r="PXJ155"/>
      <c r="PXK155"/>
      <c r="PXL155"/>
      <c r="PXM155"/>
      <c r="PXN155"/>
      <c r="PXO155"/>
      <c r="PXP155"/>
      <c r="PXQ155"/>
      <c r="PXR155"/>
      <c r="PXS155"/>
      <c r="PXT155"/>
      <c r="PXU155"/>
      <c r="PXV155"/>
      <c r="PXW155"/>
      <c r="PXX155"/>
      <c r="PXY155"/>
      <c r="PXZ155"/>
      <c r="PYA155"/>
      <c r="PYB155"/>
      <c r="PYC155"/>
      <c r="PYD155"/>
      <c r="PYE155"/>
      <c r="PYF155"/>
      <c r="PYG155"/>
      <c r="PYH155"/>
      <c r="PYI155"/>
      <c r="PYJ155"/>
      <c r="PYK155"/>
      <c r="PYL155"/>
      <c r="PYM155"/>
      <c r="PYN155"/>
      <c r="PYO155"/>
      <c r="PYP155"/>
      <c r="PYQ155"/>
      <c r="PYR155"/>
      <c r="PYS155"/>
      <c r="PYT155"/>
      <c r="PYU155"/>
      <c r="PYV155"/>
      <c r="PYW155"/>
      <c r="PYX155"/>
      <c r="PYY155"/>
      <c r="PYZ155"/>
      <c r="PZA155"/>
      <c r="PZB155"/>
      <c r="PZC155"/>
      <c r="PZD155"/>
      <c r="PZE155"/>
      <c r="PZF155"/>
      <c r="PZG155"/>
      <c r="PZH155"/>
      <c r="PZI155"/>
      <c r="PZJ155"/>
      <c r="PZK155"/>
      <c r="PZL155"/>
      <c r="PZM155"/>
      <c r="PZN155"/>
      <c r="PZO155"/>
      <c r="PZP155"/>
      <c r="PZQ155"/>
      <c r="PZR155"/>
      <c r="PZS155"/>
      <c r="PZT155"/>
      <c r="PZU155"/>
      <c r="PZV155"/>
      <c r="PZW155"/>
      <c r="PZX155"/>
      <c r="PZY155"/>
      <c r="PZZ155"/>
      <c r="QAA155"/>
      <c r="QAB155"/>
      <c r="QAC155"/>
      <c r="QAD155"/>
      <c r="QAE155"/>
      <c r="QAF155"/>
      <c r="QAG155"/>
      <c r="QAH155"/>
      <c r="QAI155"/>
      <c r="QAJ155"/>
      <c r="QAK155"/>
      <c r="QAL155"/>
      <c r="QAM155"/>
      <c r="QAN155"/>
      <c r="QAO155"/>
      <c r="QAP155"/>
      <c r="QAQ155"/>
      <c r="QAR155"/>
      <c r="QAS155"/>
      <c r="QAT155"/>
      <c r="QAU155"/>
      <c r="QAV155"/>
      <c r="QAW155"/>
      <c r="QAX155"/>
      <c r="QAY155"/>
      <c r="QAZ155"/>
      <c r="QBA155"/>
      <c r="QBB155"/>
      <c r="QBC155"/>
      <c r="QBD155"/>
      <c r="QBE155"/>
      <c r="QBF155"/>
      <c r="QBG155"/>
      <c r="QBH155"/>
      <c r="QBI155"/>
      <c r="QBJ155"/>
      <c r="QBK155"/>
      <c r="QBL155"/>
      <c r="QBM155"/>
      <c r="QBN155"/>
      <c r="QBO155"/>
      <c r="QBP155"/>
      <c r="QBQ155"/>
      <c r="QBR155"/>
      <c r="QBS155"/>
      <c r="QBT155"/>
      <c r="QBU155"/>
      <c r="QBV155"/>
      <c r="QBW155"/>
      <c r="QBX155"/>
      <c r="QBY155"/>
      <c r="QBZ155"/>
      <c r="QCA155"/>
      <c r="QCB155"/>
      <c r="QCC155"/>
      <c r="QCD155"/>
      <c r="QCE155"/>
      <c r="QCF155"/>
      <c r="QCG155"/>
      <c r="QCH155"/>
      <c r="QCI155"/>
      <c r="QCJ155"/>
      <c r="QCK155"/>
      <c r="QCL155"/>
      <c r="QCM155"/>
      <c r="QCN155"/>
      <c r="QCO155"/>
      <c r="QCP155"/>
      <c r="QCQ155"/>
      <c r="QCR155"/>
      <c r="QCS155"/>
      <c r="QCT155"/>
      <c r="QCU155"/>
      <c r="QCV155"/>
      <c r="QCW155"/>
      <c r="QCX155"/>
      <c r="QCY155"/>
      <c r="QCZ155"/>
      <c r="QDA155"/>
      <c r="QDB155"/>
      <c r="QDC155"/>
      <c r="QDD155"/>
      <c r="QDE155"/>
      <c r="QDF155"/>
      <c r="QDG155"/>
      <c r="QDH155"/>
      <c r="QDI155"/>
      <c r="QDJ155"/>
      <c r="QDK155"/>
      <c r="QDL155"/>
      <c r="QDM155"/>
      <c r="QDN155"/>
      <c r="QDO155"/>
      <c r="QDP155"/>
      <c r="QDQ155"/>
      <c r="QDR155"/>
      <c r="QDS155"/>
      <c r="QDT155"/>
      <c r="QDU155"/>
      <c r="QDV155"/>
      <c r="QDW155"/>
      <c r="QDX155"/>
      <c r="QDY155"/>
      <c r="QDZ155"/>
      <c r="QEA155"/>
      <c r="QEB155"/>
      <c r="QEC155"/>
      <c r="QED155"/>
      <c r="QEE155"/>
      <c r="QEF155"/>
      <c r="QEG155"/>
      <c r="QEH155"/>
      <c r="QEI155"/>
      <c r="QEJ155"/>
      <c r="QEK155"/>
      <c r="QEL155"/>
      <c r="QEM155"/>
      <c r="QEN155"/>
      <c r="QEO155"/>
      <c r="QEP155"/>
      <c r="QEQ155"/>
      <c r="QER155"/>
      <c r="QES155"/>
      <c r="QET155"/>
      <c r="QEU155"/>
      <c r="QEV155"/>
      <c r="QEW155"/>
      <c r="QEX155"/>
      <c r="QEY155"/>
      <c r="QEZ155"/>
      <c r="QFA155"/>
      <c r="QFB155"/>
      <c r="QFC155"/>
      <c r="QFD155"/>
      <c r="QFE155"/>
      <c r="QFF155"/>
      <c r="QFG155"/>
      <c r="QFH155"/>
      <c r="QFI155"/>
      <c r="QFJ155"/>
      <c r="QFK155"/>
      <c r="QFL155"/>
      <c r="QFM155"/>
      <c r="QFN155"/>
      <c r="QFO155"/>
      <c r="QFP155"/>
      <c r="QFQ155"/>
      <c r="QFR155"/>
      <c r="QFS155"/>
      <c r="QFT155"/>
      <c r="QFU155"/>
      <c r="QFV155"/>
      <c r="QFW155"/>
      <c r="QFX155"/>
      <c r="QFY155"/>
      <c r="QFZ155"/>
      <c r="QGA155"/>
      <c r="QGB155"/>
      <c r="QGC155"/>
      <c r="QGD155"/>
      <c r="QGE155"/>
      <c r="QGF155"/>
      <c r="QGG155"/>
      <c r="QGH155"/>
      <c r="QGI155"/>
      <c r="QGJ155"/>
      <c r="QGK155"/>
      <c r="QGL155"/>
      <c r="QGM155"/>
      <c r="QGN155"/>
      <c r="QGO155"/>
      <c r="QGP155"/>
      <c r="QGQ155"/>
      <c r="QGR155"/>
      <c r="QGS155"/>
      <c r="QGT155"/>
      <c r="QGU155"/>
      <c r="QGV155"/>
      <c r="QGW155"/>
      <c r="QGX155"/>
      <c r="QGY155"/>
      <c r="QGZ155"/>
      <c r="QHA155"/>
      <c r="QHB155"/>
      <c r="QHC155"/>
      <c r="QHD155"/>
      <c r="QHE155"/>
      <c r="QHF155"/>
      <c r="QHG155"/>
      <c r="QHH155"/>
      <c r="QHI155"/>
      <c r="QHJ155"/>
      <c r="QHK155"/>
      <c r="QHL155"/>
      <c r="QHM155"/>
      <c r="QHN155"/>
      <c r="QHO155"/>
      <c r="QHP155"/>
      <c r="QHQ155"/>
      <c r="QHR155"/>
      <c r="QHS155"/>
      <c r="QHT155"/>
      <c r="QHU155"/>
      <c r="QHV155"/>
      <c r="QHW155"/>
      <c r="QHX155"/>
      <c r="QHY155"/>
      <c r="QHZ155"/>
      <c r="QIA155"/>
      <c r="QIB155"/>
      <c r="QIC155"/>
      <c r="QID155"/>
      <c r="QIE155"/>
      <c r="QIF155"/>
      <c r="QIG155"/>
      <c r="QIH155"/>
      <c r="QII155"/>
      <c r="QIJ155"/>
      <c r="QIK155"/>
      <c r="QIL155"/>
      <c r="QIM155"/>
      <c r="QIN155"/>
      <c r="QIO155"/>
      <c r="QIP155"/>
      <c r="QIQ155"/>
      <c r="QIR155"/>
      <c r="QIS155"/>
      <c r="QIT155"/>
      <c r="QIU155"/>
      <c r="QIV155"/>
      <c r="QIW155"/>
      <c r="QIX155"/>
      <c r="QIY155"/>
      <c r="QIZ155"/>
      <c r="QJA155"/>
      <c r="QJB155"/>
      <c r="QJC155"/>
      <c r="QJD155"/>
      <c r="QJE155"/>
      <c r="QJF155"/>
      <c r="QJG155"/>
      <c r="QJH155"/>
      <c r="QJI155"/>
      <c r="QJJ155"/>
      <c r="QJK155"/>
      <c r="QJL155"/>
      <c r="QJM155"/>
      <c r="QJN155"/>
      <c r="QJO155"/>
      <c r="QJP155"/>
      <c r="QJQ155"/>
      <c r="QJR155"/>
      <c r="QJS155"/>
      <c r="QJT155"/>
      <c r="QJU155"/>
      <c r="QJV155"/>
      <c r="QJW155"/>
      <c r="QJX155"/>
      <c r="QJY155"/>
      <c r="QJZ155"/>
      <c r="QKA155"/>
      <c r="QKB155"/>
      <c r="QKC155"/>
      <c r="QKD155"/>
      <c r="QKE155"/>
      <c r="QKF155"/>
      <c r="QKG155"/>
      <c r="QKH155"/>
      <c r="QKI155"/>
      <c r="QKJ155"/>
      <c r="QKK155"/>
      <c r="QKL155"/>
      <c r="QKM155"/>
      <c r="QKN155"/>
      <c r="QKO155"/>
      <c r="QKP155"/>
      <c r="QKQ155"/>
      <c r="QKR155"/>
      <c r="QKS155"/>
      <c r="QKT155"/>
      <c r="QKU155"/>
      <c r="QKV155"/>
      <c r="QKW155"/>
      <c r="QKX155"/>
      <c r="QKY155"/>
      <c r="QKZ155"/>
      <c r="QLA155"/>
      <c r="QLB155"/>
      <c r="QLC155"/>
      <c r="QLD155"/>
      <c r="QLE155"/>
      <c r="QLF155"/>
      <c r="QLG155"/>
      <c r="QLH155"/>
      <c r="QLI155"/>
      <c r="QLJ155"/>
      <c r="QLK155"/>
      <c r="QLL155"/>
      <c r="QLM155"/>
      <c r="QLN155"/>
      <c r="QLO155"/>
      <c r="QLP155"/>
      <c r="QLQ155"/>
      <c r="QLR155"/>
      <c r="QLS155"/>
      <c r="QLT155"/>
      <c r="QLU155"/>
      <c r="QLV155"/>
      <c r="QLW155"/>
      <c r="QLX155"/>
      <c r="QLY155"/>
      <c r="QLZ155"/>
      <c r="QMA155"/>
      <c r="QMB155"/>
      <c r="QMC155"/>
      <c r="QMD155"/>
      <c r="QME155"/>
      <c r="QMF155"/>
      <c r="QMG155"/>
      <c r="QMH155"/>
      <c r="QMI155"/>
      <c r="QMJ155"/>
      <c r="QMK155"/>
      <c r="QML155"/>
      <c r="QMM155"/>
      <c r="QMN155"/>
      <c r="QMO155"/>
      <c r="QMP155"/>
      <c r="QMQ155"/>
      <c r="QMR155"/>
      <c r="QMS155"/>
      <c r="QMT155"/>
      <c r="QMU155"/>
      <c r="QMV155"/>
      <c r="QMW155"/>
      <c r="QMX155"/>
      <c r="QMY155"/>
      <c r="QMZ155"/>
      <c r="QNA155"/>
      <c r="QNB155"/>
      <c r="QNC155"/>
      <c r="QND155"/>
      <c r="QNE155"/>
      <c r="QNF155"/>
      <c r="QNG155"/>
      <c r="QNH155"/>
      <c r="QNI155"/>
      <c r="QNJ155"/>
      <c r="QNK155"/>
      <c r="QNL155"/>
      <c r="QNM155"/>
      <c r="QNN155"/>
      <c r="QNO155"/>
      <c r="QNP155"/>
      <c r="QNQ155"/>
      <c r="QNR155"/>
      <c r="QNS155"/>
      <c r="QNT155"/>
      <c r="QNU155"/>
      <c r="QNV155"/>
      <c r="QNW155"/>
      <c r="QNX155"/>
      <c r="QNY155"/>
      <c r="QNZ155"/>
      <c r="QOA155"/>
      <c r="QOB155"/>
      <c r="QOC155"/>
      <c r="QOD155"/>
      <c r="QOE155"/>
      <c r="QOF155"/>
      <c r="QOG155"/>
      <c r="QOH155"/>
      <c r="QOI155"/>
      <c r="QOJ155"/>
      <c r="QOK155"/>
      <c r="QOL155"/>
      <c r="QOM155"/>
      <c r="QON155"/>
      <c r="QOO155"/>
      <c r="QOP155"/>
      <c r="QOQ155"/>
      <c r="QOR155"/>
      <c r="QOS155"/>
      <c r="QOT155"/>
      <c r="QOU155"/>
      <c r="QOV155"/>
      <c r="QOW155"/>
      <c r="QOX155"/>
      <c r="QOY155"/>
      <c r="QOZ155"/>
      <c r="QPA155"/>
      <c r="QPB155"/>
      <c r="QPC155"/>
      <c r="QPD155"/>
      <c r="QPE155"/>
      <c r="QPF155"/>
      <c r="QPG155"/>
      <c r="QPH155"/>
      <c r="QPI155"/>
      <c r="QPJ155"/>
      <c r="QPK155"/>
      <c r="QPL155"/>
      <c r="QPM155"/>
      <c r="QPN155"/>
      <c r="QPO155"/>
      <c r="QPP155"/>
      <c r="QPQ155"/>
      <c r="QPR155"/>
      <c r="QPS155"/>
      <c r="QPT155"/>
      <c r="QPU155"/>
      <c r="QPV155"/>
      <c r="QPW155"/>
      <c r="QPX155"/>
      <c r="QPY155"/>
      <c r="QPZ155"/>
      <c r="QQA155"/>
      <c r="QQB155"/>
      <c r="QQC155"/>
      <c r="QQD155"/>
      <c r="QQE155"/>
      <c r="QQF155"/>
      <c r="QQG155"/>
      <c r="QQH155"/>
      <c r="QQI155"/>
      <c r="QQJ155"/>
      <c r="QQK155"/>
      <c r="QQL155"/>
      <c r="QQM155"/>
      <c r="QQN155"/>
      <c r="QQO155"/>
      <c r="QQP155"/>
      <c r="QQQ155"/>
      <c r="QQR155"/>
      <c r="QQS155"/>
      <c r="QQT155"/>
      <c r="QQU155"/>
      <c r="QQV155"/>
      <c r="QQW155"/>
      <c r="QQX155"/>
      <c r="QQY155"/>
      <c r="QQZ155"/>
      <c r="QRA155"/>
      <c r="QRB155"/>
      <c r="QRC155"/>
      <c r="QRD155"/>
      <c r="QRE155"/>
      <c r="QRF155"/>
      <c r="QRG155"/>
      <c r="QRH155"/>
      <c r="QRI155"/>
      <c r="QRJ155"/>
      <c r="QRK155"/>
      <c r="QRL155"/>
      <c r="QRM155"/>
      <c r="QRN155"/>
      <c r="QRO155"/>
      <c r="QRP155"/>
      <c r="QRQ155"/>
      <c r="QRR155"/>
      <c r="QRS155"/>
      <c r="QRT155"/>
      <c r="QRU155"/>
      <c r="QRV155"/>
      <c r="QRW155"/>
      <c r="QRX155"/>
      <c r="QRY155"/>
      <c r="QRZ155"/>
      <c r="QSA155"/>
      <c r="QSB155"/>
      <c r="QSC155"/>
      <c r="QSD155"/>
      <c r="QSE155"/>
      <c r="QSF155"/>
      <c r="QSG155"/>
      <c r="QSH155"/>
      <c r="QSI155"/>
      <c r="QSJ155"/>
      <c r="QSK155"/>
      <c r="QSL155"/>
      <c r="QSM155"/>
      <c r="QSN155"/>
      <c r="QSO155"/>
      <c r="QSP155"/>
      <c r="QSQ155"/>
      <c r="QSR155"/>
      <c r="QSS155"/>
      <c r="QST155"/>
      <c r="QSU155"/>
      <c r="QSV155"/>
      <c r="QSW155"/>
      <c r="QSX155"/>
      <c r="QSY155"/>
      <c r="QSZ155"/>
      <c r="QTA155"/>
      <c r="QTB155"/>
      <c r="QTC155"/>
      <c r="QTD155"/>
      <c r="QTE155"/>
      <c r="QTF155"/>
      <c r="QTG155"/>
      <c r="QTH155"/>
      <c r="QTI155"/>
      <c r="QTJ155"/>
      <c r="QTK155"/>
      <c r="QTL155"/>
      <c r="QTM155"/>
      <c r="QTN155"/>
      <c r="QTO155"/>
      <c r="QTP155"/>
      <c r="QTQ155"/>
      <c r="QTR155"/>
      <c r="QTS155"/>
      <c r="QTT155"/>
      <c r="QTU155"/>
      <c r="QTV155"/>
      <c r="QTW155"/>
      <c r="QTX155"/>
      <c r="QTY155"/>
      <c r="QTZ155"/>
      <c r="QUA155"/>
      <c r="QUB155"/>
      <c r="QUC155"/>
      <c r="QUD155"/>
      <c r="QUE155"/>
      <c r="QUF155"/>
      <c r="QUG155"/>
      <c r="QUH155"/>
      <c r="QUI155"/>
      <c r="QUJ155"/>
      <c r="QUK155"/>
      <c r="QUL155"/>
      <c r="QUM155"/>
      <c r="QUN155"/>
      <c r="QUO155"/>
      <c r="QUP155"/>
      <c r="QUQ155"/>
      <c r="QUR155"/>
      <c r="QUS155"/>
      <c r="QUT155"/>
      <c r="QUU155"/>
      <c r="QUV155"/>
      <c r="QUW155"/>
      <c r="QUX155"/>
      <c r="QUY155"/>
      <c r="QUZ155"/>
      <c r="QVA155"/>
      <c r="QVB155"/>
      <c r="QVC155"/>
      <c r="QVD155"/>
      <c r="QVE155"/>
      <c r="QVF155"/>
      <c r="QVG155"/>
      <c r="QVH155"/>
      <c r="QVI155"/>
      <c r="QVJ155"/>
      <c r="QVK155"/>
      <c r="QVL155"/>
      <c r="QVM155"/>
      <c r="QVN155"/>
      <c r="QVO155"/>
      <c r="QVP155"/>
      <c r="QVQ155"/>
      <c r="QVR155"/>
      <c r="QVS155"/>
      <c r="QVT155"/>
      <c r="QVU155"/>
      <c r="QVV155"/>
      <c r="QVW155"/>
      <c r="QVX155"/>
      <c r="QVY155"/>
      <c r="QVZ155"/>
      <c r="QWA155"/>
      <c r="QWB155"/>
      <c r="QWC155"/>
      <c r="QWD155"/>
      <c r="QWE155"/>
      <c r="QWF155"/>
      <c r="QWG155"/>
      <c r="QWH155"/>
      <c r="QWI155"/>
      <c r="QWJ155"/>
      <c r="QWK155"/>
      <c r="QWL155"/>
      <c r="QWM155"/>
      <c r="QWN155"/>
      <c r="QWO155"/>
      <c r="QWP155"/>
      <c r="QWQ155"/>
      <c r="QWR155"/>
      <c r="QWS155"/>
      <c r="QWT155"/>
      <c r="QWU155"/>
      <c r="QWV155"/>
      <c r="QWW155"/>
      <c r="QWX155"/>
      <c r="QWY155"/>
      <c r="QWZ155"/>
      <c r="QXA155"/>
      <c r="QXB155"/>
      <c r="QXC155"/>
      <c r="QXD155"/>
      <c r="QXE155"/>
      <c r="QXF155"/>
      <c r="QXG155"/>
      <c r="QXH155"/>
      <c r="QXI155"/>
      <c r="QXJ155"/>
      <c r="QXK155"/>
      <c r="QXL155"/>
      <c r="QXM155"/>
      <c r="QXN155"/>
      <c r="QXO155"/>
      <c r="QXP155"/>
      <c r="QXQ155"/>
      <c r="QXR155"/>
      <c r="QXS155"/>
      <c r="QXT155"/>
      <c r="QXU155"/>
      <c r="QXV155"/>
      <c r="QXW155"/>
      <c r="QXX155"/>
      <c r="QXY155"/>
      <c r="QXZ155"/>
      <c r="QYA155"/>
      <c r="QYB155"/>
      <c r="QYC155"/>
      <c r="QYD155"/>
      <c r="QYE155"/>
      <c r="QYF155"/>
      <c r="QYG155"/>
      <c r="QYH155"/>
      <c r="QYI155"/>
      <c r="QYJ155"/>
      <c r="QYK155"/>
      <c r="QYL155"/>
      <c r="QYM155"/>
      <c r="QYN155"/>
      <c r="QYO155"/>
      <c r="QYP155"/>
      <c r="QYQ155"/>
      <c r="QYR155"/>
      <c r="QYS155"/>
      <c r="QYT155"/>
      <c r="QYU155"/>
      <c r="QYV155"/>
      <c r="QYW155"/>
      <c r="QYX155"/>
      <c r="QYY155"/>
      <c r="QYZ155"/>
      <c r="QZA155"/>
      <c r="QZB155"/>
      <c r="QZC155"/>
      <c r="QZD155"/>
      <c r="QZE155"/>
      <c r="QZF155"/>
      <c r="QZG155"/>
      <c r="QZH155"/>
      <c r="QZI155"/>
      <c r="QZJ155"/>
      <c r="QZK155"/>
      <c r="QZL155"/>
      <c r="QZM155"/>
      <c r="QZN155"/>
      <c r="QZO155"/>
      <c r="QZP155"/>
      <c r="QZQ155"/>
      <c r="QZR155"/>
      <c r="QZS155"/>
      <c r="QZT155"/>
      <c r="QZU155"/>
      <c r="QZV155"/>
      <c r="QZW155"/>
      <c r="QZX155"/>
      <c r="QZY155"/>
      <c r="QZZ155"/>
      <c r="RAA155"/>
      <c r="RAB155"/>
      <c r="RAC155"/>
      <c r="RAD155"/>
      <c r="RAE155"/>
      <c r="RAF155"/>
      <c r="RAG155"/>
      <c r="RAH155"/>
      <c r="RAI155"/>
      <c r="RAJ155"/>
      <c r="RAK155"/>
      <c r="RAL155"/>
      <c r="RAM155"/>
      <c r="RAN155"/>
      <c r="RAO155"/>
      <c r="RAP155"/>
      <c r="RAQ155"/>
      <c r="RAR155"/>
      <c r="RAS155"/>
      <c r="RAT155"/>
      <c r="RAU155"/>
      <c r="RAV155"/>
      <c r="RAW155"/>
      <c r="RAX155"/>
      <c r="RAY155"/>
      <c r="RAZ155"/>
      <c r="RBA155"/>
      <c r="RBB155"/>
      <c r="RBC155"/>
      <c r="RBD155"/>
      <c r="RBE155"/>
      <c r="RBF155"/>
      <c r="RBG155"/>
      <c r="RBH155"/>
      <c r="RBI155"/>
      <c r="RBJ155"/>
      <c r="RBK155"/>
      <c r="RBL155"/>
      <c r="RBM155"/>
      <c r="RBN155"/>
      <c r="RBO155"/>
      <c r="RBP155"/>
      <c r="RBQ155"/>
      <c r="RBR155"/>
      <c r="RBS155"/>
      <c r="RBT155"/>
      <c r="RBU155"/>
      <c r="RBV155"/>
      <c r="RBW155"/>
      <c r="RBX155"/>
      <c r="RBY155"/>
      <c r="RBZ155"/>
      <c r="RCA155"/>
      <c r="RCB155"/>
      <c r="RCC155"/>
      <c r="RCD155"/>
      <c r="RCE155"/>
      <c r="RCF155"/>
      <c r="RCG155"/>
      <c r="RCH155"/>
      <c r="RCI155"/>
      <c r="RCJ155"/>
      <c r="RCK155"/>
      <c r="RCL155"/>
      <c r="RCM155"/>
      <c r="RCN155"/>
      <c r="RCO155"/>
      <c r="RCP155"/>
      <c r="RCQ155"/>
      <c r="RCR155"/>
      <c r="RCS155"/>
      <c r="RCT155"/>
      <c r="RCU155"/>
      <c r="RCV155"/>
      <c r="RCW155"/>
      <c r="RCX155"/>
      <c r="RCY155"/>
      <c r="RCZ155"/>
      <c r="RDA155"/>
      <c r="RDB155"/>
      <c r="RDC155"/>
      <c r="RDD155"/>
      <c r="RDE155"/>
      <c r="RDF155"/>
      <c r="RDG155"/>
      <c r="RDH155"/>
      <c r="RDI155"/>
      <c r="RDJ155"/>
      <c r="RDK155"/>
      <c r="RDL155"/>
      <c r="RDM155"/>
      <c r="RDN155"/>
      <c r="RDO155"/>
      <c r="RDP155"/>
      <c r="RDQ155"/>
      <c r="RDR155"/>
      <c r="RDS155"/>
      <c r="RDT155"/>
      <c r="RDU155"/>
      <c r="RDV155"/>
      <c r="RDW155"/>
      <c r="RDX155"/>
      <c r="RDY155"/>
      <c r="RDZ155"/>
      <c r="REA155"/>
      <c r="REB155"/>
      <c r="REC155"/>
      <c r="RED155"/>
      <c r="REE155"/>
      <c r="REF155"/>
      <c r="REG155"/>
      <c r="REH155"/>
      <c r="REI155"/>
      <c r="REJ155"/>
      <c r="REK155"/>
      <c r="REL155"/>
      <c r="REM155"/>
      <c r="REN155"/>
      <c r="REO155"/>
      <c r="REP155"/>
      <c r="REQ155"/>
      <c r="RER155"/>
      <c r="RES155"/>
      <c r="RET155"/>
      <c r="REU155"/>
      <c r="REV155"/>
      <c r="REW155"/>
      <c r="REX155"/>
      <c r="REY155"/>
      <c r="REZ155"/>
      <c r="RFA155"/>
      <c r="RFB155"/>
      <c r="RFC155"/>
      <c r="RFD155"/>
      <c r="RFE155"/>
      <c r="RFF155"/>
      <c r="RFG155"/>
      <c r="RFH155"/>
      <c r="RFI155"/>
      <c r="RFJ155"/>
      <c r="RFK155"/>
      <c r="RFL155"/>
      <c r="RFM155"/>
      <c r="RFN155"/>
      <c r="RFO155"/>
      <c r="RFP155"/>
      <c r="RFQ155"/>
      <c r="RFR155"/>
      <c r="RFS155"/>
      <c r="RFT155"/>
      <c r="RFU155"/>
      <c r="RFV155"/>
      <c r="RFW155"/>
      <c r="RFX155"/>
      <c r="RFY155"/>
      <c r="RFZ155"/>
      <c r="RGA155"/>
      <c r="RGB155"/>
      <c r="RGC155"/>
      <c r="RGD155"/>
      <c r="RGE155"/>
      <c r="RGF155"/>
      <c r="RGG155"/>
      <c r="RGH155"/>
      <c r="RGI155"/>
      <c r="RGJ155"/>
      <c r="RGK155"/>
      <c r="RGL155"/>
      <c r="RGM155"/>
      <c r="RGN155"/>
      <c r="RGO155"/>
      <c r="RGP155"/>
      <c r="RGQ155"/>
      <c r="RGR155"/>
      <c r="RGS155"/>
      <c r="RGT155"/>
      <c r="RGU155"/>
      <c r="RGV155"/>
      <c r="RGW155"/>
      <c r="RGX155"/>
      <c r="RGY155"/>
      <c r="RGZ155"/>
      <c r="RHA155"/>
      <c r="RHB155"/>
      <c r="RHC155"/>
      <c r="RHD155"/>
      <c r="RHE155"/>
      <c r="RHF155"/>
      <c r="RHG155"/>
      <c r="RHH155"/>
      <c r="RHI155"/>
      <c r="RHJ155"/>
      <c r="RHK155"/>
      <c r="RHL155"/>
      <c r="RHM155"/>
      <c r="RHN155"/>
      <c r="RHO155"/>
      <c r="RHP155"/>
      <c r="RHQ155"/>
      <c r="RHR155"/>
      <c r="RHS155"/>
      <c r="RHT155"/>
      <c r="RHU155"/>
      <c r="RHV155"/>
      <c r="RHW155"/>
      <c r="RHX155"/>
      <c r="RHY155"/>
      <c r="RHZ155"/>
      <c r="RIA155"/>
      <c r="RIB155"/>
      <c r="RIC155"/>
      <c r="RID155"/>
      <c r="RIE155"/>
      <c r="RIF155"/>
      <c r="RIG155"/>
      <c r="RIH155"/>
      <c r="RII155"/>
      <c r="RIJ155"/>
      <c r="RIK155"/>
      <c r="RIL155"/>
      <c r="RIM155"/>
      <c r="RIN155"/>
      <c r="RIO155"/>
      <c r="RIP155"/>
      <c r="RIQ155"/>
      <c r="RIR155"/>
      <c r="RIS155"/>
      <c r="RIT155"/>
      <c r="RIU155"/>
      <c r="RIV155"/>
      <c r="RIW155"/>
      <c r="RIX155"/>
      <c r="RIY155"/>
      <c r="RIZ155"/>
      <c r="RJA155"/>
      <c r="RJB155"/>
      <c r="RJC155"/>
      <c r="RJD155"/>
      <c r="RJE155"/>
      <c r="RJF155"/>
      <c r="RJG155"/>
      <c r="RJH155"/>
      <c r="RJI155"/>
      <c r="RJJ155"/>
      <c r="RJK155"/>
      <c r="RJL155"/>
      <c r="RJM155"/>
      <c r="RJN155"/>
      <c r="RJO155"/>
      <c r="RJP155"/>
      <c r="RJQ155"/>
      <c r="RJR155"/>
      <c r="RJS155"/>
      <c r="RJT155"/>
      <c r="RJU155"/>
      <c r="RJV155"/>
      <c r="RJW155"/>
      <c r="RJX155"/>
      <c r="RJY155"/>
      <c r="RJZ155"/>
      <c r="RKA155"/>
      <c r="RKB155"/>
      <c r="RKC155"/>
      <c r="RKD155"/>
      <c r="RKE155"/>
      <c r="RKF155"/>
      <c r="RKG155"/>
      <c r="RKH155"/>
      <c r="RKI155"/>
      <c r="RKJ155"/>
      <c r="RKK155"/>
      <c r="RKL155"/>
      <c r="RKM155"/>
      <c r="RKN155"/>
      <c r="RKO155"/>
      <c r="RKP155"/>
      <c r="RKQ155"/>
      <c r="RKR155"/>
      <c r="RKS155"/>
      <c r="RKT155"/>
      <c r="RKU155"/>
      <c r="RKV155"/>
      <c r="RKW155"/>
      <c r="RKX155"/>
      <c r="RKY155"/>
      <c r="RKZ155"/>
      <c r="RLA155"/>
      <c r="RLB155"/>
      <c r="RLC155"/>
      <c r="RLD155"/>
      <c r="RLE155"/>
      <c r="RLF155"/>
      <c r="RLG155"/>
      <c r="RLH155"/>
      <c r="RLI155"/>
      <c r="RLJ155"/>
      <c r="RLK155"/>
      <c r="RLL155"/>
      <c r="RLM155"/>
      <c r="RLN155"/>
      <c r="RLO155"/>
      <c r="RLP155"/>
      <c r="RLQ155"/>
      <c r="RLR155"/>
      <c r="RLS155"/>
      <c r="RLT155"/>
      <c r="RLU155"/>
      <c r="RLV155"/>
      <c r="RLW155"/>
      <c r="RLX155"/>
      <c r="RLY155"/>
      <c r="RLZ155"/>
      <c r="RMA155"/>
      <c r="RMB155"/>
      <c r="RMC155"/>
      <c r="RMD155"/>
      <c r="RME155"/>
      <c r="RMF155"/>
      <c r="RMG155"/>
      <c r="RMH155"/>
      <c r="RMI155"/>
      <c r="RMJ155"/>
      <c r="RMK155"/>
      <c r="RML155"/>
      <c r="RMM155"/>
      <c r="RMN155"/>
      <c r="RMO155"/>
      <c r="RMP155"/>
      <c r="RMQ155"/>
      <c r="RMR155"/>
      <c r="RMS155"/>
      <c r="RMT155"/>
      <c r="RMU155"/>
      <c r="RMV155"/>
      <c r="RMW155"/>
      <c r="RMX155"/>
      <c r="RMY155"/>
      <c r="RMZ155"/>
      <c r="RNA155"/>
      <c r="RNB155"/>
      <c r="RNC155"/>
      <c r="RND155"/>
      <c r="RNE155"/>
      <c r="RNF155"/>
      <c r="RNG155"/>
      <c r="RNH155"/>
      <c r="RNI155"/>
      <c r="RNJ155"/>
      <c r="RNK155"/>
      <c r="RNL155"/>
      <c r="RNM155"/>
      <c r="RNN155"/>
      <c r="RNO155"/>
      <c r="RNP155"/>
      <c r="RNQ155"/>
      <c r="RNR155"/>
      <c r="RNS155"/>
      <c r="RNT155"/>
      <c r="RNU155"/>
      <c r="RNV155"/>
      <c r="RNW155"/>
      <c r="RNX155"/>
      <c r="RNY155"/>
      <c r="RNZ155"/>
      <c r="ROA155"/>
      <c r="ROB155"/>
      <c r="ROC155"/>
      <c r="ROD155"/>
      <c r="ROE155"/>
      <c r="ROF155"/>
      <c r="ROG155"/>
      <c r="ROH155"/>
      <c r="ROI155"/>
      <c r="ROJ155"/>
      <c r="ROK155"/>
      <c r="ROL155"/>
      <c r="ROM155"/>
      <c r="RON155"/>
      <c r="ROO155"/>
      <c r="ROP155"/>
      <c r="ROQ155"/>
      <c r="ROR155"/>
      <c r="ROS155"/>
      <c r="ROT155"/>
      <c r="ROU155"/>
      <c r="ROV155"/>
      <c r="ROW155"/>
      <c r="ROX155"/>
      <c r="ROY155"/>
      <c r="ROZ155"/>
      <c r="RPA155"/>
      <c r="RPB155"/>
      <c r="RPC155"/>
      <c r="RPD155"/>
      <c r="RPE155"/>
      <c r="RPF155"/>
      <c r="RPG155"/>
      <c r="RPH155"/>
      <c r="RPI155"/>
      <c r="RPJ155"/>
      <c r="RPK155"/>
      <c r="RPL155"/>
      <c r="RPM155"/>
      <c r="RPN155"/>
      <c r="RPO155"/>
      <c r="RPP155"/>
      <c r="RPQ155"/>
      <c r="RPR155"/>
      <c r="RPS155"/>
      <c r="RPT155"/>
      <c r="RPU155"/>
      <c r="RPV155"/>
      <c r="RPW155"/>
      <c r="RPX155"/>
      <c r="RPY155"/>
      <c r="RPZ155"/>
      <c r="RQA155"/>
      <c r="RQB155"/>
      <c r="RQC155"/>
      <c r="RQD155"/>
      <c r="RQE155"/>
      <c r="RQF155"/>
      <c r="RQG155"/>
      <c r="RQH155"/>
      <c r="RQI155"/>
      <c r="RQJ155"/>
      <c r="RQK155"/>
      <c r="RQL155"/>
      <c r="RQM155"/>
      <c r="RQN155"/>
      <c r="RQO155"/>
      <c r="RQP155"/>
      <c r="RQQ155"/>
      <c r="RQR155"/>
      <c r="RQS155"/>
      <c r="RQT155"/>
      <c r="RQU155"/>
      <c r="RQV155"/>
      <c r="RQW155"/>
      <c r="RQX155"/>
      <c r="RQY155"/>
      <c r="RQZ155"/>
      <c r="RRA155"/>
      <c r="RRB155"/>
      <c r="RRC155"/>
      <c r="RRD155"/>
      <c r="RRE155"/>
      <c r="RRF155"/>
      <c r="RRG155"/>
      <c r="RRH155"/>
      <c r="RRI155"/>
      <c r="RRJ155"/>
      <c r="RRK155"/>
      <c r="RRL155"/>
      <c r="RRM155"/>
      <c r="RRN155"/>
      <c r="RRO155"/>
      <c r="RRP155"/>
      <c r="RRQ155"/>
      <c r="RRR155"/>
      <c r="RRS155"/>
      <c r="RRT155"/>
      <c r="RRU155"/>
      <c r="RRV155"/>
      <c r="RRW155"/>
      <c r="RRX155"/>
      <c r="RRY155"/>
      <c r="RRZ155"/>
      <c r="RSA155"/>
      <c r="RSB155"/>
      <c r="RSC155"/>
      <c r="RSD155"/>
      <c r="RSE155"/>
      <c r="RSF155"/>
      <c r="RSG155"/>
      <c r="RSH155"/>
      <c r="RSI155"/>
      <c r="RSJ155"/>
      <c r="RSK155"/>
      <c r="RSL155"/>
      <c r="RSM155"/>
      <c r="RSN155"/>
      <c r="RSO155"/>
      <c r="RSP155"/>
      <c r="RSQ155"/>
      <c r="RSR155"/>
      <c r="RSS155"/>
      <c r="RST155"/>
      <c r="RSU155"/>
      <c r="RSV155"/>
      <c r="RSW155"/>
      <c r="RSX155"/>
      <c r="RSY155"/>
      <c r="RSZ155"/>
      <c r="RTA155"/>
      <c r="RTB155"/>
      <c r="RTC155"/>
      <c r="RTD155"/>
      <c r="RTE155"/>
      <c r="RTF155"/>
      <c r="RTG155"/>
      <c r="RTH155"/>
      <c r="RTI155"/>
      <c r="RTJ155"/>
      <c r="RTK155"/>
      <c r="RTL155"/>
      <c r="RTM155"/>
      <c r="RTN155"/>
      <c r="RTO155"/>
      <c r="RTP155"/>
      <c r="RTQ155"/>
      <c r="RTR155"/>
      <c r="RTS155"/>
      <c r="RTT155"/>
      <c r="RTU155"/>
      <c r="RTV155"/>
      <c r="RTW155"/>
      <c r="RTX155"/>
      <c r="RTY155"/>
      <c r="RTZ155"/>
      <c r="RUA155"/>
      <c r="RUB155"/>
      <c r="RUC155"/>
      <c r="RUD155"/>
      <c r="RUE155"/>
      <c r="RUF155"/>
      <c r="RUG155"/>
      <c r="RUH155"/>
      <c r="RUI155"/>
      <c r="RUJ155"/>
      <c r="RUK155"/>
      <c r="RUL155"/>
      <c r="RUM155"/>
      <c r="RUN155"/>
      <c r="RUO155"/>
      <c r="RUP155"/>
      <c r="RUQ155"/>
      <c r="RUR155"/>
      <c r="RUS155"/>
      <c r="RUT155"/>
      <c r="RUU155"/>
      <c r="RUV155"/>
      <c r="RUW155"/>
      <c r="RUX155"/>
      <c r="RUY155"/>
      <c r="RUZ155"/>
      <c r="RVA155"/>
      <c r="RVB155"/>
      <c r="RVC155"/>
      <c r="RVD155"/>
      <c r="RVE155"/>
      <c r="RVF155"/>
      <c r="RVG155"/>
      <c r="RVH155"/>
      <c r="RVI155"/>
      <c r="RVJ155"/>
      <c r="RVK155"/>
      <c r="RVL155"/>
      <c r="RVM155"/>
      <c r="RVN155"/>
      <c r="RVO155"/>
      <c r="RVP155"/>
      <c r="RVQ155"/>
      <c r="RVR155"/>
      <c r="RVS155"/>
      <c r="RVT155"/>
      <c r="RVU155"/>
      <c r="RVV155"/>
      <c r="RVW155"/>
      <c r="RVX155"/>
      <c r="RVY155"/>
      <c r="RVZ155"/>
      <c r="RWA155"/>
      <c r="RWB155"/>
      <c r="RWC155"/>
      <c r="RWD155"/>
      <c r="RWE155"/>
      <c r="RWF155"/>
      <c r="RWG155"/>
      <c r="RWH155"/>
      <c r="RWI155"/>
      <c r="RWJ155"/>
      <c r="RWK155"/>
      <c r="RWL155"/>
      <c r="RWM155"/>
      <c r="RWN155"/>
      <c r="RWO155"/>
      <c r="RWP155"/>
      <c r="RWQ155"/>
      <c r="RWR155"/>
      <c r="RWS155"/>
      <c r="RWT155"/>
      <c r="RWU155"/>
      <c r="RWV155"/>
      <c r="RWW155"/>
      <c r="RWX155"/>
      <c r="RWY155"/>
      <c r="RWZ155"/>
      <c r="RXA155"/>
      <c r="RXB155"/>
      <c r="RXC155"/>
      <c r="RXD155"/>
      <c r="RXE155"/>
      <c r="RXF155"/>
      <c r="RXG155"/>
      <c r="RXH155"/>
      <c r="RXI155"/>
      <c r="RXJ155"/>
      <c r="RXK155"/>
      <c r="RXL155"/>
      <c r="RXM155"/>
      <c r="RXN155"/>
      <c r="RXO155"/>
      <c r="RXP155"/>
      <c r="RXQ155"/>
      <c r="RXR155"/>
      <c r="RXS155"/>
      <c r="RXT155"/>
      <c r="RXU155"/>
      <c r="RXV155"/>
      <c r="RXW155"/>
      <c r="RXX155"/>
      <c r="RXY155"/>
      <c r="RXZ155"/>
      <c r="RYA155"/>
      <c r="RYB155"/>
      <c r="RYC155"/>
      <c r="RYD155"/>
      <c r="RYE155"/>
      <c r="RYF155"/>
      <c r="RYG155"/>
      <c r="RYH155"/>
      <c r="RYI155"/>
      <c r="RYJ155"/>
      <c r="RYK155"/>
      <c r="RYL155"/>
      <c r="RYM155"/>
      <c r="RYN155"/>
      <c r="RYO155"/>
      <c r="RYP155"/>
      <c r="RYQ155"/>
      <c r="RYR155"/>
      <c r="RYS155"/>
      <c r="RYT155"/>
      <c r="RYU155"/>
      <c r="RYV155"/>
      <c r="RYW155"/>
      <c r="RYX155"/>
      <c r="RYY155"/>
      <c r="RYZ155"/>
      <c r="RZA155"/>
      <c r="RZB155"/>
      <c r="RZC155"/>
      <c r="RZD155"/>
      <c r="RZE155"/>
      <c r="RZF155"/>
      <c r="RZG155"/>
      <c r="RZH155"/>
      <c r="RZI155"/>
      <c r="RZJ155"/>
      <c r="RZK155"/>
      <c r="RZL155"/>
      <c r="RZM155"/>
      <c r="RZN155"/>
      <c r="RZO155"/>
      <c r="RZP155"/>
      <c r="RZQ155"/>
      <c r="RZR155"/>
      <c r="RZS155"/>
      <c r="RZT155"/>
      <c r="RZU155"/>
      <c r="RZV155"/>
      <c r="RZW155"/>
      <c r="RZX155"/>
      <c r="RZY155"/>
      <c r="RZZ155"/>
      <c r="SAA155"/>
      <c r="SAB155"/>
      <c r="SAC155"/>
      <c r="SAD155"/>
      <c r="SAE155"/>
      <c r="SAF155"/>
      <c r="SAG155"/>
      <c r="SAH155"/>
      <c r="SAI155"/>
      <c r="SAJ155"/>
      <c r="SAK155"/>
      <c r="SAL155"/>
      <c r="SAM155"/>
      <c r="SAN155"/>
      <c r="SAO155"/>
      <c r="SAP155"/>
      <c r="SAQ155"/>
      <c r="SAR155"/>
      <c r="SAS155"/>
      <c r="SAT155"/>
      <c r="SAU155"/>
      <c r="SAV155"/>
      <c r="SAW155"/>
      <c r="SAX155"/>
      <c r="SAY155"/>
      <c r="SAZ155"/>
      <c r="SBA155"/>
      <c r="SBB155"/>
      <c r="SBC155"/>
      <c r="SBD155"/>
      <c r="SBE155"/>
      <c r="SBF155"/>
      <c r="SBG155"/>
      <c r="SBH155"/>
      <c r="SBI155"/>
      <c r="SBJ155"/>
      <c r="SBK155"/>
      <c r="SBL155"/>
      <c r="SBM155"/>
      <c r="SBN155"/>
      <c r="SBO155"/>
      <c r="SBP155"/>
      <c r="SBQ155"/>
      <c r="SBR155"/>
      <c r="SBS155"/>
      <c r="SBT155"/>
      <c r="SBU155"/>
      <c r="SBV155"/>
      <c r="SBW155"/>
      <c r="SBX155"/>
      <c r="SBY155"/>
      <c r="SBZ155"/>
      <c r="SCA155"/>
      <c r="SCB155"/>
      <c r="SCC155"/>
      <c r="SCD155"/>
      <c r="SCE155"/>
      <c r="SCF155"/>
      <c r="SCG155"/>
      <c r="SCH155"/>
      <c r="SCI155"/>
      <c r="SCJ155"/>
      <c r="SCK155"/>
      <c r="SCL155"/>
      <c r="SCM155"/>
      <c r="SCN155"/>
      <c r="SCO155"/>
      <c r="SCP155"/>
      <c r="SCQ155"/>
      <c r="SCR155"/>
      <c r="SCS155"/>
      <c r="SCT155"/>
      <c r="SCU155"/>
      <c r="SCV155"/>
      <c r="SCW155"/>
      <c r="SCX155"/>
      <c r="SCY155"/>
      <c r="SCZ155"/>
      <c r="SDA155"/>
      <c r="SDB155"/>
      <c r="SDC155"/>
      <c r="SDD155"/>
      <c r="SDE155"/>
      <c r="SDF155"/>
      <c r="SDG155"/>
      <c r="SDH155"/>
      <c r="SDI155"/>
      <c r="SDJ155"/>
      <c r="SDK155"/>
      <c r="SDL155"/>
      <c r="SDM155"/>
      <c r="SDN155"/>
      <c r="SDO155"/>
      <c r="SDP155"/>
      <c r="SDQ155"/>
      <c r="SDR155"/>
      <c r="SDS155"/>
      <c r="SDT155"/>
      <c r="SDU155"/>
      <c r="SDV155"/>
      <c r="SDW155"/>
      <c r="SDX155"/>
      <c r="SDY155"/>
      <c r="SDZ155"/>
      <c r="SEA155"/>
      <c r="SEB155"/>
      <c r="SEC155"/>
      <c r="SED155"/>
      <c r="SEE155"/>
      <c r="SEF155"/>
      <c r="SEG155"/>
      <c r="SEH155"/>
      <c r="SEI155"/>
      <c r="SEJ155"/>
      <c r="SEK155"/>
      <c r="SEL155"/>
      <c r="SEM155"/>
      <c r="SEN155"/>
      <c r="SEO155"/>
      <c r="SEP155"/>
      <c r="SEQ155"/>
      <c r="SER155"/>
      <c r="SES155"/>
      <c r="SET155"/>
      <c r="SEU155"/>
      <c r="SEV155"/>
      <c r="SEW155"/>
      <c r="SEX155"/>
      <c r="SEY155"/>
      <c r="SEZ155"/>
      <c r="SFA155"/>
      <c r="SFB155"/>
      <c r="SFC155"/>
      <c r="SFD155"/>
      <c r="SFE155"/>
      <c r="SFF155"/>
      <c r="SFG155"/>
      <c r="SFH155"/>
      <c r="SFI155"/>
      <c r="SFJ155"/>
      <c r="SFK155"/>
      <c r="SFL155"/>
      <c r="SFM155"/>
      <c r="SFN155"/>
      <c r="SFO155"/>
      <c r="SFP155"/>
      <c r="SFQ155"/>
      <c r="SFR155"/>
      <c r="SFS155"/>
      <c r="SFT155"/>
      <c r="SFU155"/>
      <c r="SFV155"/>
      <c r="SFW155"/>
      <c r="SFX155"/>
      <c r="SFY155"/>
      <c r="SFZ155"/>
      <c r="SGA155"/>
      <c r="SGB155"/>
      <c r="SGC155"/>
      <c r="SGD155"/>
      <c r="SGE155"/>
      <c r="SGF155"/>
      <c r="SGG155"/>
      <c r="SGH155"/>
      <c r="SGI155"/>
      <c r="SGJ155"/>
      <c r="SGK155"/>
      <c r="SGL155"/>
      <c r="SGM155"/>
      <c r="SGN155"/>
      <c r="SGO155"/>
      <c r="SGP155"/>
      <c r="SGQ155"/>
      <c r="SGR155"/>
      <c r="SGS155"/>
      <c r="SGT155"/>
      <c r="SGU155"/>
      <c r="SGV155"/>
      <c r="SGW155"/>
      <c r="SGX155"/>
      <c r="SGY155"/>
      <c r="SGZ155"/>
      <c r="SHA155"/>
      <c r="SHB155"/>
      <c r="SHC155"/>
      <c r="SHD155"/>
      <c r="SHE155"/>
      <c r="SHF155"/>
      <c r="SHG155"/>
      <c r="SHH155"/>
      <c r="SHI155"/>
      <c r="SHJ155"/>
      <c r="SHK155"/>
      <c r="SHL155"/>
      <c r="SHM155"/>
      <c r="SHN155"/>
      <c r="SHO155"/>
      <c r="SHP155"/>
      <c r="SHQ155"/>
      <c r="SHR155"/>
      <c r="SHS155"/>
      <c r="SHT155"/>
      <c r="SHU155"/>
      <c r="SHV155"/>
      <c r="SHW155"/>
      <c r="SHX155"/>
      <c r="SHY155"/>
      <c r="SHZ155"/>
      <c r="SIA155"/>
      <c r="SIB155"/>
      <c r="SIC155"/>
      <c r="SID155"/>
      <c r="SIE155"/>
      <c r="SIF155"/>
      <c r="SIG155"/>
      <c r="SIH155"/>
      <c r="SII155"/>
      <c r="SIJ155"/>
      <c r="SIK155"/>
      <c r="SIL155"/>
      <c r="SIM155"/>
      <c r="SIN155"/>
      <c r="SIO155"/>
      <c r="SIP155"/>
      <c r="SIQ155"/>
      <c r="SIR155"/>
      <c r="SIS155"/>
      <c r="SIT155"/>
      <c r="SIU155"/>
      <c r="SIV155"/>
      <c r="SIW155"/>
      <c r="SIX155"/>
      <c r="SIY155"/>
      <c r="SIZ155"/>
      <c r="SJA155"/>
      <c r="SJB155"/>
      <c r="SJC155"/>
      <c r="SJD155"/>
      <c r="SJE155"/>
      <c r="SJF155"/>
      <c r="SJG155"/>
      <c r="SJH155"/>
      <c r="SJI155"/>
      <c r="SJJ155"/>
      <c r="SJK155"/>
      <c r="SJL155"/>
      <c r="SJM155"/>
      <c r="SJN155"/>
      <c r="SJO155"/>
      <c r="SJP155"/>
      <c r="SJQ155"/>
      <c r="SJR155"/>
      <c r="SJS155"/>
      <c r="SJT155"/>
      <c r="SJU155"/>
      <c r="SJV155"/>
      <c r="SJW155"/>
      <c r="SJX155"/>
      <c r="SJY155"/>
      <c r="SJZ155"/>
      <c r="SKA155"/>
      <c r="SKB155"/>
      <c r="SKC155"/>
      <c r="SKD155"/>
      <c r="SKE155"/>
      <c r="SKF155"/>
      <c r="SKG155"/>
      <c r="SKH155"/>
      <c r="SKI155"/>
      <c r="SKJ155"/>
      <c r="SKK155"/>
      <c r="SKL155"/>
      <c r="SKM155"/>
      <c r="SKN155"/>
      <c r="SKO155"/>
      <c r="SKP155"/>
      <c r="SKQ155"/>
      <c r="SKR155"/>
      <c r="SKS155"/>
      <c r="SKT155"/>
      <c r="SKU155"/>
      <c r="SKV155"/>
      <c r="SKW155"/>
      <c r="SKX155"/>
      <c r="SKY155"/>
      <c r="SKZ155"/>
      <c r="SLA155"/>
      <c r="SLB155"/>
      <c r="SLC155"/>
      <c r="SLD155"/>
      <c r="SLE155"/>
      <c r="SLF155"/>
      <c r="SLG155"/>
      <c r="SLH155"/>
      <c r="SLI155"/>
      <c r="SLJ155"/>
      <c r="SLK155"/>
      <c r="SLL155"/>
      <c r="SLM155"/>
      <c r="SLN155"/>
      <c r="SLO155"/>
      <c r="SLP155"/>
      <c r="SLQ155"/>
      <c r="SLR155"/>
      <c r="SLS155"/>
      <c r="SLT155"/>
      <c r="SLU155"/>
      <c r="SLV155"/>
      <c r="SLW155"/>
      <c r="SLX155"/>
      <c r="SLY155"/>
      <c r="SLZ155"/>
      <c r="SMA155"/>
      <c r="SMB155"/>
      <c r="SMC155"/>
      <c r="SMD155"/>
      <c r="SME155"/>
      <c r="SMF155"/>
      <c r="SMG155"/>
      <c r="SMH155"/>
      <c r="SMI155"/>
      <c r="SMJ155"/>
      <c r="SMK155"/>
      <c r="SML155"/>
      <c r="SMM155"/>
      <c r="SMN155"/>
      <c r="SMO155"/>
      <c r="SMP155"/>
      <c r="SMQ155"/>
      <c r="SMR155"/>
      <c r="SMS155"/>
      <c r="SMT155"/>
      <c r="SMU155"/>
      <c r="SMV155"/>
      <c r="SMW155"/>
      <c r="SMX155"/>
      <c r="SMY155"/>
      <c r="SMZ155"/>
      <c r="SNA155"/>
      <c r="SNB155"/>
      <c r="SNC155"/>
      <c r="SND155"/>
      <c r="SNE155"/>
      <c r="SNF155"/>
      <c r="SNG155"/>
      <c r="SNH155"/>
      <c r="SNI155"/>
      <c r="SNJ155"/>
      <c r="SNK155"/>
      <c r="SNL155"/>
      <c r="SNM155"/>
      <c r="SNN155"/>
      <c r="SNO155"/>
      <c r="SNP155"/>
      <c r="SNQ155"/>
      <c r="SNR155"/>
      <c r="SNS155"/>
      <c r="SNT155"/>
      <c r="SNU155"/>
      <c r="SNV155"/>
      <c r="SNW155"/>
      <c r="SNX155"/>
      <c r="SNY155"/>
      <c r="SNZ155"/>
      <c r="SOA155"/>
      <c r="SOB155"/>
      <c r="SOC155"/>
      <c r="SOD155"/>
      <c r="SOE155"/>
      <c r="SOF155"/>
      <c r="SOG155"/>
      <c r="SOH155"/>
      <c r="SOI155"/>
      <c r="SOJ155"/>
      <c r="SOK155"/>
      <c r="SOL155"/>
      <c r="SOM155"/>
      <c r="SON155"/>
      <c r="SOO155"/>
      <c r="SOP155"/>
      <c r="SOQ155"/>
      <c r="SOR155"/>
      <c r="SOS155"/>
      <c r="SOT155"/>
      <c r="SOU155"/>
      <c r="SOV155"/>
      <c r="SOW155"/>
      <c r="SOX155"/>
      <c r="SOY155"/>
      <c r="SOZ155"/>
      <c r="SPA155"/>
      <c r="SPB155"/>
      <c r="SPC155"/>
      <c r="SPD155"/>
      <c r="SPE155"/>
      <c r="SPF155"/>
      <c r="SPG155"/>
      <c r="SPH155"/>
      <c r="SPI155"/>
      <c r="SPJ155"/>
      <c r="SPK155"/>
      <c r="SPL155"/>
      <c r="SPM155"/>
      <c r="SPN155"/>
      <c r="SPO155"/>
      <c r="SPP155"/>
      <c r="SPQ155"/>
      <c r="SPR155"/>
      <c r="SPS155"/>
      <c r="SPT155"/>
      <c r="SPU155"/>
      <c r="SPV155"/>
      <c r="SPW155"/>
      <c r="SPX155"/>
      <c r="SPY155"/>
      <c r="SPZ155"/>
      <c r="SQA155"/>
      <c r="SQB155"/>
      <c r="SQC155"/>
      <c r="SQD155"/>
      <c r="SQE155"/>
      <c r="SQF155"/>
      <c r="SQG155"/>
      <c r="SQH155"/>
      <c r="SQI155"/>
      <c r="SQJ155"/>
      <c r="SQK155"/>
      <c r="SQL155"/>
      <c r="SQM155"/>
      <c r="SQN155"/>
      <c r="SQO155"/>
      <c r="SQP155"/>
      <c r="SQQ155"/>
      <c r="SQR155"/>
      <c r="SQS155"/>
      <c r="SQT155"/>
      <c r="SQU155"/>
      <c r="SQV155"/>
      <c r="SQW155"/>
      <c r="SQX155"/>
      <c r="SQY155"/>
      <c r="SQZ155"/>
      <c r="SRA155"/>
      <c r="SRB155"/>
      <c r="SRC155"/>
      <c r="SRD155"/>
      <c r="SRE155"/>
      <c r="SRF155"/>
      <c r="SRG155"/>
      <c r="SRH155"/>
      <c r="SRI155"/>
      <c r="SRJ155"/>
      <c r="SRK155"/>
      <c r="SRL155"/>
      <c r="SRM155"/>
      <c r="SRN155"/>
      <c r="SRO155"/>
      <c r="SRP155"/>
      <c r="SRQ155"/>
      <c r="SRR155"/>
      <c r="SRS155"/>
      <c r="SRT155"/>
      <c r="SRU155"/>
      <c r="SRV155"/>
      <c r="SRW155"/>
      <c r="SRX155"/>
      <c r="SRY155"/>
      <c r="SRZ155"/>
      <c r="SSA155"/>
      <c r="SSB155"/>
      <c r="SSC155"/>
      <c r="SSD155"/>
      <c r="SSE155"/>
      <c r="SSF155"/>
      <c r="SSG155"/>
      <c r="SSH155"/>
      <c r="SSI155"/>
      <c r="SSJ155"/>
      <c r="SSK155"/>
      <c r="SSL155"/>
      <c r="SSM155"/>
      <c r="SSN155"/>
      <c r="SSO155"/>
      <c r="SSP155"/>
      <c r="SSQ155"/>
      <c r="SSR155"/>
      <c r="SSS155"/>
      <c r="SST155"/>
      <c r="SSU155"/>
      <c r="SSV155"/>
      <c r="SSW155"/>
      <c r="SSX155"/>
      <c r="SSY155"/>
      <c r="SSZ155"/>
      <c r="STA155"/>
      <c r="STB155"/>
      <c r="STC155"/>
      <c r="STD155"/>
      <c r="STE155"/>
      <c r="STF155"/>
      <c r="STG155"/>
      <c r="STH155"/>
      <c r="STI155"/>
      <c r="STJ155"/>
      <c r="STK155"/>
      <c r="STL155"/>
      <c r="STM155"/>
      <c r="STN155"/>
      <c r="STO155"/>
      <c r="STP155"/>
      <c r="STQ155"/>
      <c r="STR155"/>
      <c r="STS155"/>
      <c r="STT155"/>
      <c r="STU155"/>
      <c r="STV155"/>
      <c r="STW155"/>
      <c r="STX155"/>
      <c r="STY155"/>
      <c r="STZ155"/>
      <c r="SUA155"/>
      <c r="SUB155"/>
      <c r="SUC155"/>
      <c r="SUD155"/>
      <c r="SUE155"/>
      <c r="SUF155"/>
      <c r="SUG155"/>
      <c r="SUH155"/>
      <c r="SUI155"/>
      <c r="SUJ155"/>
      <c r="SUK155"/>
      <c r="SUL155"/>
      <c r="SUM155"/>
      <c r="SUN155"/>
      <c r="SUO155"/>
      <c r="SUP155"/>
      <c r="SUQ155"/>
      <c r="SUR155"/>
      <c r="SUS155"/>
      <c r="SUT155"/>
      <c r="SUU155"/>
      <c r="SUV155"/>
      <c r="SUW155"/>
      <c r="SUX155"/>
      <c r="SUY155"/>
      <c r="SUZ155"/>
      <c r="SVA155"/>
      <c r="SVB155"/>
      <c r="SVC155"/>
      <c r="SVD155"/>
      <c r="SVE155"/>
      <c r="SVF155"/>
      <c r="SVG155"/>
      <c r="SVH155"/>
      <c r="SVI155"/>
      <c r="SVJ155"/>
      <c r="SVK155"/>
      <c r="SVL155"/>
      <c r="SVM155"/>
      <c r="SVN155"/>
      <c r="SVO155"/>
      <c r="SVP155"/>
      <c r="SVQ155"/>
      <c r="SVR155"/>
      <c r="SVS155"/>
      <c r="SVT155"/>
      <c r="SVU155"/>
      <c r="SVV155"/>
      <c r="SVW155"/>
      <c r="SVX155"/>
      <c r="SVY155"/>
      <c r="SVZ155"/>
      <c r="SWA155"/>
      <c r="SWB155"/>
      <c r="SWC155"/>
      <c r="SWD155"/>
      <c r="SWE155"/>
      <c r="SWF155"/>
      <c r="SWG155"/>
      <c r="SWH155"/>
      <c r="SWI155"/>
      <c r="SWJ155"/>
      <c r="SWK155"/>
      <c r="SWL155"/>
      <c r="SWM155"/>
      <c r="SWN155"/>
      <c r="SWO155"/>
      <c r="SWP155"/>
      <c r="SWQ155"/>
      <c r="SWR155"/>
      <c r="SWS155"/>
      <c r="SWT155"/>
      <c r="SWU155"/>
      <c r="SWV155"/>
      <c r="SWW155"/>
      <c r="SWX155"/>
      <c r="SWY155"/>
      <c r="SWZ155"/>
      <c r="SXA155"/>
      <c r="SXB155"/>
      <c r="SXC155"/>
      <c r="SXD155"/>
      <c r="SXE155"/>
      <c r="SXF155"/>
      <c r="SXG155"/>
      <c r="SXH155"/>
      <c r="SXI155"/>
      <c r="SXJ155"/>
      <c r="SXK155"/>
      <c r="SXL155"/>
      <c r="SXM155"/>
      <c r="SXN155"/>
      <c r="SXO155"/>
      <c r="SXP155"/>
      <c r="SXQ155"/>
      <c r="SXR155"/>
      <c r="SXS155"/>
      <c r="SXT155"/>
      <c r="SXU155"/>
      <c r="SXV155"/>
      <c r="SXW155"/>
      <c r="SXX155"/>
      <c r="SXY155"/>
      <c r="SXZ155"/>
      <c r="SYA155"/>
      <c r="SYB155"/>
      <c r="SYC155"/>
      <c r="SYD155"/>
      <c r="SYE155"/>
      <c r="SYF155"/>
      <c r="SYG155"/>
      <c r="SYH155"/>
      <c r="SYI155"/>
      <c r="SYJ155"/>
      <c r="SYK155"/>
      <c r="SYL155"/>
      <c r="SYM155"/>
      <c r="SYN155"/>
      <c r="SYO155"/>
      <c r="SYP155"/>
      <c r="SYQ155"/>
      <c r="SYR155"/>
      <c r="SYS155"/>
      <c r="SYT155"/>
      <c r="SYU155"/>
      <c r="SYV155"/>
      <c r="SYW155"/>
      <c r="SYX155"/>
      <c r="SYY155"/>
      <c r="SYZ155"/>
      <c r="SZA155"/>
      <c r="SZB155"/>
      <c r="SZC155"/>
      <c r="SZD155"/>
      <c r="SZE155"/>
      <c r="SZF155"/>
      <c r="SZG155"/>
      <c r="SZH155"/>
      <c r="SZI155"/>
      <c r="SZJ155"/>
      <c r="SZK155"/>
      <c r="SZL155"/>
      <c r="SZM155"/>
      <c r="SZN155"/>
      <c r="SZO155"/>
      <c r="SZP155"/>
      <c r="SZQ155"/>
      <c r="SZR155"/>
      <c r="SZS155"/>
      <c r="SZT155"/>
      <c r="SZU155"/>
      <c r="SZV155"/>
      <c r="SZW155"/>
      <c r="SZX155"/>
      <c r="SZY155"/>
      <c r="SZZ155"/>
      <c r="TAA155"/>
      <c r="TAB155"/>
      <c r="TAC155"/>
      <c r="TAD155"/>
      <c r="TAE155"/>
      <c r="TAF155"/>
      <c r="TAG155"/>
      <c r="TAH155"/>
      <c r="TAI155"/>
      <c r="TAJ155"/>
      <c r="TAK155"/>
      <c r="TAL155"/>
      <c r="TAM155"/>
      <c r="TAN155"/>
      <c r="TAO155"/>
      <c r="TAP155"/>
      <c r="TAQ155"/>
      <c r="TAR155"/>
      <c r="TAS155"/>
      <c r="TAT155"/>
      <c r="TAU155"/>
      <c r="TAV155"/>
      <c r="TAW155"/>
      <c r="TAX155"/>
      <c r="TAY155"/>
      <c r="TAZ155"/>
      <c r="TBA155"/>
      <c r="TBB155"/>
      <c r="TBC155"/>
      <c r="TBD155"/>
      <c r="TBE155"/>
      <c r="TBF155"/>
      <c r="TBG155"/>
      <c r="TBH155"/>
      <c r="TBI155"/>
      <c r="TBJ155"/>
      <c r="TBK155"/>
      <c r="TBL155"/>
      <c r="TBM155"/>
      <c r="TBN155"/>
      <c r="TBO155"/>
      <c r="TBP155"/>
      <c r="TBQ155"/>
      <c r="TBR155"/>
      <c r="TBS155"/>
      <c r="TBT155"/>
      <c r="TBU155"/>
      <c r="TBV155"/>
      <c r="TBW155"/>
      <c r="TBX155"/>
      <c r="TBY155"/>
      <c r="TBZ155"/>
      <c r="TCA155"/>
      <c r="TCB155"/>
      <c r="TCC155"/>
      <c r="TCD155"/>
      <c r="TCE155"/>
      <c r="TCF155"/>
      <c r="TCG155"/>
      <c r="TCH155"/>
      <c r="TCI155"/>
      <c r="TCJ155"/>
      <c r="TCK155"/>
      <c r="TCL155"/>
      <c r="TCM155"/>
      <c r="TCN155"/>
      <c r="TCO155"/>
      <c r="TCP155"/>
      <c r="TCQ155"/>
      <c r="TCR155"/>
      <c r="TCS155"/>
      <c r="TCT155"/>
      <c r="TCU155"/>
      <c r="TCV155"/>
      <c r="TCW155"/>
      <c r="TCX155"/>
      <c r="TCY155"/>
      <c r="TCZ155"/>
      <c r="TDA155"/>
      <c r="TDB155"/>
      <c r="TDC155"/>
      <c r="TDD155"/>
      <c r="TDE155"/>
      <c r="TDF155"/>
      <c r="TDG155"/>
      <c r="TDH155"/>
      <c r="TDI155"/>
      <c r="TDJ155"/>
      <c r="TDK155"/>
      <c r="TDL155"/>
      <c r="TDM155"/>
      <c r="TDN155"/>
      <c r="TDO155"/>
      <c r="TDP155"/>
      <c r="TDQ155"/>
      <c r="TDR155"/>
      <c r="TDS155"/>
      <c r="TDT155"/>
      <c r="TDU155"/>
      <c r="TDV155"/>
      <c r="TDW155"/>
      <c r="TDX155"/>
      <c r="TDY155"/>
      <c r="TDZ155"/>
      <c r="TEA155"/>
      <c r="TEB155"/>
      <c r="TEC155"/>
      <c r="TED155"/>
      <c r="TEE155"/>
      <c r="TEF155"/>
      <c r="TEG155"/>
      <c r="TEH155"/>
      <c r="TEI155"/>
      <c r="TEJ155"/>
      <c r="TEK155"/>
      <c r="TEL155"/>
      <c r="TEM155"/>
      <c r="TEN155"/>
      <c r="TEO155"/>
      <c r="TEP155"/>
      <c r="TEQ155"/>
      <c r="TER155"/>
      <c r="TES155"/>
      <c r="TET155"/>
      <c r="TEU155"/>
      <c r="TEV155"/>
      <c r="TEW155"/>
      <c r="TEX155"/>
      <c r="TEY155"/>
      <c r="TEZ155"/>
      <c r="TFA155"/>
      <c r="TFB155"/>
      <c r="TFC155"/>
      <c r="TFD155"/>
      <c r="TFE155"/>
      <c r="TFF155"/>
      <c r="TFG155"/>
      <c r="TFH155"/>
      <c r="TFI155"/>
      <c r="TFJ155"/>
      <c r="TFK155"/>
      <c r="TFL155"/>
      <c r="TFM155"/>
      <c r="TFN155"/>
      <c r="TFO155"/>
      <c r="TFP155"/>
      <c r="TFQ155"/>
      <c r="TFR155"/>
      <c r="TFS155"/>
      <c r="TFT155"/>
      <c r="TFU155"/>
      <c r="TFV155"/>
      <c r="TFW155"/>
      <c r="TFX155"/>
      <c r="TFY155"/>
      <c r="TFZ155"/>
      <c r="TGA155"/>
      <c r="TGB155"/>
      <c r="TGC155"/>
      <c r="TGD155"/>
      <c r="TGE155"/>
      <c r="TGF155"/>
      <c r="TGG155"/>
      <c r="TGH155"/>
      <c r="TGI155"/>
      <c r="TGJ155"/>
      <c r="TGK155"/>
      <c r="TGL155"/>
      <c r="TGM155"/>
      <c r="TGN155"/>
      <c r="TGO155"/>
      <c r="TGP155"/>
      <c r="TGQ155"/>
      <c r="TGR155"/>
      <c r="TGS155"/>
      <c r="TGT155"/>
      <c r="TGU155"/>
      <c r="TGV155"/>
      <c r="TGW155"/>
      <c r="TGX155"/>
      <c r="TGY155"/>
      <c r="TGZ155"/>
      <c r="THA155"/>
      <c r="THB155"/>
      <c r="THC155"/>
      <c r="THD155"/>
      <c r="THE155"/>
      <c r="THF155"/>
      <c r="THG155"/>
      <c r="THH155"/>
      <c r="THI155"/>
      <c r="THJ155"/>
      <c r="THK155"/>
      <c r="THL155"/>
      <c r="THM155"/>
      <c r="THN155"/>
      <c r="THO155"/>
      <c r="THP155"/>
      <c r="THQ155"/>
      <c r="THR155"/>
      <c r="THS155"/>
      <c r="THT155"/>
      <c r="THU155"/>
      <c r="THV155"/>
      <c r="THW155"/>
      <c r="THX155"/>
      <c r="THY155"/>
      <c r="THZ155"/>
      <c r="TIA155"/>
      <c r="TIB155"/>
      <c r="TIC155"/>
      <c r="TID155"/>
      <c r="TIE155"/>
      <c r="TIF155"/>
      <c r="TIG155"/>
      <c r="TIH155"/>
      <c r="TII155"/>
      <c r="TIJ155"/>
      <c r="TIK155"/>
      <c r="TIL155"/>
      <c r="TIM155"/>
      <c r="TIN155"/>
      <c r="TIO155"/>
      <c r="TIP155"/>
      <c r="TIQ155"/>
      <c r="TIR155"/>
      <c r="TIS155"/>
      <c r="TIT155"/>
      <c r="TIU155"/>
      <c r="TIV155"/>
      <c r="TIW155"/>
      <c r="TIX155"/>
      <c r="TIY155"/>
      <c r="TIZ155"/>
      <c r="TJA155"/>
      <c r="TJB155"/>
      <c r="TJC155"/>
      <c r="TJD155"/>
      <c r="TJE155"/>
      <c r="TJF155"/>
      <c r="TJG155"/>
      <c r="TJH155"/>
      <c r="TJI155"/>
      <c r="TJJ155"/>
      <c r="TJK155"/>
      <c r="TJL155"/>
      <c r="TJM155"/>
      <c r="TJN155"/>
      <c r="TJO155"/>
      <c r="TJP155"/>
      <c r="TJQ155"/>
      <c r="TJR155"/>
      <c r="TJS155"/>
      <c r="TJT155"/>
      <c r="TJU155"/>
      <c r="TJV155"/>
      <c r="TJW155"/>
      <c r="TJX155"/>
      <c r="TJY155"/>
      <c r="TJZ155"/>
      <c r="TKA155"/>
      <c r="TKB155"/>
      <c r="TKC155"/>
      <c r="TKD155"/>
      <c r="TKE155"/>
      <c r="TKF155"/>
      <c r="TKG155"/>
      <c r="TKH155"/>
      <c r="TKI155"/>
      <c r="TKJ155"/>
      <c r="TKK155"/>
      <c r="TKL155"/>
      <c r="TKM155"/>
      <c r="TKN155"/>
      <c r="TKO155"/>
      <c r="TKP155"/>
      <c r="TKQ155"/>
      <c r="TKR155"/>
      <c r="TKS155"/>
      <c r="TKT155"/>
      <c r="TKU155"/>
      <c r="TKV155"/>
      <c r="TKW155"/>
      <c r="TKX155"/>
      <c r="TKY155"/>
      <c r="TKZ155"/>
      <c r="TLA155"/>
      <c r="TLB155"/>
      <c r="TLC155"/>
      <c r="TLD155"/>
      <c r="TLE155"/>
      <c r="TLF155"/>
      <c r="TLG155"/>
      <c r="TLH155"/>
      <c r="TLI155"/>
      <c r="TLJ155"/>
      <c r="TLK155"/>
      <c r="TLL155"/>
      <c r="TLM155"/>
      <c r="TLN155"/>
      <c r="TLO155"/>
      <c r="TLP155"/>
      <c r="TLQ155"/>
      <c r="TLR155"/>
      <c r="TLS155"/>
      <c r="TLT155"/>
      <c r="TLU155"/>
      <c r="TLV155"/>
      <c r="TLW155"/>
      <c r="TLX155"/>
      <c r="TLY155"/>
      <c r="TLZ155"/>
      <c r="TMA155"/>
      <c r="TMB155"/>
      <c r="TMC155"/>
      <c r="TMD155"/>
      <c r="TME155"/>
      <c r="TMF155"/>
      <c r="TMG155"/>
      <c r="TMH155"/>
      <c r="TMI155"/>
      <c r="TMJ155"/>
      <c r="TMK155"/>
      <c r="TML155"/>
      <c r="TMM155"/>
      <c r="TMN155"/>
      <c r="TMO155"/>
      <c r="TMP155"/>
      <c r="TMQ155"/>
      <c r="TMR155"/>
      <c r="TMS155"/>
      <c r="TMT155"/>
      <c r="TMU155"/>
      <c r="TMV155"/>
      <c r="TMW155"/>
      <c r="TMX155"/>
      <c r="TMY155"/>
      <c r="TMZ155"/>
      <c r="TNA155"/>
      <c r="TNB155"/>
      <c r="TNC155"/>
      <c r="TND155"/>
      <c r="TNE155"/>
      <c r="TNF155"/>
      <c r="TNG155"/>
      <c r="TNH155"/>
      <c r="TNI155"/>
      <c r="TNJ155"/>
      <c r="TNK155"/>
      <c r="TNL155"/>
      <c r="TNM155"/>
      <c r="TNN155"/>
      <c r="TNO155"/>
      <c r="TNP155"/>
      <c r="TNQ155"/>
      <c r="TNR155"/>
      <c r="TNS155"/>
      <c r="TNT155"/>
      <c r="TNU155"/>
      <c r="TNV155"/>
      <c r="TNW155"/>
      <c r="TNX155"/>
      <c r="TNY155"/>
      <c r="TNZ155"/>
      <c r="TOA155"/>
      <c r="TOB155"/>
      <c r="TOC155"/>
      <c r="TOD155"/>
      <c r="TOE155"/>
      <c r="TOF155"/>
      <c r="TOG155"/>
      <c r="TOH155"/>
      <c r="TOI155"/>
      <c r="TOJ155"/>
      <c r="TOK155"/>
      <c r="TOL155"/>
      <c r="TOM155"/>
      <c r="TON155"/>
      <c r="TOO155"/>
      <c r="TOP155"/>
      <c r="TOQ155"/>
      <c r="TOR155"/>
      <c r="TOS155"/>
      <c r="TOT155"/>
      <c r="TOU155"/>
      <c r="TOV155"/>
      <c r="TOW155"/>
      <c r="TOX155"/>
      <c r="TOY155"/>
      <c r="TOZ155"/>
      <c r="TPA155"/>
      <c r="TPB155"/>
      <c r="TPC155"/>
      <c r="TPD155"/>
      <c r="TPE155"/>
      <c r="TPF155"/>
      <c r="TPG155"/>
      <c r="TPH155"/>
      <c r="TPI155"/>
      <c r="TPJ155"/>
      <c r="TPK155"/>
      <c r="TPL155"/>
      <c r="TPM155"/>
      <c r="TPN155"/>
      <c r="TPO155"/>
      <c r="TPP155"/>
      <c r="TPQ155"/>
      <c r="TPR155"/>
      <c r="TPS155"/>
      <c r="TPT155"/>
      <c r="TPU155"/>
      <c r="TPV155"/>
      <c r="TPW155"/>
      <c r="TPX155"/>
      <c r="TPY155"/>
      <c r="TPZ155"/>
      <c r="TQA155"/>
      <c r="TQB155"/>
      <c r="TQC155"/>
      <c r="TQD155"/>
      <c r="TQE155"/>
      <c r="TQF155"/>
      <c r="TQG155"/>
      <c r="TQH155"/>
      <c r="TQI155"/>
      <c r="TQJ155"/>
      <c r="TQK155"/>
      <c r="TQL155"/>
      <c r="TQM155"/>
      <c r="TQN155"/>
      <c r="TQO155"/>
      <c r="TQP155"/>
      <c r="TQQ155"/>
      <c r="TQR155"/>
      <c r="TQS155"/>
      <c r="TQT155"/>
      <c r="TQU155"/>
      <c r="TQV155"/>
      <c r="TQW155"/>
      <c r="TQX155"/>
      <c r="TQY155"/>
      <c r="TQZ155"/>
      <c r="TRA155"/>
      <c r="TRB155"/>
      <c r="TRC155"/>
      <c r="TRD155"/>
      <c r="TRE155"/>
      <c r="TRF155"/>
      <c r="TRG155"/>
      <c r="TRH155"/>
      <c r="TRI155"/>
      <c r="TRJ155"/>
      <c r="TRK155"/>
      <c r="TRL155"/>
      <c r="TRM155"/>
      <c r="TRN155"/>
      <c r="TRO155"/>
      <c r="TRP155"/>
      <c r="TRQ155"/>
      <c r="TRR155"/>
      <c r="TRS155"/>
      <c r="TRT155"/>
      <c r="TRU155"/>
      <c r="TRV155"/>
      <c r="TRW155"/>
      <c r="TRX155"/>
      <c r="TRY155"/>
      <c r="TRZ155"/>
      <c r="TSA155"/>
      <c r="TSB155"/>
      <c r="TSC155"/>
      <c r="TSD155"/>
      <c r="TSE155"/>
      <c r="TSF155"/>
      <c r="TSG155"/>
      <c r="TSH155"/>
      <c r="TSI155"/>
      <c r="TSJ155"/>
      <c r="TSK155"/>
      <c r="TSL155"/>
      <c r="TSM155"/>
      <c r="TSN155"/>
      <c r="TSO155"/>
      <c r="TSP155"/>
      <c r="TSQ155"/>
      <c r="TSR155"/>
      <c r="TSS155"/>
      <c r="TST155"/>
      <c r="TSU155"/>
      <c r="TSV155"/>
      <c r="TSW155"/>
      <c r="TSX155"/>
      <c r="TSY155"/>
      <c r="TSZ155"/>
      <c r="TTA155"/>
      <c r="TTB155"/>
      <c r="TTC155"/>
      <c r="TTD155"/>
      <c r="TTE155"/>
      <c r="TTF155"/>
      <c r="TTG155"/>
      <c r="TTH155"/>
      <c r="TTI155"/>
      <c r="TTJ155"/>
      <c r="TTK155"/>
      <c r="TTL155"/>
      <c r="TTM155"/>
      <c r="TTN155"/>
      <c r="TTO155"/>
      <c r="TTP155"/>
      <c r="TTQ155"/>
      <c r="TTR155"/>
      <c r="TTS155"/>
      <c r="TTT155"/>
      <c r="TTU155"/>
      <c r="TTV155"/>
      <c r="TTW155"/>
      <c r="TTX155"/>
      <c r="TTY155"/>
      <c r="TTZ155"/>
      <c r="TUA155"/>
      <c r="TUB155"/>
      <c r="TUC155"/>
      <c r="TUD155"/>
      <c r="TUE155"/>
      <c r="TUF155"/>
      <c r="TUG155"/>
      <c r="TUH155"/>
      <c r="TUI155"/>
      <c r="TUJ155"/>
      <c r="TUK155"/>
      <c r="TUL155"/>
      <c r="TUM155"/>
      <c r="TUN155"/>
      <c r="TUO155"/>
      <c r="TUP155"/>
      <c r="TUQ155"/>
      <c r="TUR155"/>
      <c r="TUS155"/>
      <c r="TUT155"/>
      <c r="TUU155"/>
      <c r="TUV155"/>
      <c r="TUW155"/>
      <c r="TUX155"/>
      <c r="TUY155"/>
      <c r="TUZ155"/>
      <c r="TVA155"/>
      <c r="TVB155"/>
      <c r="TVC155"/>
      <c r="TVD155"/>
      <c r="TVE155"/>
      <c r="TVF155"/>
      <c r="TVG155"/>
      <c r="TVH155"/>
      <c r="TVI155"/>
      <c r="TVJ155"/>
      <c r="TVK155"/>
      <c r="TVL155"/>
      <c r="TVM155"/>
      <c r="TVN155"/>
      <c r="TVO155"/>
      <c r="TVP155"/>
      <c r="TVQ155"/>
      <c r="TVR155"/>
      <c r="TVS155"/>
      <c r="TVT155"/>
      <c r="TVU155"/>
      <c r="TVV155"/>
      <c r="TVW155"/>
      <c r="TVX155"/>
      <c r="TVY155"/>
      <c r="TVZ155"/>
      <c r="TWA155"/>
      <c r="TWB155"/>
      <c r="TWC155"/>
      <c r="TWD155"/>
      <c r="TWE155"/>
      <c r="TWF155"/>
      <c r="TWG155"/>
      <c r="TWH155"/>
      <c r="TWI155"/>
      <c r="TWJ155"/>
      <c r="TWK155"/>
      <c r="TWL155"/>
      <c r="TWM155"/>
      <c r="TWN155"/>
      <c r="TWO155"/>
      <c r="TWP155"/>
      <c r="TWQ155"/>
      <c r="TWR155"/>
      <c r="TWS155"/>
      <c r="TWT155"/>
      <c r="TWU155"/>
      <c r="TWV155"/>
      <c r="TWW155"/>
      <c r="TWX155"/>
      <c r="TWY155"/>
      <c r="TWZ155"/>
      <c r="TXA155"/>
      <c r="TXB155"/>
      <c r="TXC155"/>
      <c r="TXD155"/>
      <c r="TXE155"/>
      <c r="TXF155"/>
      <c r="TXG155"/>
      <c r="TXH155"/>
      <c r="TXI155"/>
      <c r="TXJ155"/>
      <c r="TXK155"/>
      <c r="TXL155"/>
      <c r="TXM155"/>
      <c r="TXN155"/>
      <c r="TXO155"/>
      <c r="TXP155"/>
      <c r="TXQ155"/>
      <c r="TXR155"/>
      <c r="TXS155"/>
      <c r="TXT155"/>
      <c r="TXU155"/>
      <c r="TXV155"/>
      <c r="TXW155"/>
      <c r="TXX155"/>
      <c r="TXY155"/>
      <c r="TXZ155"/>
      <c r="TYA155"/>
      <c r="TYB155"/>
      <c r="TYC155"/>
      <c r="TYD155"/>
      <c r="TYE155"/>
      <c r="TYF155"/>
      <c r="TYG155"/>
      <c r="TYH155"/>
      <c r="TYI155"/>
      <c r="TYJ155"/>
      <c r="TYK155"/>
      <c r="TYL155"/>
      <c r="TYM155"/>
      <c r="TYN155"/>
      <c r="TYO155"/>
      <c r="TYP155"/>
      <c r="TYQ155"/>
      <c r="TYR155"/>
      <c r="TYS155"/>
      <c r="TYT155"/>
      <c r="TYU155"/>
      <c r="TYV155"/>
      <c r="TYW155"/>
      <c r="TYX155"/>
      <c r="TYY155"/>
      <c r="TYZ155"/>
      <c r="TZA155"/>
      <c r="TZB155"/>
      <c r="TZC155"/>
      <c r="TZD155"/>
      <c r="TZE155"/>
      <c r="TZF155"/>
      <c r="TZG155"/>
      <c r="TZH155"/>
      <c r="TZI155"/>
      <c r="TZJ155"/>
      <c r="TZK155"/>
      <c r="TZL155"/>
      <c r="TZM155"/>
      <c r="TZN155"/>
      <c r="TZO155"/>
      <c r="TZP155"/>
      <c r="TZQ155"/>
      <c r="TZR155"/>
      <c r="TZS155"/>
      <c r="TZT155"/>
      <c r="TZU155"/>
      <c r="TZV155"/>
      <c r="TZW155"/>
      <c r="TZX155"/>
      <c r="TZY155"/>
      <c r="TZZ155"/>
      <c r="UAA155"/>
      <c r="UAB155"/>
      <c r="UAC155"/>
      <c r="UAD155"/>
      <c r="UAE155"/>
      <c r="UAF155"/>
      <c r="UAG155"/>
      <c r="UAH155"/>
      <c r="UAI155"/>
      <c r="UAJ155"/>
      <c r="UAK155"/>
      <c r="UAL155"/>
      <c r="UAM155"/>
      <c r="UAN155"/>
      <c r="UAO155"/>
      <c r="UAP155"/>
      <c r="UAQ155"/>
      <c r="UAR155"/>
      <c r="UAS155"/>
      <c r="UAT155"/>
      <c r="UAU155"/>
      <c r="UAV155"/>
      <c r="UAW155"/>
      <c r="UAX155"/>
      <c r="UAY155"/>
      <c r="UAZ155"/>
      <c r="UBA155"/>
      <c r="UBB155"/>
      <c r="UBC155"/>
      <c r="UBD155"/>
      <c r="UBE155"/>
      <c r="UBF155"/>
      <c r="UBG155"/>
      <c r="UBH155"/>
      <c r="UBI155"/>
      <c r="UBJ155"/>
      <c r="UBK155"/>
      <c r="UBL155"/>
      <c r="UBM155"/>
      <c r="UBN155"/>
      <c r="UBO155"/>
      <c r="UBP155"/>
      <c r="UBQ155"/>
      <c r="UBR155"/>
      <c r="UBS155"/>
      <c r="UBT155"/>
      <c r="UBU155"/>
      <c r="UBV155"/>
      <c r="UBW155"/>
      <c r="UBX155"/>
      <c r="UBY155"/>
      <c r="UBZ155"/>
      <c r="UCA155"/>
      <c r="UCB155"/>
      <c r="UCC155"/>
      <c r="UCD155"/>
      <c r="UCE155"/>
      <c r="UCF155"/>
      <c r="UCG155"/>
      <c r="UCH155"/>
      <c r="UCI155"/>
      <c r="UCJ155"/>
      <c r="UCK155"/>
      <c r="UCL155"/>
      <c r="UCM155"/>
      <c r="UCN155"/>
      <c r="UCO155"/>
      <c r="UCP155"/>
      <c r="UCQ155"/>
      <c r="UCR155"/>
      <c r="UCS155"/>
      <c r="UCT155"/>
      <c r="UCU155"/>
      <c r="UCV155"/>
      <c r="UCW155"/>
      <c r="UCX155"/>
      <c r="UCY155"/>
      <c r="UCZ155"/>
      <c r="UDA155"/>
      <c r="UDB155"/>
      <c r="UDC155"/>
      <c r="UDD155"/>
      <c r="UDE155"/>
      <c r="UDF155"/>
      <c r="UDG155"/>
      <c r="UDH155"/>
      <c r="UDI155"/>
      <c r="UDJ155"/>
      <c r="UDK155"/>
      <c r="UDL155"/>
      <c r="UDM155"/>
      <c r="UDN155"/>
      <c r="UDO155"/>
      <c r="UDP155"/>
      <c r="UDQ155"/>
      <c r="UDR155"/>
      <c r="UDS155"/>
      <c r="UDT155"/>
      <c r="UDU155"/>
      <c r="UDV155"/>
      <c r="UDW155"/>
      <c r="UDX155"/>
      <c r="UDY155"/>
      <c r="UDZ155"/>
      <c r="UEA155"/>
      <c r="UEB155"/>
      <c r="UEC155"/>
      <c r="UED155"/>
      <c r="UEE155"/>
      <c r="UEF155"/>
      <c r="UEG155"/>
      <c r="UEH155"/>
      <c r="UEI155"/>
      <c r="UEJ155"/>
      <c r="UEK155"/>
      <c r="UEL155"/>
      <c r="UEM155"/>
      <c r="UEN155"/>
      <c r="UEO155"/>
      <c r="UEP155"/>
      <c r="UEQ155"/>
      <c r="UER155"/>
      <c r="UES155"/>
      <c r="UET155"/>
      <c r="UEU155"/>
      <c r="UEV155"/>
      <c r="UEW155"/>
      <c r="UEX155"/>
      <c r="UEY155"/>
      <c r="UEZ155"/>
      <c r="UFA155"/>
      <c r="UFB155"/>
      <c r="UFC155"/>
      <c r="UFD155"/>
      <c r="UFE155"/>
      <c r="UFF155"/>
      <c r="UFG155"/>
      <c r="UFH155"/>
      <c r="UFI155"/>
      <c r="UFJ155"/>
      <c r="UFK155"/>
      <c r="UFL155"/>
      <c r="UFM155"/>
      <c r="UFN155"/>
      <c r="UFO155"/>
      <c r="UFP155"/>
      <c r="UFQ155"/>
      <c r="UFR155"/>
      <c r="UFS155"/>
      <c r="UFT155"/>
      <c r="UFU155"/>
      <c r="UFV155"/>
      <c r="UFW155"/>
      <c r="UFX155"/>
      <c r="UFY155"/>
      <c r="UFZ155"/>
      <c r="UGA155"/>
      <c r="UGB155"/>
      <c r="UGC155"/>
      <c r="UGD155"/>
      <c r="UGE155"/>
      <c r="UGF155"/>
      <c r="UGG155"/>
      <c r="UGH155"/>
      <c r="UGI155"/>
      <c r="UGJ155"/>
      <c r="UGK155"/>
      <c r="UGL155"/>
      <c r="UGM155"/>
      <c r="UGN155"/>
      <c r="UGO155"/>
      <c r="UGP155"/>
      <c r="UGQ155"/>
      <c r="UGR155"/>
      <c r="UGS155"/>
      <c r="UGT155"/>
      <c r="UGU155"/>
      <c r="UGV155"/>
      <c r="UGW155"/>
      <c r="UGX155"/>
      <c r="UGY155"/>
      <c r="UGZ155"/>
      <c r="UHA155"/>
      <c r="UHB155"/>
      <c r="UHC155"/>
      <c r="UHD155"/>
      <c r="UHE155"/>
      <c r="UHF155"/>
      <c r="UHG155"/>
      <c r="UHH155"/>
      <c r="UHI155"/>
      <c r="UHJ155"/>
      <c r="UHK155"/>
      <c r="UHL155"/>
      <c r="UHM155"/>
      <c r="UHN155"/>
      <c r="UHO155"/>
      <c r="UHP155"/>
      <c r="UHQ155"/>
      <c r="UHR155"/>
      <c r="UHS155"/>
      <c r="UHT155"/>
      <c r="UHU155"/>
      <c r="UHV155"/>
      <c r="UHW155"/>
      <c r="UHX155"/>
      <c r="UHY155"/>
      <c r="UHZ155"/>
      <c r="UIA155"/>
      <c r="UIB155"/>
      <c r="UIC155"/>
      <c r="UID155"/>
      <c r="UIE155"/>
      <c r="UIF155"/>
      <c r="UIG155"/>
      <c r="UIH155"/>
      <c r="UII155"/>
      <c r="UIJ155"/>
      <c r="UIK155"/>
      <c r="UIL155"/>
      <c r="UIM155"/>
      <c r="UIN155"/>
      <c r="UIO155"/>
      <c r="UIP155"/>
      <c r="UIQ155"/>
      <c r="UIR155"/>
      <c r="UIS155"/>
      <c r="UIT155"/>
      <c r="UIU155"/>
      <c r="UIV155"/>
      <c r="UIW155"/>
      <c r="UIX155"/>
      <c r="UIY155"/>
      <c r="UIZ155"/>
      <c r="UJA155"/>
      <c r="UJB155"/>
      <c r="UJC155"/>
      <c r="UJD155"/>
      <c r="UJE155"/>
      <c r="UJF155"/>
      <c r="UJG155"/>
      <c r="UJH155"/>
      <c r="UJI155"/>
      <c r="UJJ155"/>
      <c r="UJK155"/>
      <c r="UJL155"/>
      <c r="UJM155"/>
      <c r="UJN155"/>
      <c r="UJO155"/>
      <c r="UJP155"/>
      <c r="UJQ155"/>
      <c r="UJR155"/>
      <c r="UJS155"/>
      <c r="UJT155"/>
      <c r="UJU155"/>
      <c r="UJV155"/>
      <c r="UJW155"/>
      <c r="UJX155"/>
      <c r="UJY155"/>
      <c r="UJZ155"/>
      <c r="UKA155"/>
      <c r="UKB155"/>
      <c r="UKC155"/>
      <c r="UKD155"/>
      <c r="UKE155"/>
      <c r="UKF155"/>
      <c r="UKG155"/>
      <c r="UKH155"/>
      <c r="UKI155"/>
      <c r="UKJ155"/>
      <c r="UKK155"/>
      <c r="UKL155"/>
      <c r="UKM155"/>
      <c r="UKN155"/>
      <c r="UKO155"/>
      <c r="UKP155"/>
      <c r="UKQ155"/>
      <c r="UKR155"/>
      <c r="UKS155"/>
      <c r="UKT155"/>
      <c r="UKU155"/>
      <c r="UKV155"/>
      <c r="UKW155"/>
      <c r="UKX155"/>
      <c r="UKY155"/>
      <c r="UKZ155"/>
      <c r="ULA155"/>
      <c r="ULB155"/>
      <c r="ULC155"/>
      <c r="ULD155"/>
      <c r="ULE155"/>
      <c r="ULF155"/>
      <c r="ULG155"/>
      <c r="ULH155"/>
      <c r="ULI155"/>
      <c r="ULJ155"/>
      <c r="ULK155"/>
      <c r="ULL155"/>
      <c r="ULM155"/>
      <c r="ULN155"/>
      <c r="ULO155"/>
      <c r="ULP155"/>
      <c r="ULQ155"/>
      <c r="ULR155"/>
      <c r="ULS155"/>
      <c r="ULT155"/>
      <c r="ULU155"/>
      <c r="ULV155"/>
      <c r="ULW155"/>
      <c r="ULX155"/>
      <c r="ULY155"/>
      <c r="ULZ155"/>
      <c r="UMA155"/>
      <c r="UMB155"/>
      <c r="UMC155"/>
      <c r="UMD155"/>
      <c r="UME155"/>
      <c r="UMF155"/>
      <c r="UMG155"/>
      <c r="UMH155"/>
      <c r="UMI155"/>
      <c r="UMJ155"/>
      <c r="UMK155"/>
      <c r="UML155"/>
      <c r="UMM155"/>
      <c r="UMN155"/>
      <c r="UMO155"/>
      <c r="UMP155"/>
      <c r="UMQ155"/>
      <c r="UMR155"/>
      <c r="UMS155"/>
      <c r="UMT155"/>
      <c r="UMU155"/>
      <c r="UMV155"/>
      <c r="UMW155"/>
      <c r="UMX155"/>
      <c r="UMY155"/>
      <c r="UMZ155"/>
      <c r="UNA155"/>
      <c r="UNB155"/>
      <c r="UNC155"/>
      <c r="UND155"/>
      <c r="UNE155"/>
      <c r="UNF155"/>
      <c r="UNG155"/>
      <c r="UNH155"/>
      <c r="UNI155"/>
      <c r="UNJ155"/>
      <c r="UNK155"/>
      <c r="UNL155"/>
      <c r="UNM155"/>
      <c r="UNN155"/>
      <c r="UNO155"/>
      <c r="UNP155"/>
      <c r="UNQ155"/>
      <c r="UNR155"/>
      <c r="UNS155"/>
      <c r="UNT155"/>
      <c r="UNU155"/>
      <c r="UNV155"/>
      <c r="UNW155"/>
      <c r="UNX155"/>
      <c r="UNY155"/>
      <c r="UNZ155"/>
      <c r="UOA155"/>
      <c r="UOB155"/>
      <c r="UOC155"/>
      <c r="UOD155"/>
      <c r="UOE155"/>
      <c r="UOF155"/>
      <c r="UOG155"/>
      <c r="UOH155"/>
      <c r="UOI155"/>
      <c r="UOJ155"/>
      <c r="UOK155"/>
      <c r="UOL155"/>
      <c r="UOM155"/>
      <c r="UON155"/>
      <c r="UOO155"/>
      <c r="UOP155"/>
      <c r="UOQ155"/>
      <c r="UOR155"/>
      <c r="UOS155"/>
      <c r="UOT155"/>
      <c r="UOU155"/>
      <c r="UOV155"/>
      <c r="UOW155"/>
      <c r="UOX155"/>
      <c r="UOY155"/>
      <c r="UOZ155"/>
      <c r="UPA155"/>
      <c r="UPB155"/>
      <c r="UPC155"/>
      <c r="UPD155"/>
      <c r="UPE155"/>
      <c r="UPF155"/>
      <c r="UPG155"/>
      <c r="UPH155"/>
      <c r="UPI155"/>
      <c r="UPJ155"/>
      <c r="UPK155"/>
      <c r="UPL155"/>
      <c r="UPM155"/>
      <c r="UPN155"/>
      <c r="UPO155"/>
      <c r="UPP155"/>
      <c r="UPQ155"/>
      <c r="UPR155"/>
      <c r="UPS155"/>
      <c r="UPT155"/>
      <c r="UPU155"/>
      <c r="UPV155"/>
      <c r="UPW155"/>
      <c r="UPX155"/>
      <c r="UPY155"/>
      <c r="UPZ155"/>
      <c r="UQA155"/>
      <c r="UQB155"/>
      <c r="UQC155"/>
      <c r="UQD155"/>
      <c r="UQE155"/>
      <c r="UQF155"/>
      <c r="UQG155"/>
      <c r="UQH155"/>
      <c r="UQI155"/>
      <c r="UQJ155"/>
      <c r="UQK155"/>
      <c r="UQL155"/>
      <c r="UQM155"/>
      <c r="UQN155"/>
      <c r="UQO155"/>
      <c r="UQP155"/>
      <c r="UQQ155"/>
      <c r="UQR155"/>
      <c r="UQS155"/>
      <c r="UQT155"/>
      <c r="UQU155"/>
      <c r="UQV155"/>
      <c r="UQW155"/>
      <c r="UQX155"/>
      <c r="UQY155"/>
      <c r="UQZ155"/>
      <c r="URA155"/>
      <c r="URB155"/>
      <c r="URC155"/>
      <c r="URD155"/>
      <c r="URE155"/>
      <c r="URF155"/>
      <c r="URG155"/>
      <c r="URH155"/>
      <c r="URI155"/>
      <c r="URJ155"/>
      <c r="URK155"/>
      <c r="URL155"/>
      <c r="URM155"/>
      <c r="URN155"/>
      <c r="URO155"/>
      <c r="URP155"/>
      <c r="URQ155"/>
      <c r="URR155"/>
      <c r="URS155"/>
      <c r="URT155"/>
      <c r="URU155"/>
      <c r="URV155"/>
      <c r="URW155"/>
      <c r="URX155"/>
      <c r="URY155"/>
      <c r="URZ155"/>
      <c r="USA155"/>
      <c r="USB155"/>
      <c r="USC155"/>
      <c r="USD155"/>
      <c r="USE155"/>
      <c r="USF155"/>
      <c r="USG155"/>
      <c r="USH155"/>
      <c r="USI155"/>
      <c r="USJ155"/>
      <c r="USK155"/>
      <c r="USL155"/>
      <c r="USM155"/>
      <c r="USN155"/>
      <c r="USO155"/>
      <c r="USP155"/>
      <c r="USQ155"/>
      <c r="USR155"/>
      <c r="USS155"/>
      <c r="UST155"/>
      <c r="USU155"/>
      <c r="USV155"/>
      <c r="USW155"/>
      <c r="USX155"/>
      <c r="USY155"/>
      <c r="USZ155"/>
      <c r="UTA155"/>
      <c r="UTB155"/>
      <c r="UTC155"/>
      <c r="UTD155"/>
      <c r="UTE155"/>
      <c r="UTF155"/>
      <c r="UTG155"/>
      <c r="UTH155"/>
      <c r="UTI155"/>
      <c r="UTJ155"/>
      <c r="UTK155"/>
      <c r="UTL155"/>
      <c r="UTM155"/>
      <c r="UTN155"/>
      <c r="UTO155"/>
      <c r="UTP155"/>
      <c r="UTQ155"/>
      <c r="UTR155"/>
      <c r="UTS155"/>
      <c r="UTT155"/>
      <c r="UTU155"/>
      <c r="UTV155"/>
      <c r="UTW155"/>
      <c r="UTX155"/>
      <c r="UTY155"/>
      <c r="UTZ155"/>
      <c r="UUA155"/>
      <c r="UUB155"/>
      <c r="UUC155"/>
      <c r="UUD155"/>
      <c r="UUE155"/>
      <c r="UUF155"/>
      <c r="UUG155"/>
      <c r="UUH155"/>
      <c r="UUI155"/>
      <c r="UUJ155"/>
      <c r="UUK155"/>
      <c r="UUL155"/>
      <c r="UUM155"/>
      <c r="UUN155"/>
      <c r="UUO155"/>
      <c r="UUP155"/>
      <c r="UUQ155"/>
      <c r="UUR155"/>
      <c r="UUS155"/>
      <c r="UUT155"/>
      <c r="UUU155"/>
      <c r="UUV155"/>
      <c r="UUW155"/>
      <c r="UUX155"/>
      <c r="UUY155"/>
      <c r="UUZ155"/>
      <c r="UVA155"/>
      <c r="UVB155"/>
      <c r="UVC155"/>
      <c r="UVD155"/>
      <c r="UVE155"/>
      <c r="UVF155"/>
      <c r="UVG155"/>
      <c r="UVH155"/>
      <c r="UVI155"/>
      <c r="UVJ155"/>
      <c r="UVK155"/>
      <c r="UVL155"/>
      <c r="UVM155"/>
      <c r="UVN155"/>
      <c r="UVO155"/>
      <c r="UVP155"/>
      <c r="UVQ155"/>
      <c r="UVR155"/>
      <c r="UVS155"/>
      <c r="UVT155"/>
      <c r="UVU155"/>
      <c r="UVV155"/>
      <c r="UVW155"/>
      <c r="UVX155"/>
      <c r="UVY155"/>
      <c r="UVZ155"/>
      <c r="UWA155"/>
      <c r="UWB155"/>
      <c r="UWC155"/>
      <c r="UWD155"/>
      <c r="UWE155"/>
      <c r="UWF155"/>
      <c r="UWG155"/>
      <c r="UWH155"/>
      <c r="UWI155"/>
      <c r="UWJ155"/>
      <c r="UWK155"/>
      <c r="UWL155"/>
      <c r="UWM155"/>
      <c r="UWN155"/>
      <c r="UWO155"/>
      <c r="UWP155"/>
      <c r="UWQ155"/>
      <c r="UWR155"/>
      <c r="UWS155"/>
      <c r="UWT155"/>
      <c r="UWU155"/>
      <c r="UWV155"/>
      <c r="UWW155"/>
      <c r="UWX155"/>
      <c r="UWY155"/>
      <c r="UWZ155"/>
      <c r="UXA155"/>
      <c r="UXB155"/>
      <c r="UXC155"/>
      <c r="UXD155"/>
      <c r="UXE155"/>
      <c r="UXF155"/>
      <c r="UXG155"/>
      <c r="UXH155"/>
      <c r="UXI155"/>
      <c r="UXJ155"/>
      <c r="UXK155"/>
      <c r="UXL155"/>
      <c r="UXM155"/>
      <c r="UXN155"/>
      <c r="UXO155"/>
      <c r="UXP155"/>
      <c r="UXQ155"/>
      <c r="UXR155"/>
      <c r="UXS155"/>
      <c r="UXT155"/>
      <c r="UXU155"/>
      <c r="UXV155"/>
      <c r="UXW155"/>
      <c r="UXX155"/>
      <c r="UXY155"/>
      <c r="UXZ155"/>
      <c r="UYA155"/>
      <c r="UYB155"/>
      <c r="UYC155"/>
      <c r="UYD155"/>
      <c r="UYE155"/>
      <c r="UYF155"/>
      <c r="UYG155"/>
      <c r="UYH155"/>
      <c r="UYI155"/>
      <c r="UYJ155"/>
      <c r="UYK155"/>
      <c r="UYL155"/>
      <c r="UYM155"/>
      <c r="UYN155"/>
      <c r="UYO155"/>
      <c r="UYP155"/>
      <c r="UYQ155"/>
      <c r="UYR155"/>
      <c r="UYS155"/>
      <c r="UYT155"/>
      <c r="UYU155"/>
      <c r="UYV155"/>
      <c r="UYW155"/>
      <c r="UYX155"/>
      <c r="UYY155"/>
      <c r="UYZ155"/>
      <c r="UZA155"/>
      <c r="UZB155"/>
      <c r="UZC155"/>
      <c r="UZD155"/>
      <c r="UZE155"/>
      <c r="UZF155"/>
      <c r="UZG155"/>
      <c r="UZH155"/>
      <c r="UZI155"/>
      <c r="UZJ155"/>
      <c r="UZK155"/>
      <c r="UZL155"/>
      <c r="UZM155"/>
      <c r="UZN155"/>
      <c r="UZO155"/>
      <c r="UZP155"/>
      <c r="UZQ155"/>
      <c r="UZR155"/>
      <c r="UZS155"/>
      <c r="UZT155"/>
      <c r="UZU155"/>
      <c r="UZV155"/>
      <c r="UZW155"/>
      <c r="UZX155"/>
      <c r="UZY155"/>
      <c r="UZZ155"/>
      <c r="VAA155"/>
      <c r="VAB155"/>
      <c r="VAC155"/>
      <c r="VAD155"/>
      <c r="VAE155"/>
      <c r="VAF155"/>
      <c r="VAG155"/>
      <c r="VAH155"/>
      <c r="VAI155"/>
      <c r="VAJ155"/>
      <c r="VAK155"/>
      <c r="VAL155"/>
      <c r="VAM155"/>
      <c r="VAN155"/>
      <c r="VAO155"/>
      <c r="VAP155"/>
      <c r="VAQ155"/>
      <c r="VAR155"/>
      <c r="VAS155"/>
      <c r="VAT155"/>
      <c r="VAU155"/>
      <c r="VAV155"/>
      <c r="VAW155"/>
      <c r="VAX155"/>
      <c r="VAY155"/>
      <c r="VAZ155"/>
      <c r="VBA155"/>
      <c r="VBB155"/>
      <c r="VBC155"/>
      <c r="VBD155"/>
      <c r="VBE155"/>
      <c r="VBF155"/>
      <c r="VBG155"/>
      <c r="VBH155"/>
      <c r="VBI155"/>
      <c r="VBJ155"/>
      <c r="VBK155"/>
      <c r="VBL155"/>
      <c r="VBM155"/>
      <c r="VBN155"/>
      <c r="VBO155"/>
      <c r="VBP155"/>
      <c r="VBQ155"/>
      <c r="VBR155"/>
      <c r="VBS155"/>
      <c r="VBT155"/>
      <c r="VBU155"/>
      <c r="VBV155"/>
      <c r="VBW155"/>
      <c r="VBX155"/>
      <c r="VBY155"/>
      <c r="VBZ155"/>
      <c r="VCA155"/>
      <c r="VCB155"/>
      <c r="VCC155"/>
      <c r="VCD155"/>
      <c r="VCE155"/>
      <c r="VCF155"/>
      <c r="VCG155"/>
      <c r="VCH155"/>
      <c r="VCI155"/>
      <c r="VCJ155"/>
      <c r="VCK155"/>
      <c r="VCL155"/>
      <c r="VCM155"/>
      <c r="VCN155"/>
      <c r="VCO155"/>
      <c r="VCP155"/>
      <c r="VCQ155"/>
      <c r="VCR155"/>
      <c r="VCS155"/>
      <c r="VCT155"/>
      <c r="VCU155"/>
      <c r="VCV155"/>
      <c r="VCW155"/>
      <c r="VCX155"/>
      <c r="VCY155"/>
      <c r="VCZ155"/>
      <c r="VDA155"/>
      <c r="VDB155"/>
      <c r="VDC155"/>
      <c r="VDD155"/>
      <c r="VDE155"/>
      <c r="VDF155"/>
      <c r="VDG155"/>
      <c r="VDH155"/>
      <c r="VDI155"/>
      <c r="VDJ155"/>
      <c r="VDK155"/>
      <c r="VDL155"/>
      <c r="VDM155"/>
      <c r="VDN155"/>
      <c r="VDO155"/>
      <c r="VDP155"/>
      <c r="VDQ155"/>
      <c r="VDR155"/>
      <c r="VDS155"/>
      <c r="VDT155"/>
      <c r="VDU155"/>
      <c r="VDV155"/>
      <c r="VDW155"/>
      <c r="VDX155"/>
      <c r="VDY155"/>
      <c r="VDZ155"/>
      <c r="VEA155"/>
      <c r="VEB155"/>
      <c r="VEC155"/>
      <c r="VED155"/>
      <c r="VEE155"/>
      <c r="VEF155"/>
      <c r="VEG155"/>
      <c r="VEH155"/>
      <c r="VEI155"/>
      <c r="VEJ155"/>
      <c r="VEK155"/>
      <c r="VEL155"/>
      <c r="VEM155"/>
      <c r="VEN155"/>
      <c r="VEO155"/>
      <c r="VEP155"/>
      <c r="VEQ155"/>
      <c r="VER155"/>
      <c r="VES155"/>
      <c r="VET155"/>
      <c r="VEU155"/>
      <c r="VEV155"/>
      <c r="VEW155"/>
      <c r="VEX155"/>
      <c r="VEY155"/>
      <c r="VEZ155"/>
      <c r="VFA155"/>
      <c r="VFB155"/>
      <c r="VFC155"/>
      <c r="VFD155"/>
      <c r="VFE155"/>
      <c r="VFF155"/>
      <c r="VFG155"/>
      <c r="VFH155"/>
      <c r="VFI155"/>
      <c r="VFJ155"/>
      <c r="VFK155"/>
      <c r="VFL155"/>
      <c r="VFM155"/>
      <c r="VFN155"/>
      <c r="VFO155"/>
      <c r="VFP155"/>
      <c r="VFQ155"/>
      <c r="VFR155"/>
      <c r="VFS155"/>
      <c r="VFT155"/>
      <c r="VFU155"/>
      <c r="VFV155"/>
      <c r="VFW155"/>
      <c r="VFX155"/>
      <c r="VFY155"/>
      <c r="VFZ155"/>
      <c r="VGA155"/>
      <c r="VGB155"/>
      <c r="VGC155"/>
      <c r="VGD155"/>
      <c r="VGE155"/>
      <c r="VGF155"/>
      <c r="VGG155"/>
      <c r="VGH155"/>
      <c r="VGI155"/>
      <c r="VGJ155"/>
      <c r="VGK155"/>
      <c r="VGL155"/>
      <c r="VGM155"/>
      <c r="VGN155"/>
      <c r="VGO155"/>
      <c r="VGP155"/>
      <c r="VGQ155"/>
      <c r="VGR155"/>
      <c r="VGS155"/>
      <c r="VGT155"/>
      <c r="VGU155"/>
      <c r="VGV155"/>
      <c r="VGW155"/>
      <c r="VGX155"/>
      <c r="VGY155"/>
      <c r="VGZ155"/>
      <c r="VHA155"/>
      <c r="VHB155"/>
      <c r="VHC155"/>
      <c r="VHD155"/>
      <c r="VHE155"/>
      <c r="VHF155"/>
      <c r="VHG155"/>
      <c r="VHH155"/>
      <c r="VHI155"/>
      <c r="VHJ155"/>
      <c r="VHK155"/>
      <c r="VHL155"/>
      <c r="VHM155"/>
      <c r="VHN155"/>
      <c r="VHO155"/>
      <c r="VHP155"/>
      <c r="VHQ155"/>
      <c r="VHR155"/>
      <c r="VHS155"/>
      <c r="VHT155"/>
      <c r="VHU155"/>
      <c r="VHV155"/>
      <c r="VHW155"/>
      <c r="VHX155"/>
      <c r="VHY155"/>
      <c r="VHZ155"/>
      <c r="VIA155"/>
      <c r="VIB155"/>
      <c r="VIC155"/>
      <c r="VID155"/>
      <c r="VIE155"/>
      <c r="VIF155"/>
      <c r="VIG155"/>
      <c r="VIH155"/>
      <c r="VII155"/>
      <c r="VIJ155"/>
      <c r="VIK155"/>
      <c r="VIL155"/>
      <c r="VIM155"/>
      <c r="VIN155"/>
      <c r="VIO155"/>
      <c r="VIP155"/>
      <c r="VIQ155"/>
      <c r="VIR155"/>
      <c r="VIS155"/>
      <c r="VIT155"/>
      <c r="VIU155"/>
      <c r="VIV155"/>
      <c r="VIW155"/>
      <c r="VIX155"/>
      <c r="VIY155"/>
      <c r="VIZ155"/>
      <c r="VJA155"/>
      <c r="VJB155"/>
      <c r="VJC155"/>
      <c r="VJD155"/>
      <c r="VJE155"/>
      <c r="VJF155"/>
      <c r="VJG155"/>
      <c r="VJH155"/>
      <c r="VJI155"/>
      <c r="VJJ155"/>
      <c r="VJK155"/>
      <c r="VJL155"/>
      <c r="VJM155"/>
      <c r="VJN155"/>
      <c r="VJO155"/>
      <c r="VJP155"/>
      <c r="VJQ155"/>
      <c r="VJR155"/>
      <c r="VJS155"/>
      <c r="VJT155"/>
      <c r="VJU155"/>
      <c r="VJV155"/>
      <c r="VJW155"/>
      <c r="VJX155"/>
      <c r="VJY155"/>
      <c r="VJZ155"/>
      <c r="VKA155"/>
      <c r="VKB155"/>
      <c r="VKC155"/>
      <c r="VKD155"/>
      <c r="VKE155"/>
      <c r="VKF155"/>
      <c r="VKG155"/>
      <c r="VKH155"/>
      <c r="VKI155"/>
      <c r="VKJ155"/>
      <c r="VKK155"/>
      <c r="VKL155"/>
      <c r="VKM155"/>
      <c r="VKN155"/>
      <c r="VKO155"/>
      <c r="VKP155"/>
      <c r="VKQ155"/>
      <c r="VKR155"/>
      <c r="VKS155"/>
      <c r="VKT155"/>
      <c r="VKU155"/>
      <c r="VKV155"/>
      <c r="VKW155"/>
      <c r="VKX155"/>
      <c r="VKY155"/>
      <c r="VKZ155"/>
      <c r="VLA155"/>
      <c r="VLB155"/>
      <c r="VLC155"/>
      <c r="VLD155"/>
      <c r="VLE155"/>
      <c r="VLF155"/>
      <c r="VLG155"/>
      <c r="VLH155"/>
      <c r="VLI155"/>
      <c r="VLJ155"/>
      <c r="VLK155"/>
      <c r="VLL155"/>
      <c r="VLM155"/>
      <c r="VLN155"/>
      <c r="VLO155"/>
      <c r="VLP155"/>
      <c r="VLQ155"/>
      <c r="VLR155"/>
      <c r="VLS155"/>
      <c r="VLT155"/>
      <c r="VLU155"/>
      <c r="VLV155"/>
      <c r="VLW155"/>
      <c r="VLX155"/>
      <c r="VLY155"/>
      <c r="VLZ155"/>
      <c r="VMA155"/>
      <c r="VMB155"/>
      <c r="VMC155"/>
      <c r="VMD155"/>
      <c r="VME155"/>
      <c r="VMF155"/>
      <c r="VMG155"/>
      <c r="VMH155"/>
      <c r="VMI155"/>
      <c r="VMJ155"/>
      <c r="VMK155"/>
      <c r="VML155"/>
      <c r="VMM155"/>
      <c r="VMN155"/>
      <c r="VMO155"/>
      <c r="VMP155"/>
      <c r="VMQ155"/>
      <c r="VMR155"/>
      <c r="VMS155"/>
      <c r="VMT155"/>
      <c r="VMU155"/>
      <c r="VMV155"/>
      <c r="VMW155"/>
      <c r="VMX155"/>
      <c r="VMY155"/>
      <c r="VMZ155"/>
      <c r="VNA155"/>
      <c r="VNB155"/>
      <c r="VNC155"/>
      <c r="VND155"/>
      <c r="VNE155"/>
      <c r="VNF155"/>
      <c r="VNG155"/>
      <c r="VNH155"/>
      <c r="VNI155"/>
      <c r="VNJ155"/>
      <c r="VNK155"/>
      <c r="VNL155"/>
      <c r="VNM155"/>
      <c r="VNN155"/>
      <c r="VNO155"/>
      <c r="VNP155"/>
      <c r="VNQ155"/>
      <c r="VNR155"/>
      <c r="VNS155"/>
      <c r="VNT155"/>
      <c r="VNU155"/>
      <c r="VNV155"/>
      <c r="VNW155"/>
      <c r="VNX155"/>
      <c r="VNY155"/>
      <c r="VNZ155"/>
      <c r="VOA155"/>
      <c r="VOB155"/>
      <c r="VOC155"/>
      <c r="VOD155"/>
      <c r="VOE155"/>
      <c r="VOF155"/>
      <c r="VOG155"/>
      <c r="VOH155"/>
      <c r="VOI155"/>
      <c r="VOJ155"/>
      <c r="VOK155"/>
      <c r="VOL155"/>
      <c r="VOM155"/>
      <c r="VON155"/>
      <c r="VOO155"/>
      <c r="VOP155"/>
      <c r="VOQ155"/>
      <c r="VOR155"/>
      <c r="VOS155"/>
      <c r="VOT155"/>
      <c r="VOU155"/>
      <c r="VOV155"/>
      <c r="VOW155"/>
      <c r="VOX155"/>
      <c r="VOY155"/>
      <c r="VOZ155"/>
      <c r="VPA155"/>
      <c r="VPB155"/>
      <c r="VPC155"/>
      <c r="VPD155"/>
      <c r="VPE155"/>
      <c r="VPF155"/>
      <c r="VPG155"/>
      <c r="VPH155"/>
      <c r="VPI155"/>
      <c r="VPJ155"/>
      <c r="VPK155"/>
      <c r="VPL155"/>
      <c r="VPM155"/>
      <c r="VPN155"/>
      <c r="VPO155"/>
      <c r="VPP155"/>
      <c r="VPQ155"/>
      <c r="VPR155"/>
      <c r="VPS155"/>
      <c r="VPT155"/>
      <c r="VPU155"/>
      <c r="VPV155"/>
      <c r="VPW155"/>
      <c r="VPX155"/>
      <c r="VPY155"/>
      <c r="VPZ155"/>
      <c r="VQA155"/>
      <c r="VQB155"/>
      <c r="VQC155"/>
      <c r="VQD155"/>
      <c r="VQE155"/>
      <c r="VQF155"/>
      <c r="VQG155"/>
      <c r="VQH155"/>
      <c r="VQI155"/>
      <c r="VQJ155"/>
      <c r="VQK155"/>
      <c r="VQL155"/>
      <c r="VQM155"/>
      <c r="VQN155"/>
      <c r="VQO155"/>
      <c r="VQP155"/>
      <c r="VQQ155"/>
      <c r="VQR155"/>
      <c r="VQS155"/>
      <c r="VQT155"/>
      <c r="VQU155"/>
      <c r="VQV155"/>
      <c r="VQW155"/>
      <c r="VQX155"/>
      <c r="VQY155"/>
      <c r="VQZ155"/>
      <c r="VRA155"/>
      <c r="VRB155"/>
      <c r="VRC155"/>
      <c r="VRD155"/>
      <c r="VRE155"/>
      <c r="VRF155"/>
      <c r="VRG155"/>
      <c r="VRH155"/>
      <c r="VRI155"/>
      <c r="VRJ155"/>
      <c r="VRK155"/>
      <c r="VRL155"/>
      <c r="VRM155"/>
      <c r="VRN155"/>
      <c r="VRO155"/>
      <c r="VRP155"/>
      <c r="VRQ155"/>
      <c r="VRR155"/>
      <c r="VRS155"/>
      <c r="VRT155"/>
      <c r="VRU155"/>
      <c r="VRV155"/>
      <c r="VRW155"/>
      <c r="VRX155"/>
      <c r="VRY155"/>
      <c r="VRZ155"/>
      <c r="VSA155"/>
      <c r="VSB155"/>
      <c r="VSC155"/>
      <c r="VSD155"/>
      <c r="VSE155"/>
      <c r="VSF155"/>
      <c r="VSG155"/>
      <c r="VSH155"/>
      <c r="VSI155"/>
      <c r="VSJ155"/>
      <c r="VSK155"/>
      <c r="VSL155"/>
      <c r="VSM155"/>
      <c r="VSN155"/>
      <c r="VSO155"/>
      <c r="VSP155"/>
      <c r="VSQ155"/>
      <c r="VSR155"/>
      <c r="VSS155"/>
      <c r="VST155"/>
      <c r="VSU155"/>
      <c r="VSV155"/>
      <c r="VSW155"/>
      <c r="VSX155"/>
      <c r="VSY155"/>
      <c r="VSZ155"/>
      <c r="VTA155"/>
      <c r="VTB155"/>
      <c r="VTC155"/>
      <c r="VTD155"/>
      <c r="VTE155"/>
      <c r="VTF155"/>
      <c r="VTG155"/>
      <c r="VTH155"/>
      <c r="VTI155"/>
      <c r="VTJ155"/>
      <c r="VTK155"/>
      <c r="VTL155"/>
      <c r="VTM155"/>
      <c r="VTN155"/>
      <c r="VTO155"/>
      <c r="VTP155"/>
      <c r="VTQ155"/>
      <c r="VTR155"/>
      <c r="VTS155"/>
      <c r="VTT155"/>
      <c r="VTU155"/>
      <c r="VTV155"/>
      <c r="VTW155"/>
      <c r="VTX155"/>
      <c r="VTY155"/>
      <c r="VTZ155"/>
      <c r="VUA155"/>
      <c r="VUB155"/>
      <c r="VUC155"/>
      <c r="VUD155"/>
      <c r="VUE155"/>
      <c r="VUF155"/>
      <c r="VUG155"/>
      <c r="VUH155"/>
      <c r="VUI155"/>
      <c r="VUJ155"/>
      <c r="VUK155"/>
      <c r="VUL155"/>
      <c r="VUM155"/>
      <c r="VUN155"/>
      <c r="VUO155"/>
      <c r="VUP155"/>
      <c r="VUQ155"/>
      <c r="VUR155"/>
      <c r="VUS155"/>
      <c r="VUT155"/>
      <c r="VUU155"/>
      <c r="VUV155"/>
      <c r="VUW155"/>
      <c r="VUX155"/>
      <c r="VUY155"/>
      <c r="VUZ155"/>
      <c r="VVA155"/>
      <c r="VVB155"/>
      <c r="VVC155"/>
      <c r="VVD155"/>
      <c r="VVE155"/>
      <c r="VVF155"/>
      <c r="VVG155"/>
      <c r="VVH155"/>
      <c r="VVI155"/>
      <c r="VVJ155"/>
      <c r="VVK155"/>
      <c r="VVL155"/>
      <c r="VVM155"/>
      <c r="VVN155"/>
      <c r="VVO155"/>
      <c r="VVP155"/>
      <c r="VVQ155"/>
      <c r="VVR155"/>
      <c r="VVS155"/>
      <c r="VVT155"/>
      <c r="VVU155"/>
      <c r="VVV155"/>
      <c r="VVW155"/>
      <c r="VVX155"/>
      <c r="VVY155"/>
      <c r="VVZ155"/>
      <c r="VWA155"/>
      <c r="VWB155"/>
      <c r="VWC155"/>
      <c r="VWD155"/>
      <c r="VWE155"/>
      <c r="VWF155"/>
      <c r="VWG155"/>
      <c r="VWH155"/>
      <c r="VWI155"/>
      <c r="VWJ155"/>
      <c r="VWK155"/>
      <c r="VWL155"/>
      <c r="VWM155"/>
      <c r="VWN155"/>
      <c r="VWO155"/>
      <c r="VWP155"/>
      <c r="VWQ155"/>
      <c r="VWR155"/>
      <c r="VWS155"/>
      <c r="VWT155"/>
      <c r="VWU155"/>
      <c r="VWV155"/>
      <c r="VWW155"/>
      <c r="VWX155"/>
      <c r="VWY155"/>
      <c r="VWZ155"/>
      <c r="VXA155"/>
      <c r="VXB155"/>
      <c r="VXC155"/>
      <c r="VXD155"/>
      <c r="VXE155"/>
      <c r="VXF155"/>
      <c r="VXG155"/>
      <c r="VXH155"/>
      <c r="VXI155"/>
      <c r="VXJ155"/>
      <c r="VXK155"/>
      <c r="VXL155"/>
      <c r="VXM155"/>
      <c r="VXN155"/>
      <c r="VXO155"/>
      <c r="VXP155"/>
      <c r="VXQ155"/>
      <c r="VXR155"/>
      <c r="VXS155"/>
      <c r="VXT155"/>
      <c r="VXU155"/>
      <c r="VXV155"/>
      <c r="VXW155"/>
      <c r="VXX155"/>
      <c r="VXY155"/>
      <c r="VXZ155"/>
      <c r="VYA155"/>
      <c r="VYB155"/>
      <c r="VYC155"/>
      <c r="VYD155"/>
      <c r="VYE155"/>
      <c r="VYF155"/>
      <c r="VYG155"/>
      <c r="VYH155"/>
      <c r="VYI155"/>
      <c r="VYJ155"/>
      <c r="VYK155"/>
      <c r="VYL155"/>
      <c r="VYM155"/>
      <c r="VYN155"/>
      <c r="VYO155"/>
      <c r="VYP155"/>
      <c r="VYQ155"/>
      <c r="VYR155"/>
      <c r="VYS155"/>
      <c r="VYT155"/>
      <c r="VYU155"/>
      <c r="VYV155"/>
      <c r="VYW155"/>
      <c r="VYX155"/>
      <c r="VYY155"/>
      <c r="VYZ155"/>
      <c r="VZA155"/>
      <c r="VZB155"/>
      <c r="VZC155"/>
      <c r="VZD155"/>
      <c r="VZE155"/>
      <c r="VZF155"/>
      <c r="VZG155"/>
      <c r="VZH155"/>
      <c r="VZI155"/>
      <c r="VZJ155"/>
      <c r="VZK155"/>
      <c r="VZL155"/>
      <c r="VZM155"/>
      <c r="VZN155"/>
      <c r="VZO155"/>
      <c r="VZP155"/>
      <c r="VZQ155"/>
      <c r="VZR155"/>
      <c r="VZS155"/>
      <c r="VZT155"/>
      <c r="VZU155"/>
      <c r="VZV155"/>
      <c r="VZW155"/>
      <c r="VZX155"/>
      <c r="VZY155"/>
      <c r="VZZ155"/>
      <c r="WAA155"/>
      <c r="WAB155"/>
      <c r="WAC155"/>
      <c r="WAD155"/>
      <c r="WAE155"/>
      <c r="WAF155"/>
      <c r="WAG155"/>
      <c r="WAH155"/>
      <c r="WAI155"/>
      <c r="WAJ155"/>
      <c r="WAK155"/>
      <c r="WAL155"/>
      <c r="WAM155"/>
      <c r="WAN155"/>
      <c r="WAO155"/>
      <c r="WAP155"/>
      <c r="WAQ155"/>
      <c r="WAR155"/>
      <c r="WAS155"/>
      <c r="WAT155"/>
      <c r="WAU155"/>
      <c r="WAV155"/>
      <c r="WAW155"/>
      <c r="WAX155"/>
      <c r="WAY155"/>
      <c r="WAZ155"/>
      <c r="WBA155"/>
      <c r="WBB155"/>
      <c r="WBC155"/>
      <c r="WBD155"/>
      <c r="WBE155"/>
      <c r="WBF155"/>
      <c r="WBG155"/>
      <c r="WBH155"/>
      <c r="WBI155"/>
      <c r="WBJ155"/>
      <c r="WBK155"/>
      <c r="WBL155"/>
      <c r="WBM155"/>
      <c r="WBN155"/>
      <c r="WBO155"/>
      <c r="WBP155"/>
      <c r="WBQ155"/>
      <c r="WBR155"/>
      <c r="WBS155"/>
      <c r="WBT155"/>
      <c r="WBU155"/>
      <c r="WBV155"/>
      <c r="WBW155"/>
      <c r="WBX155"/>
      <c r="WBY155"/>
      <c r="WBZ155"/>
      <c r="WCA155"/>
      <c r="WCB155"/>
      <c r="WCC155"/>
      <c r="WCD155"/>
      <c r="WCE155"/>
      <c r="WCF155"/>
      <c r="WCG155"/>
      <c r="WCH155"/>
      <c r="WCI155"/>
      <c r="WCJ155"/>
      <c r="WCK155"/>
      <c r="WCL155"/>
      <c r="WCM155"/>
      <c r="WCN155"/>
      <c r="WCO155"/>
      <c r="WCP155"/>
      <c r="WCQ155"/>
      <c r="WCR155"/>
      <c r="WCS155"/>
      <c r="WCT155"/>
      <c r="WCU155"/>
      <c r="WCV155"/>
      <c r="WCW155"/>
      <c r="WCX155"/>
      <c r="WCY155"/>
      <c r="WCZ155"/>
      <c r="WDA155"/>
      <c r="WDB155"/>
      <c r="WDC155"/>
      <c r="WDD155"/>
      <c r="WDE155"/>
      <c r="WDF155"/>
      <c r="WDG155"/>
      <c r="WDH155"/>
      <c r="WDI155"/>
      <c r="WDJ155"/>
      <c r="WDK155"/>
      <c r="WDL155"/>
      <c r="WDM155"/>
      <c r="WDN155"/>
      <c r="WDO155"/>
      <c r="WDP155"/>
      <c r="WDQ155"/>
      <c r="WDR155"/>
      <c r="WDS155"/>
      <c r="WDT155"/>
      <c r="WDU155"/>
      <c r="WDV155"/>
      <c r="WDW155"/>
      <c r="WDX155"/>
      <c r="WDY155"/>
      <c r="WDZ155"/>
      <c r="WEA155"/>
      <c r="WEB155"/>
      <c r="WEC155"/>
      <c r="WED155"/>
      <c r="WEE155"/>
      <c r="WEF155"/>
      <c r="WEG155"/>
      <c r="WEH155"/>
      <c r="WEI155"/>
      <c r="WEJ155"/>
      <c r="WEK155"/>
      <c r="WEL155"/>
      <c r="WEM155"/>
      <c r="WEN155"/>
      <c r="WEO155"/>
      <c r="WEP155"/>
      <c r="WEQ155"/>
      <c r="WER155"/>
      <c r="WES155"/>
      <c r="WET155"/>
      <c r="WEU155"/>
      <c r="WEV155"/>
      <c r="WEW155"/>
      <c r="WEX155"/>
      <c r="WEY155"/>
      <c r="WEZ155"/>
      <c r="WFA155"/>
      <c r="WFB155"/>
      <c r="WFC155"/>
      <c r="WFD155"/>
      <c r="WFE155"/>
      <c r="WFF155"/>
      <c r="WFG155"/>
      <c r="WFH155"/>
      <c r="WFI155"/>
      <c r="WFJ155"/>
      <c r="WFK155"/>
      <c r="WFL155"/>
      <c r="WFM155"/>
      <c r="WFN155"/>
      <c r="WFO155"/>
      <c r="WFP155"/>
      <c r="WFQ155"/>
      <c r="WFR155"/>
      <c r="WFS155"/>
      <c r="WFT155"/>
      <c r="WFU155"/>
      <c r="WFV155"/>
      <c r="WFW155"/>
      <c r="WFX155"/>
      <c r="WFY155"/>
      <c r="WFZ155"/>
      <c r="WGA155"/>
      <c r="WGB155"/>
      <c r="WGC155"/>
      <c r="WGD155"/>
      <c r="WGE155"/>
      <c r="WGF155"/>
      <c r="WGG155"/>
      <c r="WGH155"/>
      <c r="WGI155"/>
      <c r="WGJ155"/>
      <c r="WGK155"/>
      <c r="WGL155"/>
      <c r="WGM155"/>
      <c r="WGN155"/>
      <c r="WGO155"/>
      <c r="WGP155"/>
      <c r="WGQ155"/>
      <c r="WGR155"/>
      <c r="WGS155"/>
      <c r="WGT155"/>
      <c r="WGU155"/>
      <c r="WGV155"/>
      <c r="WGW155"/>
      <c r="WGX155"/>
      <c r="WGY155"/>
      <c r="WGZ155"/>
      <c r="WHA155"/>
      <c r="WHB155"/>
      <c r="WHC155"/>
      <c r="WHD155"/>
      <c r="WHE155"/>
      <c r="WHF155"/>
      <c r="WHG155"/>
      <c r="WHH155"/>
      <c r="WHI155"/>
      <c r="WHJ155"/>
      <c r="WHK155"/>
      <c r="WHL155"/>
      <c r="WHM155"/>
      <c r="WHN155"/>
      <c r="WHO155"/>
      <c r="WHP155"/>
      <c r="WHQ155"/>
      <c r="WHR155"/>
      <c r="WHS155"/>
      <c r="WHT155"/>
      <c r="WHU155"/>
      <c r="WHV155"/>
      <c r="WHW155"/>
      <c r="WHX155"/>
      <c r="WHY155"/>
      <c r="WHZ155"/>
      <c r="WIA155"/>
      <c r="WIB155"/>
      <c r="WIC155"/>
      <c r="WID155"/>
      <c r="WIE155"/>
      <c r="WIF155"/>
      <c r="WIG155"/>
      <c r="WIH155"/>
      <c r="WII155"/>
      <c r="WIJ155"/>
      <c r="WIK155"/>
      <c r="WIL155"/>
      <c r="WIM155"/>
      <c r="WIN155"/>
      <c r="WIO155"/>
      <c r="WIP155"/>
      <c r="WIQ155"/>
      <c r="WIR155"/>
      <c r="WIS155"/>
      <c r="WIT155"/>
      <c r="WIU155"/>
      <c r="WIV155"/>
      <c r="WIW155"/>
      <c r="WIX155"/>
      <c r="WIY155"/>
      <c r="WIZ155"/>
      <c r="WJA155"/>
      <c r="WJB155"/>
      <c r="WJC155"/>
      <c r="WJD155"/>
      <c r="WJE155"/>
      <c r="WJF155"/>
      <c r="WJG155"/>
      <c r="WJH155"/>
      <c r="WJI155"/>
      <c r="WJJ155"/>
      <c r="WJK155"/>
      <c r="WJL155"/>
      <c r="WJM155"/>
      <c r="WJN155"/>
      <c r="WJO155"/>
      <c r="WJP155"/>
      <c r="WJQ155"/>
      <c r="WJR155"/>
      <c r="WJS155"/>
      <c r="WJT155"/>
      <c r="WJU155"/>
      <c r="WJV155"/>
      <c r="WJW155"/>
      <c r="WJX155"/>
      <c r="WJY155"/>
      <c r="WJZ155"/>
      <c r="WKA155"/>
      <c r="WKB155"/>
      <c r="WKC155"/>
      <c r="WKD155"/>
      <c r="WKE155"/>
      <c r="WKF155"/>
      <c r="WKG155"/>
      <c r="WKH155"/>
      <c r="WKI155"/>
      <c r="WKJ155"/>
      <c r="WKK155"/>
      <c r="WKL155"/>
      <c r="WKM155"/>
      <c r="WKN155"/>
      <c r="WKO155"/>
      <c r="WKP155"/>
      <c r="WKQ155"/>
      <c r="WKR155"/>
      <c r="WKS155"/>
      <c r="WKT155"/>
      <c r="WKU155"/>
      <c r="WKV155"/>
      <c r="WKW155"/>
      <c r="WKX155"/>
      <c r="WKY155"/>
      <c r="WKZ155"/>
      <c r="WLA155"/>
      <c r="WLB155"/>
      <c r="WLC155"/>
      <c r="WLD155"/>
      <c r="WLE155"/>
      <c r="WLF155"/>
      <c r="WLG155"/>
      <c r="WLH155"/>
      <c r="WLI155"/>
      <c r="WLJ155"/>
      <c r="WLK155"/>
      <c r="WLL155"/>
      <c r="WLM155"/>
      <c r="WLN155"/>
      <c r="WLO155"/>
      <c r="WLP155"/>
      <c r="WLQ155"/>
      <c r="WLR155"/>
      <c r="WLS155"/>
      <c r="WLT155"/>
      <c r="WLU155"/>
      <c r="WLV155"/>
      <c r="WLW155"/>
      <c r="WLX155"/>
      <c r="WLY155"/>
      <c r="WLZ155"/>
      <c r="WMA155"/>
      <c r="WMB155"/>
      <c r="WMC155"/>
      <c r="WMD155"/>
      <c r="WME155"/>
      <c r="WMF155"/>
      <c r="WMG155"/>
      <c r="WMH155"/>
      <c r="WMI155"/>
      <c r="WMJ155"/>
      <c r="WMK155"/>
      <c r="WML155"/>
      <c r="WMM155"/>
      <c r="WMN155"/>
      <c r="WMO155"/>
      <c r="WMP155"/>
      <c r="WMQ155"/>
      <c r="WMR155"/>
      <c r="WMS155"/>
      <c r="WMT155"/>
      <c r="WMU155"/>
      <c r="WMV155"/>
      <c r="WMW155"/>
      <c r="WMX155"/>
      <c r="WMY155"/>
      <c r="WMZ155"/>
      <c r="WNA155"/>
      <c r="WNB155"/>
      <c r="WNC155"/>
      <c r="WND155"/>
      <c r="WNE155"/>
      <c r="WNF155"/>
      <c r="WNG155"/>
      <c r="WNH155"/>
      <c r="WNI155"/>
      <c r="WNJ155"/>
      <c r="WNK155"/>
      <c r="WNL155"/>
      <c r="WNM155"/>
      <c r="WNN155"/>
      <c r="WNO155"/>
      <c r="WNP155"/>
      <c r="WNQ155"/>
      <c r="WNR155"/>
      <c r="WNS155"/>
      <c r="WNT155"/>
      <c r="WNU155"/>
      <c r="WNV155"/>
      <c r="WNW155"/>
      <c r="WNX155"/>
      <c r="WNY155"/>
      <c r="WNZ155"/>
      <c r="WOA155"/>
      <c r="WOB155"/>
      <c r="WOC155"/>
      <c r="WOD155"/>
      <c r="WOE155"/>
      <c r="WOF155"/>
      <c r="WOG155"/>
      <c r="WOH155"/>
      <c r="WOI155"/>
      <c r="WOJ155"/>
      <c r="WOK155"/>
      <c r="WOL155"/>
      <c r="WOM155"/>
      <c r="WON155"/>
      <c r="WOO155"/>
      <c r="WOP155"/>
      <c r="WOQ155"/>
      <c r="WOR155"/>
      <c r="WOS155"/>
      <c r="WOT155"/>
      <c r="WOU155"/>
      <c r="WOV155"/>
      <c r="WOW155"/>
      <c r="WOX155"/>
      <c r="WOY155"/>
      <c r="WOZ155"/>
      <c r="WPA155"/>
      <c r="WPB155"/>
      <c r="WPC155"/>
      <c r="WPD155"/>
      <c r="WPE155"/>
      <c r="WPF155"/>
      <c r="WPG155"/>
      <c r="WPH155"/>
      <c r="WPI155"/>
      <c r="WPJ155"/>
      <c r="WPK155"/>
      <c r="WPL155"/>
      <c r="WPM155"/>
      <c r="WPN155"/>
      <c r="WPO155"/>
      <c r="WPP155"/>
      <c r="WPQ155"/>
      <c r="WPR155"/>
      <c r="WPS155"/>
      <c r="WPT155"/>
      <c r="WPU155"/>
      <c r="WPV155"/>
      <c r="WPW155"/>
      <c r="WPX155"/>
      <c r="WPY155"/>
      <c r="WPZ155"/>
      <c r="WQA155"/>
      <c r="WQB155"/>
      <c r="WQC155"/>
      <c r="WQD155"/>
      <c r="WQE155"/>
      <c r="WQF155"/>
      <c r="WQG155"/>
      <c r="WQH155"/>
      <c r="WQI155"/>
      <c r="WQJ155"/>
      <c r="WQK155"/>
      <c r="WQL155"/>
      <c r="WQM155"/>
      <c r="WQN155"/>
      <c r="WQO155"/>
      <c r="WQP155"/>
      <c r="WQQ155"/>
      <c r="WQR155"/>
      <c r="WQS155"/>
      <c r="WQT155"/>
      <c r="WQU155"/>
      <c r="WQV155"/>
      <c r="WQW155"/>
      <c r="WQX155"/>
      <c r="WQY155"/>
      <c r="WQZ155"/>
      <c r="WRA155"/>
      <c r="WRB155"/>
      <c r="WRC155"/>
      <c r="WRD155"/>
      <c r="WRE155"/>
      <c r="WRF155"/>
      <c r="WRG155"/>
      <c r="WRH155"/>
      <c r="WRI155"/>
      <c r="WRJ155"/>
      <c r="WRK155"/>
      <c r="WRL155"/>
      <c r="WRM155"/>
      <c r="WRN155"/>
      <c r="WRO155"/>
      <c r="WRP155"/>
      <c r="WRQ155"/>
      <c r="WRR155"/>
      <c r="WRS155"/>
      <c r="WRT155"/>
      <c r="WRU155"/>
      <c r="WRV155"/>
      <c r="WRW155"/>
      <c r="WRX155"/>
      <c r="WRY155"/>
      <c r="WRZ155"/>
      <c r="WSA155"/>
      <c r="WSB155"/>
      <c r="WSC155"/>
      <c r="WSD155"/>
      <c r="WSE155"/>
      <c r="WSF155"/>
      <c r="WSG155"/>
      <c r="WSH155"/>
      <c r="WSI155"/>
      <c r="WSJ155"/>
      <c r="WSK155"/>
      <c r="WSL155"/>
      <c r="WSM155"/>
      <c r="WSN155"/>
      <c r="WSO155"/>
      <c r="WSP155"/>
      <c r="WSQ155"/>
      <c r="WSR155"/>
      <c r="WSS155"/>
      <c r="WST155"/>
      <c r="WSU155"/>
      <c r="WSV155"/>
      <c r="WSW155"/>
      <c r="WSX155"/>
      <c r="WSY155"/>
      <c r="WSZ155"/>
      <c r="WTA155"/>
      <c r="WTB155"/>
      <c r="WTC155"/>
      <c r="WTD155"/>
      <c r="WTE155"/>
      <c r="WTF155"/>
      <c r="WTG155"/>
      <c r="WTH155"/>
      <c r="WTI155"/>
      <c r="WTJ155"/>
      <c r="WTK155"/>
      <c r="WTL155"/>
      <c r="WTM155"/>
      <c r="WTN155"/>
      <c r="WTO155"/>
      <c r="WTP155"/>
      <c r="WTQ155"/>
      <c r="WTR155"/>
      <c r="WTS155"/>
      <c r="WTT155"/>
      <c r="WTU155"/>
      <c r="WTV155"/>
      <c r="WTW155"/>
      <c r="WTX155"/>
      <c r="WTY155"/>
      <c r="WTZ155"/>
      <c r="WUA155"/>
      <c r="WUB155"/>
      <c r="WUC155"/>
      <c r="WUD155"/>
      <c r="WUE155"/>
      <c r="WUF155"/>
      <c r="WUG155"/>
      <c r="WUH155"/>
      <c r="WUI155"/>
      <c r="WUJ155"/>
      <c r="WUK155"/>
      <c r="WUL155"/>
      <c r="WUM155"/>
      <c r="WUN155"/>
      <c r="WUO155"/>
      <c r="WUP155"/>
      <c r="WUQ155"/>
      <c r="WUR155"/>
      <c r="WUS155"/>
      <c r="WUT155"/>
      <c r="WUU155"/>
      <c r="WUV155"/>
      <c r="WUW155"/>
      <c r="WUX155"/>
      <c r="WUY155"/>
      <c r="WUZ155"/>
      <c r="WVA155"/>
      <c r="WVB155"/>
      <c r="WVC155"/>
      <c r="WVD155"/>
      <c r="WVE155"/>
      <c r="WVF155"/>
      <c r="WVG155"/>
      <c r="WVH155"/>
      <c r="WVI155"/>
      <c r="WVJ155"/>
      <c r="WVK155"/>
      <c r="WVL155"/>
      <c r="WVM155"/>
      <c r="WVN155"/>
      <c r="WVO155"/>
      <c r="WVP155"/>
      <c r="WVQ155"/>
      <c r="WVR155"/>
      <c r="WVS155"/>
      <c r="WVT155"/>
      <c r="WVU155"/>
      <c r="WVV155"/>
      <c r="WVW155"/>
      <c r="WVX155"/>
      <c r="WVY155"/>
      <c r="WVZ155"/>
      <c r="WWA155"/>
      <c r="WWB155"/>
      <c r="WWC155"/>
      <c r="WWD155"/>
      <c r="WWE155"/>
      <c r="WWF155"/>
      <c r="WWG155"/>
      <c r="WWH155"/>
      <c r="WWI155"/>
      <c r="WWJ155"/>
      <c r="WWK155"/>
      <c r="WWL155"/>
      <c r="WWM155"/>
      <c r="WWN155"/>
      <c r="WWO155"/>
      <c r="WWP155"/>
      <c r="WWQ155"/>
      <c r="WWR155"/>
      <c r="WWS155"/>
      <c r="WWT155"/>
      <c r="WWU155"/>
      <c r="WWV155"/>
      <c r="WWW155"/>
      <c r="WWX155"/>
      <c r="WWY155"/>
      <c r="WWZ155"/>
      <c r="WXA155"/>
      <c r="WXB155"/>
      <c r="WXC155"/>
      <c r="WXD155"/>
      <c r="WXE155"/>
      <c r="WXF155"/>
      <c r="WXG155"/>
      <c r="WXH155"/>
      <c r="WXI155"/>
      <c r="WXJ155"/>
      <c r="WXK155"/>
      <c r="WXL155"/>
      <c r="WXM155"/>
      <c r="WXN155"/>
      <c r="WXO155"/>
      <c r="WXP155"/>
      <c r="WXQ155"/>
      <c r="WXR155"/>
      <c r="WXS155"/>
      <c r="WXT155"/>
      <c r="WXU155"/>
      <c r="WXV155"/>
      <c r="WXW155"/>
      <c r="WXX155"/>
      <c r="WXY155"/>
      <c r="WXZ155"/>
      <c r="WYA155"/>
      <c r="WYB155"/>
      <c r="WYC155"/>
      <c r="WYD155"/>
      <c r="WYE155"/>
      <c r="WYF155"/>
      <c r="WYG155"/>
      <c r="WYH155"/>
      <c r="WYI155"/>
      <c r="WYJ155"/>
      <c r="WYK155"/>
      <c r="WYL155"/>
      <c r="WYM155"/>
      <c r="WYN155"/>
      <c r="WYO155"/>
      <c r="WYP155"/>
      <c r="WYQ155"/>
      <c r="WYR155"/>
      <c r="WYS155"/>
      <c r="WYT155"/>
      <c r="WYU155"/>
      <c r="WYV155"/>
      <c r="WYW155"/>
      <c r="WYX155"/>
      <c r="WYY155"/>
      <c r="WYZ155"/>
      <c r="WZA155"/>
      <c r="WZB155"/>
      <c r="WZC155"/>
      <c r="WZD155"/>
      <c r="WZE155"/>
      <c r="WZF155"/>
      <c r="WZG155"/>
      <c r="WZH155"/>
      <c r="WZI155"/>
      <c r="WZJ155"/>
      <c r="WZK155"/>
      <c r="WZL155"/>
      <c r="WZM155"/>
      <c r="WZN155"/>
      <c r="WZO155"/>
      <c r="WZP155"/>
      <c r="WZQ155"/>
      <c r="WZR155"/>
      <c r="WZS155"/>
      <c r="WZT155"/>
      <c r="WZU155"/>
      <c r="WZV155"/>
      <c r="WZW155"/>
      <c r="WZX155"/>
      <c r="WZY155"/>
      <c r="WZZ155"/>
      <c r="XAA155"/>
      <c r="XAB155"/>
      <c r="XAC155"/>
      <c r="XAD155"/>
      <c r="XAE155"/>
      <c r="XAF155"/>
      <c r="XAG155"/>
      <c r="XAH155"/>
      <c r="XAI155"/>
      <c r="XAJ155"/>
      <c r="XAK155"/>
      <c r="XAL155"/>
      <c r="XAM155"/>
      <c r="XAN155"/>
      <c r="XAO155"/>
      <c r="XAP155"/>
      <c r="XAQ155"/>
      <c r="XAR155"/>
      <c r="XAS155"/>
      <c r="XAT155"/>
      <c r="XAU155"/>
      <c r="XAV155"/>
      <c r="XAW155"/>
      <c r="XAX155"/>
      <c r="XAY155"/>
      <c r="XAZ155"/>
      <c r="XBA155"/>
      <c r="XBB155"/>
      <c r="XBC155"/>
      <c r="XBD155"/>
      <c r="XBE155"/>
      <c r="XBF155"/>
      <c r="XBG155"/>
      <c r="XBH155"/>
      <c r="XBI155"/>
      <c r="XBJ155"/>
      <c r="XBK155"/>
      <c r="XBL155"/>
      <c r="XBM155"/>
      <c r="XBN155"/>
      <c r="XBO155"/>
      <c r="XBP155"/>
      <c r="XBQ155"/>
      <c r="XBR155"/>
      <c r="XBS155"/>
      <c r="XBT155"/>
      <c r="XBU155"/>
      <c r="XBV155"/>
      <c r="XBW155"/>
      <c r="XBX155"/>
      <c r="XBY155"/>
      <c r="XBZ155"/>
      <c r="XCA155"/>
      <c r="XCB155"/>
      <c r="XCC155"/>
      <c r="XCD155"/>
      <c r="XCE155"/>
      <c r="XCF155"/>
      <c r="XCG155"/>
      <c r="XCH155"/>
      <c r="XCI155"/>
      <c r="XCJ155"/>
      <c r="XCK155"/>
      <c r="XCL155"/>
      <c r="XCM155"/>
      <c r="XCN155"/>
      <c r="XCO155"/>
      <c r="XCP155"/>
      <c r="XCQ155"/>
      <c r="XCR155"/>
      <c r="XCS155"/>
      <c r="XCT155"/>
    </row>
    <row r="156" spans="1:16322" x14ac:dyDescent="0.25">
      <c r="G156" s="25"/>
      <c r="H156" s="25"/>
      <c r="K156" s="13">
        <v>0</v>
      </c>
      <c r="L156" s="13">
        <v>0</v>
      </c>
      <c r="M156" s="13">
        <v>0</v>
      </c>
      <c r="N156" s="13">
        <v>0</v>
      </c>
      <c r="O156" s="13">
        <v>0</v>
      </c>
      <c r="P156" s="13">
        <f>+L156+M156+N156+O156</f>
        <v>0</v>
      </c>
      <c r="Q156" s="13">
        <v>0</v>
      </c>
    </row>
    <row r="157" spans="1:16322" x14ac:dyDescent="0.25">
      <c r="G157" s="25"/>
      <c r="H157" s="25"/>
      <c r="I157" s="26">
        <f t="shared" ref="I157:Q157" si="11">SUM(I8:I156)</f>
        <v>7410750</v>
      </c>
      <c r="J157" s="26">
        <f t="shared" si="11"/>
        <v>0</v>
      </c>
      <c r="K157" s="26">
        <f t="shared" si="11"/>
        <v>7410750</v>
      </c>
      <c r="L157" s="26">
        <f t="shared" si="11"/>
        <v>212688.54000000018</v>
      </c>
      <c r="M157" s="26">
        <f t="shared" si="11"/>
        <v>332784.46000000072</v>
      </c>
      <c r="N157" s="26">
        <f t="shared" si="11"/>
        <v>225286.8000000004</v>
      </c>
      <c r="O157" s="26">
        <f>SUM(O8:O156)</f>
        <v>114519.54999999999</v>
      </c>
      <c r="P157" s="26">
        <f t="shared" si="11"/>
        <v>885279.349999998</v>
      </c>
      <c r="Q157" s="26">
        <f t="shared" si="11"/>
        <v>6525470.6499999901</v>
      </c>
    </row>
    <row r="158" spans="1:16322" x14ac:dyDescent="0.25">
      <c r="G158" s="25"/>
      <c r="H158" s="25"/>
    </row>
    <row r="159" spans="1:16322" x14ac:dyDescent="0.25">
      <c r="G159" s="25"/>
      <c r="H159" s="25"/>
    </row>
    <row r="160" spans="1:16322" x14ac:dyDescent="0.25">
      <c r="G160" s="25"/>
      <c r="H160" s="25"/>
      <c r="I160" s="14"/>
      <c r="J160"/>
      <c r="K160" s="14"/>
      <c r="L160" s="14"/>
      <c r="M160" s="14"/>
      <c r="N160" s="14"/>
      <c r="O160" s="14"/>
      <c r="P160" s="14"/>
      <c r="Q160" s="14"/>
    </row>
    <row r="161" spans="6:17" ht="15" customHeight="1" x14ac:dyDescent="0.25">
      <c r="F161" s="42" t="s">
        <v>838</v>
      </c>
      <c r="G161" s="42"/>
      <c r="H161" s="42"/>
      <c r="I161" s="14"/>
      <c r="J161"/>
      <c r="K161" s="14"/>
      <c r="L161" s="14"/>
      <c r="M161" s="14"/>
      <c r="N161" s="14"/>
      <c r="O161" s="14"/>
      <c r="P161" s="14"/>
      <c r="Q161" s="14"/>
    </row>
    <row r="162" spans="6:17" x14ac:dyDescent="0.25">
      <c r="F162" s="45" t="s">
        <v>839</v>
      </c>
      <c r="G162" s="45"/>
      <c r="H162" s="45"/>
      <c r="P162" s="1"/>
      <c r="Q162" s="1"/>
    </row>
    <row r="163" spans="6:17" x14ac:dyDescent="0.25">
      <c r="G163" s="25"/>
      <c r="H163" s="25"/>
      <c r="I163" s="14"/>
      <c r="J163"/>
      <c r="K163" s="14"/>
      <c r="L163" s="14"/>
      <c r="M163" s="14"/>
      <c r="N163" s="14"/>
      <c r="O163" s="14"/>
      <c r="P163" s="14"/>
      <c r="Q163" s="14"/>
    </row>
    <row r="164" spans="6:17" x14ac:dyDescent="0.25">
      <c r="G164" s="25"/>
      <c r="H164" s="25"/>
      <c r="I164" s="14"/>
      <c r="J164"/>
      <c r="K164" s="14"/>
      <c r="L164" s="14"/>
      <c r="M164" s="14"/>
      <c r="N164" s="14"/>
      <c r="O164" s="14"/>
      <c r="P164" s="14"/>
      <c r="Q164" s="14"/>
    </row>
    <row r="165" spans="6:17" x14ac:dyDescent="0.25">
      <c r="I165" s="14"/>
      <c r="J165"/>
      <c r="K165" s="14"/>
      <c r="L165" s="14"/>
      <c r="M165" s="14"/>
      <c r="N165" s="14"/>
      <c r="O165" s="14"/>
      <c r="P165" s="14"/>
      <c r="Q165" s="14"/>
    </row>
    <row r="166" spans="6:17" x14ac:dyDescent="0.25">
      <c r="I166" s="14"/>
      <c r="J166" s="14"/>
      <c r="K166" s="14"/>
      <c r="L166" s="14"/>
      <c r="M166" s="14"/>
      <c r="N166" s="14"/>
      <c r="O166" s="14"/>
      <c r="P166" s="14"/>
      <c r="Q166" s="14"/>
    </row>
    <row r="167" spans="6:17" x14ac:dyDescent="0.25">
      <c r="I167" s="14"/>
      <c r="J167" s="1"/>
      <c r="K167" s="14"/>
      <c r="L167" s="14"/>
      <c r="M167" s="14"/>
      <c r="N167" s="14"/>
      <c r="O167" s="14"/>
      <c r="P167" s="14"/>
      <c r="Q167" s="14"/>
    </row>
  </sheetData>
  <mergeCells count="6">
    <mergeCell ref="F162:H162"/>
    <mergeCell ref="B2:Q2"/>
    <mergeCell ref="B3:Q3"/>
    <mergeCell ref="B4:Q4"/>
    <mergeCell ref="A5:Q5"/>
    <mergeCell ref="F161:H161"/>
  </mergeCells>
  <conditionalFormatting sqref="A5">
    <cfRule type="duplicateValues" dxfId="7" priority="15"/>
    <cfRule type="duplicateValues" dxfId="6" priority="16"/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23"/>
  <sheetViews>
    <sheetView topLeftCell="J64" zoomScale="120" zoomScaleNormal="120" workbookViewId="0">
      <selection activeCell="A5" sqref="A5:O5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140625" style="1" customWidth="1"/>
    <col min="3" max="3" width="34.140625" style="1" customWidth="1"/>
    <col min="4" max="4" width="27.28515625" style="1" customWidth="1"/>
    <col min="5" max="5" width="25.710937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16" width="10" style="1" bestFit="1" customWidth="1"/>
    <col min="17" max="253" width="11.42578125" style="1"/>
    <col min="254" max="254" width="4.7109375" style="1" customWidth="1"/>
    <col min="255" max="255" width="33.140625" style="1" customWidth="1"/>
    <col min="256" max="256" width="39.7109375" style="1" customWidth="1"/>
    <col min="257" max="257" width="22.140625" style="1" customWidth="1"/>
    <col min="258" max="258" width="25.7109375" style="1" customWidth="1"/>
    <col min="259" max="259" width="12.42578125" style="1" customWidth="1"/>
    <col min="260" max="260" width="18.28515625" style="1" bestFit="1" customWidth="1"/>
    <col min="261" max="261" width="11.5703125" style="1" bestFit="1" customWidth="1"/>
    <col min="262" max="262" width="18.28515625" style="1" bestFit="1" customWidth="1"/>
    <col min="263" max="266" width="14.85546875" style="1" bestFit="1" customWidth="1"/>
    <col min="267" max="267" width="15.85546875" style="1" bestFit="1" customWidth="1"/>
    <col min="268" max="268" width="16.5703125" style="1" bestFit="1" customWidth="1"/>
    <col min="269" max="269" width="10" style="1" bestFit="1" customWidth="1"/>
    <col min="270" max="509" width="11.42578125" style="1"/>
    <col min="510" max="510" width="4.7109375" style="1" customWidth="1"/>
    <col min="511" max="511" width="33.140625" style="1" customWidth="1"/>
    <col min="512" max="512" width="39.7109375" style="1" customWidth="1"/>
    <col min="513" max="513" width="22.140625" style="1" customWidth="1"/>
    <col min="514" max="514" width="25.7109375" style="1" customWidth="1"/>
    <col min="515" max="515" width="12.42578125" style="1" customWidth="1"/>
    <col min="516" max="516" width="18.28515625" style="1" bestFit="1" customWidth="1"/>
    <col min="517" max="517" width="11.5703125" style="1" bestFit="1" customWidth="1"/>
    <col min="518" max="518" width="18.28515625" style="1" bestFit="1" customWidth="1"/>
    <col min="519" max="522" width="14.85546875" style="1" bestFit="1" customWidth="1"/>
    <col min="523" max="523" width="15.85546875" style="1" bestFit="1" customWidth="1"/>
    <col min="524" max="524" width="16.5703125" style="1" bestFit="1" customWidth="1"/>
    <col min="525" max="525" width="10" style="1" bestFit="1" customWidth="1"/>
    <col min="526" max="765" width="11.42578125" style="1"/>
    <col min="766" max="766" width="4.7109375" style="1" customWidth="1"/>
    <col min="767" max="767" width="33.140625" style="1" customWidth="1"/>
    <col min="768" max="768" width="39.7109375" style="1" customWidth="1"/>
    <col min="769" max="769" width="22.140625" style="1" customWidth="1"/>
    <col min="770" max="770" width="25.7109375" style="1" customWidth="1"/>
    <col min="771" max="771" width="12.42578125" style="1" customWidth="1"/>
    <col min="772" max="772" width="18.28515625" style="1" bestFit="1" customWidth="1"/>
    <col min="773" max="773" width="11.5703125" style="1" bestFit="1" customWidth="1"/>
    <col min="774" max="774" width="18.28515625" style="1" bestFit="1" customWidth="1"/>
    <col min="775" max="778" width="14.85546875" style="1" bestFit="1" customWidth="1"/>
    <col min="779" max="779" width="15.85546875" style="1" bestFit="1" customWidth="1"/>
    <col min="780" max="780" width="16.5703125" style="1" bestFit="1" customWidth="1"/>
    <col min="781" max="781" width="10" style="1" bestFit="1" customWidth="1"/>
    <col min="782" max="1021" width="11.42578125" style="1"/>
    <col min="1022" max="1022" width="4.7109375" style="1" customWidth="1"/>
    <col min="1023" max="1023" width="33.140625" style="1" customWidth="1"/>
    <col min="1024" max="1024" width="39.7109375" style="1" customWidth="1"/>
    <col min="1025" max="1025" width="22.140625" style="1" customWidth="1"/>
    <col min="1026" max="1026" width="25.7109375" style="1" customWidth="1"/>
    <col min="1027" max="1027" width="12.42578125" style="1" customWidth="1"/>
    <col min="1028" max="1028" width="18.28515625" style="1" bestFit="1" customWidth="1"/>
    <col min="1029" max="1029" width="11.5703125" style="1" bestFit="1" customWidth="1"/>
    <col min="1030" max="1030" width="18.28515625" style="1" bestFit="1" customWidth="1"/>
    <col min="1031" max="1034" width="14.85546875" style="1" bestFit="1" customWidth="1"/>
    <col min="1035" max="1035" width="15.85546875" style="1" bestFit="1" customWidth="1"/>
    <col min="1036" max="1036" width="16.5703125" style="1" bestFit="1" customWidth="1"/>
    <col min="1037" max="1037" width="10" style="1" bestFit="1" customWidth="1"/>
    <col min="1038" max="1277" width="11.42578125" style="1"/>
    <col min="1278" max="1278" width="4.7109375" style="1" customWidth="1"/>
    <col min="1279" max="1279" width="33.140625" style="1" customWidth="1"/>
    <col min="1280" max="1280" width="39.7109375" style="1" customWidth="1"/>
    <col min="1281" max="1281" width="22.140625" style="1" customWidth="1"/>
    <col min="1282" max="1282" width="25.7109375" style="1" customWidth="1"/>
    <col min="1283" max="1283" width="12.42578125" style="1" customWidth="1"/>
    <col min="1284" max="1284" width="18.28515625" style="1" bestFit="1" customWidth="1"/>
    <col min="1285" max="1285" width="11.5703125" style="1" bestFit="1" customWidth="1"/>
    <col min="1286" max="1286" width="18.28515625" style="1" bestFit="1" customWidth="1"/>
    <col min="1287" max="1290" width="14.85546875" style="1" bestFit="1" customWidth="1"/>
    <col min="1291" max="1291" width="15.85546875" style="1" bestFit="1" customWidth="1"/>
    <col min="1292" max="1292" width="16.5703125" style="1" bestFit="1" customWidth="1"/>
    <col min="1293" max="1293" width="10" style="1" bestFit="1" customWidth="1"/>
    <col min="1294" max="1533" width="11.42578125" style="1"/>
    <col min="1534" max="1534" width="4.7109375" style="1" customWidth="1"/>
    <col min="1535" max="1535" width="33.140625" style="1" customWidth="1"/>
    <col min="1536" max="1536" width="39.7109375" style="1" customWidth="1"/>
    <col min="1537" max="1537" width="22.140625" style="1" customWidth="1"/>
    <col min="1538" max="1538" width="25.7109375" style="1" customWidth="1"/>
    <col min="1539" max="1539" width="12.42578125" style="1" customWidth="1"/>
    <col min="1540" max="1540" width="18.28515625" style="1" bestFit="1" customWidth="1"/>
    <col min="1541" max="1541" width="11.5703125" style="1" bestFit="1" customWidth="1"/>
    <col min="1542" max="1542" width="18.28515625" style="1" bestFit="1" customWidth="1"/>
    <col min="1543" max="1546" width="14.85546875" style="1" bestFit="1" customWidth="1"/>
    <col min="1547" max="1547" width="15.85546875" style="1" bestFit="1" customWidth="1"/>
    <col min="1548" max="1548" width="16.5703125" style="1" bestFit="1" customWidth="1"/>
    <col min="1549" max="1549" width="10" style="1" bestFit="1" customWidth="1"/>
    <col min="1550" max="1789" width="11.42578125" style="1"/>
    <col min="1790" max="1790" width="4.7109375" style="1" customWidth="1"/>
    <col min="1791" max="1791" width="33.140625" style="1" customWidth="1"/>
    <col min="1792" max="1792" width="39.7109375" style="1" customWidth="1"/>
    <col min="1793" max="1793" width="22.140625" style="1" customWidth="1"/>
    <col min="1794" max="1794" width="25.7109375" style="1" customWidth="1"/>
    <col min="1795" max="1795" width="12.42578125" style="1" customWidth="1"/>
    <col min="1796" max="1796" width="18.28515625" style="1" bestFit="1" customWidth="1"/>
    <col min="1797" max="1797" width="11.5703125" style="1" bestFit="1" customWidth="1"/>
    <col min="1798" max="1798" width="18.28515625" style="1" bestFit="1" customWidth="1"/>
    <col min="1799" max="1802" width="14.85546875" style="1" bestFit="1" customWidth="1"/>
    <col min="1803" max="1803" width="15.85546875" style="1" bestFit="1" customWidth="1"/>
    <col min="1804" max="1804" width="16.5703125" style="1" bestFit="1" customWidth="1"/>
    <col min="1805" max="1805" width="10" style="1" bestFit="1" customWidth="1"/>
    <col min="1806" max="2045" width="11.42578125" style="1"/>
    <col min="2046" max="2046" width="4.7109375" style="1" customWidth="1"/>
    <col min="2047" max="2047" width="33.140625" style="1" customWidth="1"/>
    <col min="2048" max="2048" width="39.7109375" style="1" customWidth="1"/>
    <col min="2049" max="2049" width="22.140625" style="1" customWidth="1"/>
    <col min="2050" max="2050" width="25.7109375" style="1" customWidth="1"/>
    <col min="2051" max="2051" width="12.42578125" style="1" customWidth="1"/>
    <col min="2052" max="2052" width="18.28515625" style="1" bestFit="1" customWidth="1"/>
    <col min="2053" max="2053" width="11.5703125" style="1" bestFit="1" customWidth="1"/>
    <col min="2054" max="2054" width="18.28515625" style="1" bestFit="1" customWidth="1"/>
    <col min="2055" max="2058" width="14.85546875" style="1" bestFit="1" customWidth="1"/>
    <col min="2059" max="2059" width="15.85546875" style="1" bestFit="1" customWidth="1"/>
    <col min="2060" max="2060" width="16.5703125" style="1" bestFit="1" customWidth="1"/>
    <col min="2061" max="2061" width="10" style="1" bestFit="1" customWidth="1"/>
    <col min="2062" max="2301" width="11.42578125" style="1"/>
    <col min="2302" max="2302" width="4.7109375" style="1" customWidth="1"/>
    <col min="2303" max="2303" width="33.140625" style="1" customWidth="1"/>
    <col min="2304" max="2304" width="39.7109375" style="1" customWidth="1"/>
    <col min="2305" max="2305" width="22.140625" style="1" customWidth="1"/>
    <col min="2306" max="2306" width="25.7109375" style="1" customWidth="1"/>
    <col min="2307" max="2307" width="12.42578125" style="1" customWidth="1"/>
    <col min="2308" max="2308" width="18.28515625" style="1" bestFit="1" customWidth="1"/>
    <col min="2309" max="2309" width="11.5703125" style="1" bestFit="1" customWidth="1"/>
    <col min="2310" max="2310" width="18.28515625" style="1" bestFit="1" customWidth="1"/>
    <col min="2311" max="2314" width="14.85546875" style="1" bestFit="1" customWidth="1"/>
    <col min="2315" max="2315" width="15.85546875" style="1" bestFit="1" customWidth="1"/>
    <col min="2316" max="2316" width="16.5703125" style="1" bestFit="1" customWidth="1"/>
    <col min="2317" max="2317" width="10" style="1" bestFit="1" customWidth="1"/>
    <col min="2318" max="2557" width="11.42578125" style="1"/>
    <col min="2558" max="2558" width="4.7109375" style="1" customWidth="1"/>
    <col min="2559" max="2559" width="33.140625" style="1" customWidth="1"/>
    <col min="2560" max="2560" width="39.7109375" style="1" customWidth="1"/>
    <col min="2561" max="2561" width="22.140625" style="1" customWidth="1"/>
    <col min="2562" max="2562" width="25.7109375" style="1" customWidth="1"/>
    <col min="2563" max="2563" width="12.42578125" style="1" customWidth="1"/>
    <col min="2564" max="2564" width="18.28515625" style="1" bestFit="1" customWidth="1"/>
    <col min="2565" max="2565" width="11.5703125" style="1" bestFit="1" customWidth="1"/>
    <col min="2566" max="2566" width="18.28515625" style="1" bestFit="1" customWidth="1"/>
    <col min="2567" max="2570" width="14.85546875" style="1" bestFit="1" customWidth="1"/>
    <col min="2571" max="2571" width="15.85546875" style="1" bestFit="1" customWidth="1"/>
    <col min="2572" max="2572" width="16.5703125" style="1" bestFit="1" customWidth="1"/>
    <col min="2573" max="2573" width="10" style="1" bestFit="1" customWidth="1"/>
    <col min="2574" max="2813" width="11.42578125" style="1"/>
    <col min="2814" max="2814" width="4.7109375" style="1" customWidth="1"/>
    <col min="2815" max="2815" width="33.140625" style="1" customWidth="1"/>
    <col min="2816" max="2816" width="39.7109375" style="1" customWidth="1"/>
    <col min="2817" max="2817" width="22.140625" style="1" customWidth="1"/>
    <col min="2818" max="2818" width="25.7109375" style="1" customWidth="1"/>
    <col min="2819" max="2819" width="12.42578125" style="1" customWidth="1"/>
    <col min="2820" max="2820" width="18.28515625" style="1" bestFit="1" customWidth="1"/>
    <col min="2821" max="2821" width="11.5703125" style="1" bestFit="1" customWidth="1"/>
    <col min="2822" max="2822" width="18.28515625" style="1" bestFit="1" customWidth="1"/>
    <col min="2823" max="2826" width="14.85546875" style="1" bestFit="1" customWidth="1"/>
    <col min="2827" max="2827" width="15.85546875" style="1" bestFit="1" customWidth="1"/>
    <col min="2828" max="2828" width="16.5703125" style="1" bestFit="1" customWidth="1"/>
    <col min="2829" max="2829" width="10" style="1" bestFit="1" customWidth="1"/>
    <col min="2830" max="3069" width="11.42578125" style="1"/>
    <col min="3070" max="3070" width="4.7109375" style="1" customWidth="1"/>
    <col min="3071" max="3071" width="33.140625" style="1" customWidth="1"/>
    <col min="3072" max="3072" width="39.7109375" style="1" customWidth="1"/>
    <col min="3073" max="3073" width="22.140625" style="1" customWidth="1"/>
    <col min="3074" max="3074" width="25.7109375" style="1" customWidth="1"/>
    <col min="3075" max="3075" width="12.42578125" style="1" customWidth="1"/>
    <col min="3076" max="3076" width="18.28515625" style="1" bestFit="1" customWidth="1"/>
    <col min="3077" max="3077" width="11.5703125" style="1" bestFit="1" customWidth="1"/>
    <col min="3078" max="3078" width="18.28515625" style="1" bestFit="1" customWidth="1"/>
    <col min="3079" max="3082" width="14.85546875" style="1" bestFit="1" customWidth="1"/>
    <col min="3083" max="3083" width="15.85546875" style="1" bestFit="1" customWidth="1"/>
    <col min="3084" max="3084" width="16.5703125" style="1" bestFit="1" customWidth="1"/>
    <col min="3085" max="3085" width="10" style="1" bestFit="1" customWidth="1"/>
    <col min="3086" max="3325" width="11.42578125" style="1"/>
    <col min="3326" max="3326" width="4.7109375" style="1" customWidth="1"/>
    <col min="3327" max="3327" width="33.140625" style="1" customWidth="1"/>
    <col min="3328" max="3328" width="39.7109375" style="1" customWidth="1"/>
    <col min="3329" max="3329" width="22.140625" style="1" customWidth="1"/>
    <col min="3330" max="3330" width="25.7109375" style="1" customWidth="1"/>
    <col min="3331" max="3331" width="12.42578125" style="1" customWidth="1"/>
    <col min="3332" max="3332" width="18.28515625" style="1" bestFit="1" customWidth="1"/>
    <col min="3333" max="3333" width="11.5703125" style="1" bestFit="1" customWidth="1"/>
    <col min="3334" max="3334" width="18.28515625" style="1" bestFit="1" customWidth="1"/>
    <col min="3335" max="3338" width="14.85546875" style="1" bestFit="1" customWidth="1"/>
    <col min="3339" max="3339" width="15.85546875" style="1" bestFit="1" customWidth="1"/>
    <col min="3340" max="3340" width="16.5703125" style="1" bestFit="1" customWidth="1"/>
    <col min="3341" max="3341" width="10" style="1" bestFit="1" customWidth="1"/>
    <col min="3342" max="3581" width="11.42578125" style="1"/>
    <col min="3582" max="3582" width="4.7109375" style="1" customWidth="1"/>
    <col min="3583" max="3583" width="33.140625" style="1" customWidth="1"/>
    <col min="3584" max="3584" width="39.7109375" style="1" customWidth="1"/>
    <col min="3585" max="3585" width="22.140625" style="1" customWidth="1"/>
    <col min="3586" max="3586" width="25.7109375" style="1" customWidth="1"/>
    <col min="3587" max="3587" width="12.42578125" style="1" customWidth="1"/>
    <col min="3588" max="3588" width="18.28515625" style="1" bestFit="1" customWidth="1"/>
    <col min="3589" max="3589" width="11.5703125" style="1" bestFit="1" customWidth="1"/>
    <col min="3590" max="3590" width="18.28515625" style="1" bestFit="1" customWidth="1"/>
    <col min="3591" max="3594" width="14.85546875" style="1" bestFit="1" customWidth="1"/>
    <col min="3595" max="3595" width="15.85546875" style="1" bestFit="1" customWidth="1"/>
    <col min="3596" max="3596" width="16.5703125" style="1" bestFit="1" customWidth="1"/>
    <col min="3597" max="3597" width="10" style="1" bestFit="1" customWidth="1"/>
    <col min="3598" max="3837" width="11.42578125" style="1"/>
    <col min="3838" max="3838" width="4.7109375" style="1" customWidth="1"/>
    <col min="3839" max="3839" width="33.140625" style="1" customWidth="1"/>
    <col min="3840" max="3840" width="39.7109375" style="1" customWidth="1"/>
    <col min="3841" max="3841" width="22.140625" style="1" customWidth="1"/>
    <col min="3842" max="3842" width="25.7109375" style="1" customWidth="1"/>
    <col min="3843" max="3843" width="12.42578125" style="1" customWidth="1"/>
    <col min="3844" max="3844" width="18.28515625" style="1" bestFit="1" customWidth="1"/>
    <col min="3845" max="3845" width="11.5703125" style="1" bestFit="1" customWidth="1"/>
    <col min="3846" max="3846" width="18.28515625" style="1" bestFit="1" customWidth="1"/>
    <col min="3847" max="3850" width="14.85546875" style="1" bestFit="1" customWidth="1"/>
    <col min="3851" max="3851" width="15.85546875" style="1" bestFit="1" customWidth="1"/>
    <col min="3852" max="3852" width="16.5703125" style="1" bestFit="1" customWidth="1"/>
    <col min="3853" max="3853" width="10" style="1" bestFit="1" customWidth="1"/>
    <col min="3854" max="4093" width="11.42578125" style="1"/>
    <col min="4094" max="4094" width="4.7109375" style="1" customWidth="1"/>
    <col min="4095" max="4095" width="33.140625" style="1" customWidth="1"/>
    <col min="4096" max="4096" width="39.7109375" style="1" customWidth="1"/>
    <col min="4097" max="4097" width="22.140625" style="1" customWidth="1"/>
    <col min="4098" max="4098" width="25.7109375" style="1" customWidth="1"/>
    <col min="4099" max="4099" width="12.42578125" style="1" customWidth="1"/>
    <col min="4100" max="4100" width="18.28515625" style="1" bestFit="1" customWidth="1"/>
    <col min="4101" max="4101" width="11.5703125" style="1" bestFit="1" customWidth="1"/>
    <col min="4102" max="4102" width="18.28515625" style="1" bestFit="1" customWidth="1"/>
    <col min="4103" max="4106" width="14.85546875" style="1" bestFit="1" customWidth="1"/>
    <col min="4107" max="4107" width="15.85546875" style="1" bestFit="1" customWidth="1"/>
    <col min="4108" max="4108" width="16.5703125" style="1" bestFit="1" customWidth="1"/>
    <col min="4109" max="4109" width="10" style="1" bestFit="1" customWidth="1"/>
    <col min="4110" max="4349" width="11.42578125" style="1"/>
    <col min="4350" max="4350" width="4.7109375" style="1" customWidth="1"/>
    <col min="4351" max="4351" width="33.140625" style="1" customWidth="1"/>
    <col min="4352" max="4352" width="39.7109375" style="1" customWidth="1"/>
    <col min="4353" max="4353" width="22.140625" style="1" customWidth="1"/>
    <col min="4354" max="4354" width="25.7109375" style="1" customWidth="1"/>
    <col min="4355" max="4355" width="12.42578125" style="1" customWidth="1"/>
    <col min="4356" max="4356" width="18.28515625" style="1" bestFit="1" customWidth="1"/>
    <col min="4357" max="4357" width="11.5703125" style="1" bestFit="1" customWidth="1"/>
    <col min="4358" max="4358" width="18.28515625" style="1" bestFit="1" customWidth="1"/>
    <col min="4359" max="4362" width="14.85546875" style="1" bestFit="1" customWidth="1"/>
    <col min="4363" max="4363" width="15.85546875" style="1" bestFit="1" customWidth="1"/>
    <col min="4364" max="4364" width="16.5703125" style="1" bestFit="1" customWidth="1"/>
    <col min="4365" max="4365" width="10" style="1" bestFit="1" customWidth="1"/>
    <col min="4366" max="4605" width="11.42578125" style="1"/>
    <col min="4606" max="4606" width="4.7109375" style="1" customWidth="1"/>
    <col min="4607" max="4607" width="33.140625" style="1" customWidth="1"/>
    <col min="4608" max="4608" width="39.7109375" style="1" customWidth="1"/>
    <col min="4609" max="4609" width="22.140625" style="1" customWidth="1"/>
    <col min="4610" max="4610" width="25.7109375" style="1" customWidth="1"/>
    <col min="4611" max="4611" width="12.42578125" style="1" customWidth="1"/>
    <col min="4612" max="4612" width="18.28515625" style="1" bestFit="1" customWidth="1"/>
    <col min="4613" max="4613" width="11.5703125" style="1" bestFit="1" customWidth="1"/>
    <col min="4614" max="4614" width="18.28515625" style="1" bestFit="1" customWidth="1"/>
    <col min="4615" max="4618" width="14.85546875" style="1" bestFit="1" customWidth="1"/>
    <col min="4619" max="4619" width="15.85546875" style="1" bestFit="1" customWidth="1"/>
    <col min="4620" max="4620" width="16.5703125" style="1" bestFit="1" customWidth="1"/>
    <col min="4621" max="4621" width="10" style="1" bestFit="1" customWidth="1"/>
    <col min="4622" max="4861" width="11.42578125" style="1"/>
    <col min="4862" max="4862" width="4.7109375" style="1" customWidth="1"/>
    <col min="4863" max="4863" width="33.140625" style="1" customWidth="1"/>
    <col min="4864" max="4864" width="39.7109375" style="1" customWidth="1"/>
    <col min="4865" max="4865" width="22.140625" style="1" customWidth="1"/>
    <col min="4866" max="4866" width="25.7109375" style="1" customWidth="1"/>
    <col min="4867" max="4867" width="12.42578125" style="1" customWidth="1"/>
    <col min="4868" max="4868" width="18.28515625" style="1" bestFit="1" customWidth="1"/>
    <col min="4869" max="4869" width="11.5703125" style="1" bestFit="1" customWidth="1"/>
    <col min="4870" max="4870" width="18.28515625" style="1" bestFit="1" customWidth="1"/>
    <col min="4871" max="4874" width="14.85546875" style="1" bestFit="1" customWidth="1"/>
    <col min="4875" max="4875" width="15.85546875" style="1" bestFit="1" customWidth="1"/>
    <col min="4876" max="4876" width="16.5703125" style="1" bestFit="1" customWidth="1"/>
    <col min="4877" max="4877" width="10" style="1" bestFit="1" customWidth="1"/>
    <col min="4878" max="5117" width="11.42578125" style="1"/>
    <col min="5118" max="5118" width="4.7109375" style="1" customWidth="1"/>
    <col min="5119" max="5119" width="33.140625" style="1" customWidth="1"/>
    <col min="5120" max="5120" width="39.7109375" style="1" customWidth="1"/>
    <col min="5121" max="5121" width="22.140625" style="1" customWidth="1"/>
    <col min="5122" max="5122" width="25.7109375" style="1" customWidth="1"/>
    <col min="5123" max="5123" width="12.42578125" style="1" customWidth="1"/>
    <col min="5124" max="5124" width="18.28515625" style="1" bestFit="1" customWidth="1"/>
    <col min="5125" max="5125" width="11.5703125" style="1" bestFit="1" customWidth="1"/>
    <col min="5126" max="5126" width="18.28515625" style="1" bestFit="1" customWidth="1"/>
    <col min="5127" max="5130" width="14.85546875" style="1" bestFit="1" customWidth="1"/>
    <col min="5131" max="5131" width="15.85546875" style="1" bestFit="1" customWidth="1"/>
    <col min="5132" max="5132" width="16.5703125" style="1" bestFit="1" customWidth="1"/>
    <col min="5133" max="5133" width="10" style="1" bestFit="1" customWidth="1"/>
    <col min="5134" max="5373" width="11.42578125" style="1"/>
    <col min="5374" max="5374" width="4.7109375" style="1" customWidth="1"/>
    <col min="5375" max="5375" width="33.140625" style="1" customWidth="1"/>
    <col min="5376" max="5376" width="39.7109375" style="1" customWidth="1"/>
    <col min="5377" max="5377" width="22.140625" style="1" customWidth="1"/>
    <col min="5378" max="5378" width="25.7109375" style="1" customWidth="1"/>
    <col min="5379" max="5379" width="12.42578125" style="1" customWidth="1"/>
    <col min="5380" max="5380" width="18.28515625" style="1" bestFit="1" customWidth="1"/>
    <col min="5381" max="5381" width="11.5703125" style="1" bestFit="1" customWidth="1"/>
    <col min="5382" max="5382" width="18.28515625" style="1" bestFit="1" customWidth="1"/>
    <col min="5383" max="5386" width="14.85546875" style="1" bestFit="1" customWidth="1"/>
    <col min="5387" max="5387" width="15.85546875" style="1" bestFit="1" customWidth="1"/>
    <col min="5388" max="5388" width="16.5703125" style="1" bestFit="1" customWidth="1"/>
    <col min="5389" max="5389" width="10" style="1" bestFit="1" customWidth="1"/>
    <col min="5390" max="5629" width="11.42578125" style="1"/>
    <col min="5630" max="5630" width="4.7109375" style="1" customWidth="1"/>
    <col min="5631" max="5631" width="33.140625" style="1" customWidth="1"/>
    <col min="5632" max="5632" width="39.7109375" style="1" customWidth="1"/>
    <col min="5633" max="5633" width="22.140625" style="1" customWidth="1"/>
    <col min="5634" max="5634" width="25.7109375" style="1" customWidth="1"/>
    <col min="5635" max="5635" width="12.42578125" style="1" customWidth="1"/>
    <col min="5636" max="5636" width="18.28515625" style="1" bestFit="1" customWidth="1"/>
    <col min="5637" max="5637" width="11.5703125" style="1" bestFit="1" customWidth="1"/>
    <col min="5638" max="5638" width="18.28515625" style="1" bestFit="1" customWidth="1"/>
    <col min="5639" max="5642" width="14.85546875" style="1" bestFit="1" customWidth="1"/>
    <col min="5643" max="5643" width="15.85546875" style="1" bestFit="1" customWidth="1"/>
    <col min="5644" max="5644" width="16.5703125" style="1" bestFit="1" customWidth="1"/>
    <col min="5645" max="5645" width="10" style="1" bestFit="1" customWidth="1"/>
    <col min="5646" max="5885" width="11.42578125" style="1"/>
    <col min="5886" max="5886" width="4.7109375" style="1" customWidth="1"/>
    <col min="5887" max="5887" width="33.140625" style="1" customWidth="1"/>
    <col min="5888" max="5888" width="39.7109375" style="1" customWidth="1"/>
    <col min="5889" max="5889" width="22.140625" style="1" customWidth="1"/>
    <col min="5890" max="5890" width="25.7109375" style="1" customWidth="1"/>
    <col min="5891" max="5891" width="12.42578125" style="1" customWidth="1"/>
    <col min="5892" max="5892" width="18.28515625" style="1" bestFit="1" customWidth="1"/>
    <col min="5893" max="5893" width="11.5703125" style="1" bestFit="1" customWidth="1"/>
    <col min="5894" max="5894" width="18.28515625" style="1" bestFit="1" customWidth="1"/>
    <col min="5895" max="5898" width="14.85546875" style="1" bestFit="1" customWidth="1"/>
    <col min="5899" max="5899" width="15.85546875" style="1" bestFit="1" customWidth="1"/>
    <col min="5900" max="5900" width="16.5703125" style="1" bestFit="1" customWidth="1"/>
    <col min="5901" max="5901" width="10" style="1" bestFit="1" customWidth="1"/>
    <col min="5902" max="6141" width="11.42578125" style="1"/>
    <col min="6142" max="6142" width="4.7109375" style="1" customWidth="1"/>
    <col min="6143" max="6143" width="33.140625" style="1" customWidth="1"/>
    <col min="6144" max="6144" width="39.7109375" style="1" customWidth="1"/>
    <col min="6145" max="6145" width="22.140625" style="1" customWidth="1"/>
    <col min="6146" max="6146" width="25.7109375" style="1" customWidth="1"/>
    <col min="6147" max="6147" width="12.42578125" style="1" customWidth="1"/>
    <col min="6148" max="6148" width="18.28515625" style="1" bestFit="1" customWidth="1"/>
    <col min="6149" max="6149" width="11.5703125" style="1" bestFit="1" customWidth="1"/>
    <col min="6150" max="6150" width="18.28515625" style="1" bestFit="1" customWidth="1"/>
    <col min="6151" max="6154" width="14.85546875" style="1" bestFit="1" customWidth="1"/>
    <col min="6155" max="6155" width="15.85546875" style="1" bestFit="1" customWidth="1"/>
    <col min="6156" max="6156" width="16.5703125" style="1" bestFit="1" customWidth="1"/>
    <col min="6157" max="6157" width="10" style="1" bestFit="1" customWidth="1"/>
    <col min="6158" max="6397" width="11.42578125" style="1"/>
    <col min="6398" max="6398" width="4.7109375" style="1" customWidth="1"/>
    <col min="6399" max="6399" width="33.140625" style="1" customWidth="1"/>
    <col min="6400" max="6400" width="39.7109375" style="1" customWidth="1"/>
    <col min="6401" max="6401" width="22.140625" style="1" customWidth="1"/>
    <col min="6402" max="6402" width="25.7109375" style="1" customWidth="1"/>
    <col min="6403" max="6403" width="12.42578125" style="1" customWidth="1"/>
    <col min="6404" max="6404" width="18.28515625" style="1" bestFit="1" customWidth="1"/>
    <col min="6405" max="6405" width="11.5703125" style="1" bestFit="1" customWidth="1"/>
    <col min="6406" max="6406" width="18.28515625" style="1" bestFit="1" customWidth="1"/>
    <col min="6407" max="6410" width="14.85546875" style="1" bestFit="1" customWidth="1"/>
    <col min="6411" max="6411" width="15.85546875" style="1" bestFit="1" customWidth="1"/>
    <col min="6412" max="6412" width="16.5703125" style="1" bestFit="1" customWidth="1"/>
    <col min="6413" max="6413" width="10" style="1" bestFit="1" customWidth="1"/>
    <col min="6414" max="6653" width="11.42578125" style="1"/>
    <col min="6654" max="6654" width="4.7109375" style="1" customWidth="1"/>
    <col min="6655" max="6655" width="33.140625" style="1" customWidth="1"/>
    <col min="6656" max="6656" width="39.7109375" style="1" customWidth="1"/>
    <col min="6657" max="6657" width="22.140625" style="1" customWidth="1"/>
    <col min="6658" max="6658" width="25.7109375" style="1" customWidth="1"/>
    <col min="6659" max="6659" width="12.42578125" style="1" customWidth="1"/>
    <col min="6660" max="6660" width="18.28515625" style="1" bestFit="1" customWidth="1"/>
    <col min="6661" max="6661" width="11.5703125" style="1" bestFit="1" customWidth="1"/>
    <col min="6662" max="6662" width="18.28515625" style="1" bestFit="1" customWidth="1"/>
    <col min="6663" max="6666" width="14.85546875" style="1" bestFit="1" customWidth="1"/>
    <col min="6667" max="6667" width="15.85546875" style="1" bestFit="1" customWidth="1"/>
    <col min="6668" max="6668" width="16.5703125" style="1" bestFit="1" customWidth="1"/>
    <col min="6669" max="6669" width="10" style="1" bestFit="1" customWidth="1"/>
    <col min="6670" max="6909" width="11.42578125" style="1"/>
    <col min="6910" max="6910" width="4.7109375" style="1" customWidth="1"/>
    <col min="6911" max="6911" width="33.140625" style="1" customWidth="1"/>
    <col min="6912" max="6912" width="39.7109375" style="1" customWidth="1"/>
    <col min="6913" max="6913" width="22.140625" style="1" customWidth="1"/>
    <col min="6914" max="6914" width="25.7109375" style="1" customWidth="1"/>
    <col min="6915" max="6915" width="12.42578125" style="1" customWidth="1"/>
    <col min="6916" max="6916" width="18.28515625" style="1" bestFit="1" customWidth="1"/>
    <col min="6917" max="6917" width="11.5703125" style="1" bestFit="1" customWidth="1"/>
    <col min="6918" max="6918" width="18.28515625" style="1" bestFit="1" customWidth="1"/>
    <col min="6919" max="6922" width="14.85546875" style="1" bestFit="1" customWidth="1"/>
    <col min="6923" max="6923" width="15.85546875" style="1" bestFit="1" customWidth="1"/>
    <col min="6924" max="6924" width="16.5703125" style="1" bestFit="1" customWidth="1"/>
    <col min="6925" max="6925" width="10" style="1" bestFit="1" customWidth="1"/>
    <col min="6926" max="7165" width="11.42578125" style="1"/>
    <col min="7166" max="7166" width="4.7109375" style="1" customWidth="1"/>
    <col min="7167" max="7167" width="33.140625" style="1" customWidth="1"/>
    <col min="7168" max="7168" width="39.7109375" style="1" customWidth="1"/>
    <col min="7169" max="7169" width="22.140625" style="1" customWidth="1"/>
    <col min="7170" max="7170" width="25.7109375" style="1" customWidth="1"/>
    <col min="7171" max="7171" width="12.42578125" style="1" customWidth="1"/>
    <col min="7172" max="7172" width="18.28515625" style="1" bestFit="1" customWidth="1"/>
    <col min="7173" max="7173" width="11.5703125" style="1" bestFit="1" customWidth="1"/>
    <col min="7174" max="7174" width="18.28515625" style="1" bestFit="1" customWidth="1"/>
    <col min="7175" max="7178" width="14.85546875" style="1" bestFit="1" customWidth="1"/>
    <col min="7179" max="7179" width="15.85546875" style="1" bestFit="1" customWidth="1"/>
    <col min="7180" max="7180" width="16.5703125" style="1" bestFit="1" customWidth="1"/>
    <col min="7181" max="7181" width="10" style="1" bestFit="1" customWidth="1"/>
    <col min="7182" max="7421" width="11.42578125" style="1"/>
    <col min="7422" max="7422" width="4.7109375" style="1" customWidth="1"/>
    <col min="7423" max="7423" width="33.140625" style="1" customWidth="1"/>
    <col min="7424" max="7424" width="39.7109375" style="1" customWidth="1"/>
    <col min="7425" max="7425" width="22.140625" style="1" customWidth="1"/>
    <col min="7426" max="7426" width="25.7109375" style="1" customWidth="1"/>
    <col min="7427" max="7427" width="12.42578125" style="1" customWidth="1"/>
    <col min="7428" max="7428" width="18.28515625" style="1" bestFit="1" customWidth="1"/>
    <col min="7429" max="7429" width="11.5703125" style="1" bestFit="1" customWidth="1"/>
    <col min="7430" max="7430" width="18.28515625" style="1" bestFit="1" customWidth="1"/>
    <col min="7431" max="7434" width="14.85546875" style="1" bestFit="1" customWidth="1"/>
    <col min="7435" max="7435" width="15.85546875" style="1" bestFit="1" customWidth="1"/>
    <col min="7436" max="7436" width="16.5703125" style="1" bestFit="1" customWidth="1"/>
    <col min="7437" max="7437" width="10" style="1" bestFit="1" customWidth="1"/>
    <col min="7438" max="7677" width="11.42578125" style="1"/>
    <col min="7678" max="7678" width="4.7109375" style="1" customWidth="1"/>
    <col min="7679" max="7679" width="33.140625" style="1" customWidth="1"/>
    <col min="7680" max="7680" width="39.7109375" style="1" customWidth="1"/>
    <col min="7681" max="7681" width="22.140625" style="1" customWidth="1"/>
    <col min="7682" max="7682" width="25.7109375" style="1" customWidth="1"/>
    <col min="7683" max="7683" width="12.42578125" style="1" customWidth="1"/>
    <col min="7684" max="7684" width="18.28515625" style="1" bestFit="1" customWidth="1"/>
    <col min="7685" max="7685" width="11.5703125" style="1" bestFit="1" customWidth="1"/>
    <col min="7686" max="7686" width="18.28515625" style="1" bestFit="1" customWidth="1"/>
    <col min="7687" max="7690" width="14.85546875" style="1" bestFit="1" customWidth="1"/>
    <col min="7691" max="7691" width="15.85546875" style="1" bestFit="1" customWidth="1"/>
    <col min="7692" max="7692" width="16.5703125" style="1" bestFit="1" customWidth="1"/>
    <col min="7693" max="7693" width="10" style="1" bestFit="1" customWidth="1"/>
    <col min="7694" max="7933" width="11.42578125" style="1"/>
    <col min="7934" max="7934" width="4.7109375" style="1" customWidth="1"/>
    <col min="7935" max="7935" width="33.140625" style="1" customWidth="1"/>
    <col min="7936" max="7936" width="39.7109375" style="1" customWidth="1"/>
    <col min="7937" max="7937" width="22.140625" style="1" customWidth="1"/>
    <col min="7938" max="7938" width="25.7109375" style="1" customWidth="1"/>
    <col min="7939" max="7939" width="12.42578125" style="1" customWidth="1"/>
    <col min="7940" max="7940" width="18.28515625" style="1" bestFit="1" customWidth="1"/>
    <col min="7941" max="7941" width="11.5703125" style="1" bestFit="1" customWidth="1"/>
    <col min="7942" max="7942" width="18.28515625" style="1" bestFit="1" customWidth="1"/>
    <col min="7943" max="7946" width="14.85546875" style="1" bestFit="1" customWidth="1"/>
    <col min="7947" max="7947" width="15.85546875" style="1" bestFit="1" customWidth="1"/>
    <col min="7948" max="7948" width="16.5703125" style="1" bestFit="1" customWidth="1"/>
    <col min="7949" max="7949" width="10" style="1" bestFit="1" customWidth="1"/>
    <col min="7950" max="8189" width="11.42578125" style="1"/>
    <col min="8190" max="8190" width="4.7109375" style="1" customWidth="1"/>
    <col min="8191" max="8191" width="33.140625" style="1" customWidth="1"/>
    <col min="8192" max="8192" width="39.7109375" style="1" customWidth="1"/>
    <col min="8193" max="8193" width="22.140625" style="1" customWidth="1"/>
    <col min="8194" max="8194" width="25.7109375" style="1" customWidth="1"/>
    <col min="8195" max="8195" width="12.42578125" style="1" customWidth="1"/>
    <col min="8196" max="8196" width="18.28515625" style="1" bestFit="1" customWidth="1"/>
    <col min="8197" max="8197" width="11.5703125" style="1" bestFit="1" customWidth="1"/>
    <col min="8198" max="8198" width="18.28515625" style="1" bestFit="1" customWidth="1"/>
    <col min="8199" max="8202" width="14.85546875" style="1" bestFit="1" customWidth="1"/>
    <col min="8203" max="8203" width="15.85546875" style="1" bestFit="1" customWidth="1"/>
    <col min="8204" max="8204" width="16.5703125" style="1" bestFit="1" customWidth="1"/>
    <col min="8205" max="8205" width="10" style="1" bestFit="1" customWidth="1"/>
    <col min="8206" max="8445" width="11.42578125" style="1"/>
    <col min="8446" max="8446" width="4.7109375" style="1" customWidth="1"/>
    <col min="8447" max="8447" width="33.140625" style="1" customWidth="1"/>
    <col min="8448" max="8448" width="39.7109375" style="1" customWidth="1"/>
    <col min="8449" max="8449" width="22.140625" style="1" customWidth="1"/>
    <col min="8450" max="8450" width="25.7109375" style="1" customWidth="1"/>
    <col min="8451" max="8451" width="12.42578125" style="1" customWidth="1"/>
    <col min="8452" max="8452" width="18.28515625" style="1" bestFit="1" customWidth="1"/>
    <col min="8453" max="8453" width="11.5703125" style="1" bestFit="1" customWidth="1"/>
    <col min="8454" max="8454" width="18.28515625" style="1" bestFit="1" customWidth="1"/>
    <col min="8455" max="8458" width="14.85546875" style="1" bestFit="1" customWidth="1"/>
    <col min="8459" max="8459" width="15.85546875" style="1" bestFit="1" customWidth="1"/>
    <col min="8460" max="8460" width="16.5703125" style="1" bestFit="1" customWidth="1"/>
    <col min="8461" max="8461" width="10" style="1" bestFit="1" customWidth="1"/>
    <col min="8462" max="8701" width="11.42578125" style="1"/>
    <col min="8702" max="8702" width="4.7109375" style="1" customWidth="1"/>
    <col min="8703" max="8703" width="33.140625" style="1" customWidth="1"/>
    <col min="8704" max="8704" width="39.7109375" style="1" customWidth="1"/>
    <col min="8705" max="8705" width="22.140625" style="1" customWidth="1"/>
    <col min="8706" max="8706" width="25.7109375" style="1" customWidth="1"/>
    <col min="8707" max="8707" width="12.42578125" style="1" customWidth="1"/>
    <col min="8708" max="8708" width="18.28515625" style="1" bestFit="1" customWidth="1"/>
    <col min="8709" max="8709" width="11.5703125" style="1" bestFit="1" customWidth="1"/>
    <col min="8710" max="8710" width="18.28515625" style="1" bestFit="1" customWidth="1"/>
    <col min="8711" max="8714" width="14.85546875" style="1" bestFit="1" customWidth="1"/>
    <col min="8715" max="8715" width="15.85546875" style="1" bestFit="1" customWidth="1"/>
    <col min="8716" max="8716" width="16.5703125" style="1" bestFit="1" customWidth="1"/>
    <col min="8717" max="8717" width="10" style="1" bestFit="1" customWidth="1"/>
    <col min="8718" max="8957" width="11.42578125" style="1"/>
    <col min="8958" max="8958" width="4.7109375" style="1" customWidth="1"/>
    <col min="8959" max="8959" width="33.140625" style="1" customWidth="1"/>
    <col min="8960" max="8960" width="39.7109375" style="1" customWidth="1"/>
    <col min="8961" max="8961" width="22.140625" style="1" customWidth="1"/>
    <col min="8962" max="8962" width="25.7109375" style="1" customWidth="1"/>
    <col min="8963" max="8963" width="12.42578125" style="1" customWidth="1"/>
    <col min="8964" max="8964" width="18.28515625" style="1" bestFit="1" customWidth="1"/>
    <col min="8965" max="8965" width="11.5703125" style="1" bestFit="1" customWidth="1"/>
    <col min="8966" max="8966" width="18.28515625" style="1" bestFit="1" customWidth="1"/>
    <col min="8967" max="8970" width="14.85546875" style="1" bestFit="1" customWidth="1"/>
    <col min="8971" max="8971" width="15.85546875" style="1" bestFit="1" customWidth="1"/>
    <col min="8972" max="8972" width="16.5703125" style="1" bestFit="1" customWidth="1"/>
    <col min="8973" max="8973" width="10" style="1" bestFit="1" customWidth="1"/>
    <col min="8974" max="9213" width="11.42578125" style="1"/>
    <col min="9214" max="9214" width="4.7109375" style="1" customWidth="1"/>
    <col min="9215" max="9215" width="33.140625" style="1" customWidth="1"/>
    <col min="9216" max="9216" width="39.7109375" style="1" customWidth="1"/>
    <col min="9217" max="9217" width="22.140625" style="1" customWidth="1"/>
    <col min="9218" max="9218" width="25.7109375" style="1" customWidth="1"/>
    <col min="9219" max="9219" width="12.42578125" style="1" customWidth="1"/>
    <col min="9220" max="9220" width="18.28515625" style="1" bestFit="1" customWidth="1"/>
    <col min="9221" max="9221" width="11.5703125" style="1" bestFit="1" customWidth="1"/>
    <col min="9222" max="9222" width="18.28515625" style="1" bestFit="1" customWidth="1"/>
    <col min="9223" max="9226" width="14.85546875" style="1" bestFit="1" customWidth="1"/>
    <col min="9227" max="9227" width="15.85546875" style="1" bestFit="1" customWidth="1"/>
    <col min="9228" max="9228" width="16.5703125" style="1" bestFit="1" customWidth="1"/>
    <col min="9229" max="9229" width="10" style="1" bestFit="1" customWidth="1"/>
    <col min="9230" max="9469" width="11.42578125" style="1"/>
    <col min="9470" max="9470" width="4.7109375" style="1" customWidth="1"/>
    <col min="9471" max="9471" width="33.140625" style="1" customWidth="1"/>
    <col min="9472" max="9472" width="39.7109375" style="1" customWidth="1"/>
    <col min="9473" max="9473" width="22.140625" style="1" customWidth="1"/>
    <col min="9474" max="9474" width="25.7109375" style="1" customWidth="1"/>
    <col min="9475" max="9475" width="12.42578125" style="1" customWidth="1"/>
    <col min="9476" max="9476" width="18.28515625" style="1" bestFit="1" customWidth="1"/>
    <col min="9477" max="9477" width="11.5703125" style="1" bestFit="1" customWidth="1"/>
    <col min="9478" max="9478" width="18.28515625" style="1" bestFit="1" customWidth="1"/>
    <col min="9479" max="9482" width="14.85546875" style="1" bestFit="1" customWidth="1"/>
    <col min="9483" max="9483" width="15.85546875" style="1" bestFit="1" customWidth="1"/>
    <col min="9484" max="9484" width="16.5703125" style="1" bestFit="1" customWidth="1"/>
    <col min="9485" max="9485" width="10" style="1" bestFit="1" customWidth="1"/>
    <col min="9486" max="9725" width="11.42578125" style="1"/>
    <col min="9726" max="9726" width="4.7109375" style="1" customWidth="1"/>
    <col min="9727" max="9727" width="33.140625" style="1" customWidth="1"/>
    <col min="9728" max="9728" width="39.7109375" style="1" customWidth="1"/>
    <col min="9729" max="9729" width="22.140625" style="1" customWidth="1"/>
    <col min="9730" max="9730" width="25.7109375" style="1" customWidth="1"/>
    <col min="9731" max="9731" width="12.42578125" style="1" customWidth="1"/>
    <col min="9732" max="9732" width="18.28515625" style="1" bestFit="1" customWidth="1"/>
    <col min="9733" max="9733" width="11.5703125" style="1" bestFit="1" customWidth="1"/>
    <col min="9734" max="9734" width="18.28515625" style="1" bestFit="1" customWidth="1"/>
    <col min="9735" max="9738" width="14.85546875" style="1" bestFit="1" customWidth="1"/>
    <col min="9739" max="9739" width="15.85546875" style="1" bestFit="1" customWidth="1"/>
    <col min="9740" max="9740" width="16.5703125" style="1" bestFit="1" customWidth="1"/>
    <col min="9741" max="9741" width="10" style="1" bestFit="1" customWidth="1"/>
    <col min="9742" max="9981" width="11.42578125" style="1"/>
    <col min="9982" max="9982" width="4.7109375" style="1" customWidth="1"/>
    <col min="9983" max="9983" width="33.140625" style="1" customWidth="1"/>
    <col min="9984" max="9984" width="39.7109375" style="1" customWidth="1"/>
    <col min="9985" max="9985" width="22.140625" style="1" customWidth="1"/>
    <col min="9986" max="9986" width="25.7109375" style="1" customWidth="1"/>
    <col min="9987" max="9987" width="12.42578125" style="1" customWidth="1"/>
    <col min="9988" max="9988" width="18.28515625" style="1" bestFit="1" customWidth="1"/>
    <col min="9989" max="9989" width="11.5703125" style="1" bestFit="1" customWidth="1"/>
    <col min="9990" max="9990" width="18.28515625" style="1" bestFit="1" customWidth="1"/>
    <col min="9991" max="9994" width="14.85546875" style="1" bestFit="1" customWidth="1"/>
    <col min="9995" max="9995" width="15.85546875" style="1" bestFit="1" customWidth="1"/>
    <col min="9996" max="9996" width="16.5703125" style="1" bestFit="1" customWidth="1"/>
    <col min="9997" max="9997" width="10" style="1" bestFit="1" customWidth="1"/>
    <col min="9998" max="10237" width="11.42578125" style="1"/>
    <col min="10238" max="10238" width="4.7109375" style="1" customWidth="1"/>
    <col min="10239" max="10239" width="33.140625" style="1" customWidth="1"/>
    <col min="10240" max="10240" width="39.7109375" style="1" customWidth="1"/>
    <col min="10241" max="10241" width="22.140625" style="1" customWidth="1"/>
    <col min="10242" max="10242" width="25.7109375" style="1" customWidth="1"/>
    <col min="10243" max="10243" width="12.42578125" style="1" customWidth="1"/>
    <col min="10244" max="10244" width="18.28515625" style="1" bestFit="1" customWidth="1"/>
    <col min="10245" max="10245" width="11.5703125" style="1" bestFit="1" customWidth="1"/>
    <col min="10246" max="10246" width="18.28515625" style="1" bestFit="1" customWidth="1"/>
    <col min="10247" max="10250" width="14.85546875" style="1" bestFit="1" customWidth="1"/>
    <col min="10251" max="10251" width="15.85546875" style="1" bestFit="1" customWidth="1"/>
    <col min="10252" max="10252" width="16.5703125" style="1" bestFit="1" customWidth="1"/>
    <col min="10253" max="10253" width="10" style="1" bestFit="1" customWidth="1"/>
    <col min="10254" max="10493" width="11.42578125" style="1"/>
    <col min="10494" max="10494" width="4.7109375" style="1" customWidth="1"/>
    <col min="10495" max="10495" width="33.140625" style="1" customWidth="1"/>
    <col min="10496" max="10496" width="39.7109375" style="1" customWidth="1"/>
    <col min="10497" max="10497" width="22.140625" style="1" customWidth="1"/>
    <col min="10498" max="10498" width="25.7109375" style="1" customWidth="1"/>
    <col min="10499" max="10499" width="12.42578125" style="1" customWidth="1"/>
    <col min="10500" max="10500" width="18.28515625" style="1" bestFit="1" customWidth="1"/>
    <col min="10501" max="10501" width="11.5703125" style="1" bestFit="1" customWidth="1"/>
    <col min="10502" max="10502" width="18.28515625" style="1" bestFit="1" customWidth="1"/>
    <col min="10503" max="10506" width="14.85546875" style="1" bestFit="1" customWidth="1"/>
    <col min="10507" max="10507" width="15.85546875" style="1" bestFit="1" customWidth="1"/>
    <col min="10508" max="10508" width="16.5703125" style="1" bestFit="1" customWidth="1"/>
    <col min="10509" max="10509" width="10" style="1" bestFit="1" customWidth="1"/>
    <col min="10510" max="10749" width="11.42578125" style="1"/>
    <col min="10750" max="10750" width="4.7109375" style="1" customWidth="1"/>
    <col min="10751" max="10751" width="33.140625" style="1" customWidth="1"/>
    <col min="10752" max="10752" width="39.7109375" style="1" customWidth="1"/>
    <col min="10753" max="10753" width="22.140625" style="1" customWidth="1"/>
    <col min="10754" max="10754" width="25.7109375" style="1" customWidth="1"/>
    <col min="10755" max="10755" width="12.42578125" style="1" customWidth="1"/>
    <col min="10756" max="10756" width="18.28515625" style="1" bestFit="1" customWidth="1"/>
    <col min="10757" max="10757" width="11.5703125" style="1" bestFit="1" customWidth="1"/>
    <col min="10758" max="10758" width="18.28515625" style="1" bestFit="1" customWidth="1"/>
    <col min="10759" max="10762" width="14.85546875" style="1" bestFit="1" customWidth="1"/>
    <col min="10763" max="10763" width="15.85546875" style="1" bestFit="1" customWidth="1"/>
    <col min="10764" max="10764" width="16.5703125" style="1" bestFit="1" customWidth="1"/>
    <col min="10765" max="10765" width="10" style="1" bestFit="1" customWidth="1"/>
    <col min="10766" max="11005" width="11.42578125" style="1"/>
    <col min="11006" max="11006" width="4.7109375" style="1" customWidth="1"/>
    <col min="11007" max="11007" width="33.140625" style="1" customWidth="1"/>
    <col min="11008" max="11008" width="39.7109375" style="1" customWidth="1"/>
    <col min="11009" max="11009" width="22.140625" style="1" customWidth="1"/>
    <col min="11010" max="11010" width="25.7109375" style="1" customWidth="1"/>
    <col min="11011" max="11011" width="12.42578125" style="1" customWidth="1"/>
    <col min="11012" max="11012" width="18.28515625" style="1" bestFit="1" customWidth="1"/>
    <col min="11013" max="11013" width="11.5703125" style="1" bestFit="1" customWidth="1"/>
    <col min="11014" max="11014" width="18.28515625" style="1" bestFit="1" customWidth="1"/>
    <col min="11015" max="11018" width="14.85546875" style="1" bestFit="1" customWidth="1"/>
    <col min="11019" max="11019" width="15.85546875" style="1" bestFit="1" customWidth="1"/>
    <col min="11020" max="11020" width="16.5703125" style="1" bestFit="1" customWidth="1"/>
    <col min="11021" max="11021" width="10" style="1" bestFit="1" customWidth="1"/>
    <col min="11022" max="11261" width="11.42578125" style="1"/>
    <col min="11262" max="11262" width="4.7109375" style="1" customWidth="1"/>
    <col min="11263" max="11263" width="33.140625" style="1" customWidth="1"/>
    <col min="11264" max="11264" width="39.7109375" style="1" customWidth="1"/>
    <col min="11265" max="11265" width="22.140625" style="1" customWidth="1"/>
    <col min="11266" max="11266" width="25.7109375" style="1" customWidth="1"/>
    <col min="11267" max="11267" width="12.42578125" style="1" customWidth="1"/>
    <col min="11268" max="11268" width="18.28515625" style="1" bestFit="1" customWidth="1"/>
    <col min="11269" max="11269" width="11.5703125" style="1" bestFit="1" customWidth="1"/>
    <col min="11270" max="11270" width="18.28515625" style="1" bestFit="1" customWidth="1"/>
    <col min="11271" max="11274" width="14.85546875" style="1" bestFit="1" customWidth="1"/>
    <col min="11275" max="11275" width="15.85546875" style="1" bestFit="1" customWidth="1"/>
    <col min="11276" max="11276" width="16.5703125" style="1" bestFit="1" customWidth="1"/>
    <col min="11277" max="11277" width="10" style="1" bestFit="1" customWidth="1"/>
    <col min="11278" max="11517" width="11.42578125" style="1"/>
    <col min="11518" max="11518" width="4.7109375" style="1" customWidth="1"/>
    <col min="11519" max="11519" width="33.140625" style="1" customWidth="1"/>
    <col min="11520" max="11520" width="39.7109375" style="1" customWidth="1"/>
    <col min="11521" max="11521" width="22.140625" style="1" customWidth="1"/>
    <col min="11522" max="11522" width="25.7109375" style="1" customWidth="1"/>
    <col min="11523" max="11523" width="12.42578125" style="1" customWidth="1"/>
    <col min="11524" max="11524" width="18.28515625" style="1" bestFit="1" customWidth="1"/>
    <col min="11525" max="11525" width="11.5703125" style="1" bestFit="1" customWidth="1"/>
    <col min="11526" max="11526" width="18.28515625" style="1" bestFit="1" customWidth="1"/>
    <col min="11527" max="11530" width="14.85546875" style="1" bestFit="1" customWidth="1"/>
    <col min="11531" max="11531" width="15.85546875" style="1" bestFit="1" customWidth="1"/>
    <col min="11532" max="11532" width="16.5703125" style="1" bestFit="1" customWidth="1"/>
    <col min="11533" max="11533" width="10" style="1" bestFit="1" customWidth="1"/>
    <col min="11534" max="11773" width="11.42578125" style="1"/>
    <col min="11774" max="11774" width="4.7109375" style="1" customWidth="1"/>
    <col min="11775" max="11775" width="33.140625" style="1" customWidth="1"/>
    <col min="11776" max="11776" width="39.7109375" style="1" customWidth="1"/>
    <col min="11777" max="11777" width="22.140625" style="1" customWidth="1"/>
    <col min="11778" max="11778" width="25.7109375" style="1" customWidth="1"/>
    <col min="11779" max="11779" width="12.42578125" style="1" customWidth="1"/>
    <col min="11780" max="11780" width="18.28515625" style="1" bestFit="1" customWidth="1"/>
    <col min="11781" max="11781" width="11.5703125" style="1" bestFit="1" customWidth="1"/>
    <col min="11782" max="11782" width="18.28515625" style="1" bestFit="1" customWidth="1"/>
    <col min="11783" max="11786" width="14.85546875" style="1" bestFit="1" customWidth="1"/>
    <col min="11787" max="11787" width="15.85546875" style="1" bestFit="1" customWidth="1"/>
    <col min="11788" max="11788" width="16.5703125" style="1" bestFit="1" customWidth="1"/>
    <col min="11789" max="11789" width="10" style="1" bestFit="1" customWidth="1"/>
    <col min="11790" max="12029" width="11.42578125" style="1"/>
    <col min="12030" max="12030" width="4.7109375" style="1" customWidth="1"/>
    <col min="12031" max="12031" width="33.140625" style="1" customWidth="1"/>
    <col min="12032" max="12032" width="39.7109375" style="1" customWidth="1"/>
    <col min="12033" max="12033" width="22.140625" style="1" customWidth="1"/>
    <col min="12034" max="12034" width="25.7109375" style="1" customWidth="1"/>
    <col min="12035" max="12035" width="12.42578125" style="1" customWidth="1"/>
    <col min="12036" max="12036" width="18.28515625" style="1" bestFit="1" customWidth="1"/>
    <col min="12037" max="12037" width="11.5703125" style="1" bestFit="1" customWidth="1"/>
    <col min="12038" max="12038" width="18.28515625" style="1" bestFit="1" customWidth="1"/>
    <col min="12039" max="12042" width="14.85546875" style="1" bestFit="1" customWidth="1"/>
    <col min="12043" max="12043" width="15.85546875" style="1" bestFit="1" customWidth="1"/>
    <col min="12044" max="12044" width="16.5703125" style="1" bestFit="1" customWidth="1"/>
    <col min="12045" max="12045" width="10" style="1" bestFit="1" customWidth="1"/>
    <col min="12046" max="12285" width="11.42578125" style="1"/>
    <col min="12286" max="12286" width="4.7109375" style="1" customWidth="1"/>
    <col min="12287" max="12287" width="33.140625" style="1" customWidth="1"/>
    <col min="12288" max="12288" width="39.7109375" style="1" customWidth="1"/>
    <col min="12289" max="12289" width="22.140625" style="1" customWidth="1"/>
    <col min="12290" max="12290" width="25.7109375" style="1" customWidth="1"/>
    <col min="12291" max="12291" width="12.42578125" style="1" customWidth="1"/>
    <col min="12292" max="12292" width="18.28515625" style="1" bestFit="1" customWidth="1"/>
    <col min="12293" max="12293" width="11.5703125" style="1" bestFit="1" customWidth="1"/>
    <col min="12294" max="12294" width="18.28515625" style="1" bestFit="1" customWidth="1"/>
    <col min="12295" max="12298" width="14.85546875" style="1" bestFit="1" customWidth="1"/>
    <col min="12299" max="12299" width="15.85546875" style="1" bestFit="1" customWidth="1"/>
    <col min="12300" max="12300" width="16.5703125" style="1" bestFit="1" customWidth="1"/>
    <col min="12301" max="12301" width="10" style="1" bestFit="1" customWidth="1"/>
    <col min="12302" max="12541" width="11.42578125" style="1"/>
    <col min="12542" max="12542" width="4.7109375" style="1" customWidth="1"/>
    <col min="12543" max="12543" width="33.140625" style="1" customWidth="1"/>
    <col min="12544" max="12544" width="39.7109375" style="1" customWidth="1"/>
    <col min="12545" max="12545" width="22.140625" style="1" customWidth="1"/>
    <col min="12546" max="12546" width="25.7109375" style="1" customWidth="1"/>
    <col min="12547" max="12547" width="12.42578125" style="1" customWidth="1"/>
    <col min="12548" max="12548" width="18.28515625" style="1" bestFit="1" customWidth="1"/>
    <col min="12549" max="12549" width="11.5703125" style="1" bestFit="1" customWidth="1"/>
    <col min="12550" max="12550" width="18.28515625" style="1" bestFit="1" customWidth="1"/>
    <col min="12551" max="12554" width="14.85546875" style="1" bestFit="1" customWidth="1"/>
    <col min="12555" max="12555" width="15.85546875" style="1" bestFit="1" customWidth="1"/>
    <col min="12556" max="12556" width="16.5703125" style="1" bestFit="1" customWidth="1"/>
    <col min="12557" max="12557" width="10" style="1" bestFit="1" customWidth="1"/>
    <col min="12558" max="12797" width="11.42578125" style="1"/>
    <col min="12798" max="12798" width="4.7109375" style="1" customWidth="1"/>
    <col min="12799" max="12799" width="33.140625" style="1" customWidth="1"/>
    <col min="12800" max="12800" width="39.7109375" style="1" customWidth="1"/>
    <col min="12801" max="12801" width="22.140625" style="1" customWidth="1"/>
    <col min="12802" max="12802" width="25.7109375" style="1" customWidth="1"/>
    <col min="12803" max="12803" width="12.42578125" style="1" customWidth="1"/>
    <col min="12804" max="12804" width="18.28515625" style="1" bestFit="1" customWidth="1"/>
    <col min="12805" max="12805" width="11.5703125" style="1" bestFit="1" customWidth="1"/>
    <col min="12806" max="12806" width="18.28515625" style="1" bestFit="1" customWidth="1"/>
    <col min="12807" max="12810" width="14.85546875" style="1" bestFit="1" customWidth="1"/>
    <col min="12811" max="12811" width="15.85546875" style="1" bestFit="1" customWidth="1"/>
    <col min="12812" max="12812" width="16.5703125" style="1" bestFit="1" customWidth="1"/>
    <col min="12813" max="12813" width="10" style="1" bestFit="1" customWidth="1"/>
    <col min="12814" max="13053" width="11.42578125" style="1"/>
    <col min="13054" max="13054" width="4.7109375" style="1" customWidth="1"/>
    <col min="13055" max="13055" width="33.140625" style="1" customWidth="1"/>
    <col min="13056" max="13056" width="39.7109375" style="1" customWidth="1"/>
    <col min="13057" max="13057" width="22.140625" style="1" customWidth="1"/>
    <col min="13058" max="13058" width="25.7109375" style="1" customWidth="1"/>
    <col min="13059" max="13059" width="12.42578125" style="1" customWidth="1"/>
    <col min="13060" max="13060" width="18.28515625" style="1" bestFit="1" customWidth="1"/>
    <col min="13061" max="13061" width="11.5703125" style="1" bestFit="1" customWidth="1"/>
    <col min="13062" max="13062" width="18.28515625" style="1" bestFit="1" customWidth="1"/>
    <col min="13063" max="13066" width="14.85546875" style="1" bestFit="1" customWidth="1"/>
    <col min="13067" max="13067" width="15.85546875" style="1" bestFit="1" customWidth="1"/>
    <col min="13068" max="13068" width="16.5703125" style="1" bestFit="1" customWidth="1"/>
    <col min="13069" max="13069" width="10" style="1" bestFit="1" customWidth="1"/>
    <col min="13070" max="13309" width="11.42578125" style="1"/>
    <col min="13310" max="13310" width="4.7109375" style="1" customWidth="1"/>
    <col min="13311" max="13311" width="33.140625" style="1" customWidth="1"/>
    <col min="13312" max="13312" width="39.7109375" style="1" customWidth="1"/>
    <col min="13313" max="13313" width="22.140625" style="1" customWidth="1"/>
    <col min="13314" max="13314" width="25.7109375" style="1" customWidth="1"/>
    <col min="13315" max="13315" width="12.42578125" style="1" customWidth="1"/>
    <col min="13316" max="13316" width="18.28515625" style="1" bestFit="1" customWidth="1"/>
    <col min="13317" max="13317" width="11.5703125" style="1" bestFit="1" customWidth="1"/>
    <col min="13318" max="13318" width="18.28515625" style="1" bestFit="1" customWidth="1"/>
    <col min="13319" max="13322" width="14.85546875" style="1" bestFit="1" customWidth="1"/>
    <col min="13323" max="13323" width="15.85546875" style="1" bestFit="1" customWidth="1"/>
    <col min="13324" max="13324" width="16.5703125" style="1" bestFit="1" customWidth="1"/>
    <col min="13325" max="13325" width="10" style="1" bestFit="1" customWidth="1"/>
    <col min="13326" max="13565" width="11.42578125" style="1"/>
    <col min="13566" max="13566" width="4.7109375" style="1" customWidth="1"/>
    <col min="13567" max="13567" width="33.140625" style="1" customWidth="1"/>
    <col min="13568" max="13568" width="39.7109375" style="1" customWidth="1"/>
    <col min="13569" max="13569" width="22.140625" style="1" customWidth="1"/>
    <col min="13570" max="13570" width="25.7109375" style="1" customWidth="1"/>
    <col min="13571" max="13571" width="12.42578125" style="1" customWidth="1"/>
    <col min="13572" max="13572" width="18.28515625" style="1" bestFit="1" customWidth="1"/>
    <col min="13573" max="13573" width="11.5703125" style="1" bestFit="1" customWidth="1"/>
    <col min="13574" max="13574" width="18.28515625" style="1" bestFit="1" customWidth="1"/>
    <col min="13575" max="13578" width="14.85546875" style="1" bestFit="1" customWidth="1"/>
    <col min="13579" max="13579" width="15.85546875" style="1" bestFit="1" customWidth="1"/>
    <col min="13580" max="13580" width="16.5703125" style="1" bestFit="1" customWidth="1"/>
    <col min="13581" max="13581" width="10" style="1" bestFit="1" customWidth="1"/>
    <col min="13582" max="13821" width="11.42578125" style="1"/>
    <col min="13822" max="13822" width="4.7109375" style="1" customWidth="1"/>
    <col min="13823" max="13823" width="33.140625" style="1" customWidth="1"/>
    <col min="13824" max="13824" width="39.7109375" style="1" customWidth="1"/>
    <col min="13825" max="13825" width="22.140625" style="1" customWidth="1"/>
    <col min="13826" max="13826" width="25.7109375" style="1" customWidth="1"/>
    <col min="13827" max="13827" width="12.42578125" style="1" customWidth="1"/>
    <col min="13828" max="13828" width="18.28515625" style="1" bestFit="1" customWidth="1"/>
    <col min="13829" max="13829" width="11.5703125" style="1" bestFit="1" customWidth="1"/>
    <col min="13830" max="13830" width="18.28515625" style="1" bestFit="1" customWidth="1"/>
    <col min="13831" max="13834" width="14.85546875" style="1" bestFit="1" customWidth="1"/>
    <col min="13835" max="13835" width="15.85546875" style="1" bestFit="1" customWidth="1"/>
    <col min="13836" max="13836" width="16.5703125" style="1" bestFit="1" customWidth="1"/>
    <col min="13837" max="13837" width="10" style="1" bestFit="1" customWidth="1"/>
    <col min="13838" max="14077" width="11.42578125" style="1"/>
    <col min="14078" max="14078" width="4.7109375" style="1" customWidth="1"/>
    <col min="14079" max="14079" width="33.140625" style="1" customWidth="1"/>
    <col min="14080" max="14080" width="39.7109375" style="1" customWidth="1"/>
    <col min="14081" max="14081" width="22.140625" style="1" customWidth="1"/>
    <col min="14082" max="14082" width="25.7109375" style="1" customWidth="1"/>
    <col min="14083" max="14083" width="12.42578125" style="1" customWidth="1"/>
    <col min="14084" max="14084" width="18.28515625" style="1" bestFit="1" customWidth="1"/>
    <col min="14085" max="14085" width="11.5703125" style="1" bestFit="1" customWidth="1"/>
    <col min="14086" max="14086" width="18.28515625" style="1" bestFit="1" customWidth="1"/>
    <col min="14087" max="14090" width="14.85546875" style="1" bestFit="1" customWidth="1"/>
    <col min="14091" max="14091" width="15.85546875" style="1" bestFit="1" customWidth="1"/>
    <col min="14092" max="14092" width="16.5703125" style="1" bestFit="1" customWidth="1"/>
    <col min="14093" max="14093" width="10" style="1" bestFit="1" customWidth="1"/>
    <col min="14094" max="14333" width="11.42578125" style="1"/>
    <col min="14334" max="14334" width="4.7109375" style="1" customWidth="1"/>
    <col min="14335" max="14335" width="33.140625" style="1" customWidth="1"/>
    <col min="14336" max="14336" width="39.7109375" style="1" customWidth="1"/>
    <col min="14337" max="14337" width="22.140625" style="1" customWidth="1"/>
    <col min="14338" max="14338" width="25.7109375" style="1" customWidth="1"/>
    <col min="14339" max="14339" width="12.42578125" style="1" customWidth="1"/>
    <col min="14340" max="14340" width="18.28515625" style="1" bestFit="1" customWidth="1"/>
    <col min="14341" max="14341" width="11.5703125" style="1" bestFit="1" customWidth="1"/>
    <col min="14342" max="14342" width="18.28515625" style="1" bestFit="1" customWidth="1"/>
    <col min="14343" max="14346" width="14.85546875" style="1" bestFit="1" customWidth="1"/>
    <col min="14347" max="14347" width="15.85546875" style="1" bestFit="1" customWidth="1"/>
    <col min="14348" max="14348" width="16.5703125" style="1" bestFit="1" customWidth="1"/>
    <col min="14349" max="14349" width="10" style="1" bestFit="1" customWidth="1"/>
    <col min="14350" max="14589" width="11.42578125" style="1"/>
    <col min="14590" max="14590" width="4.7109375" style="1" customWidth="1"/>
    <col min="14591" max="14591" width="33.140625" style="1" customWidth="1"/>
    <col min="14592" max="14592" width="39.7109375" style="1" customWidth="1"/>
    <col min="14593" max="14593" width="22.140625" style="1" customWidth="1"/>
    <col min="14594" max="14594" width="25.7109375" style="1" customWidth="1"/>
    <col min="14595" max="14595" width="12.42578125" style="1" customWidth="1"/>
    <col min="14596" max="14596" width="18.28515625" style="1" bestFit="1" customWidth="1"/>
    <col min="14597" max="14597" width="11.5703125" style="1" bestFit="1" customWidth="1"/>
    <col min="14598" max="14598" width="18.28515625" style="1" bestFit="1" customWidth="1"/>
    <col min="14599" max="14602" width="14.85546875" style="1" bestFit="1" customWidth="1"/>
    <col min="14603" max="14603" width="15.85546875" style="1" bestFit="1" customWidth="1"/>
    <col min="14604" max="14604" width="16.5703125" style="1" bestFit="1" customWidth="1"/>
    <col min="14605" max="14605" width="10" style="1" bestFit="1" customWidth="1"/>
    <col min="14606" max="14845" width="11.42578125" style="1"/>
    <col min="14846" max="14846" width="4.7109375" style="1" customWidth="1"/>
    <col min="14847" max="14847" width="33.140625" style="1" customWidth="1"/>
    <col min="14848" max="14848" width="39.7109375" style="1" customWidth="1"/>
    <col min="14849" max="14849" width="22.140625" style="1" customWidth="1"/>
    <col min="14850" max="14850" width="25.7109375" style="1" customWidth="1"/>
    <col min="14851" max="14851" width="12.42578125" style="1" customWidth="1"/>
    <col min="14852" max="14852" width="18.28515625" style="1" bestFit="1" customWidth="1"/>
    <col min="14853" max="14853" width="11.5703125" style="1" bestFit="1" customWidth="1"/>
    <col min="14854" max="14854" width="18.28515625" style="1" bestFit="1" customWidth="1"/>
    <col min="14855" max="14858" width="14.85546875" style="1" bestFit="1" customWidth="1"/>
    <col min="14859" max="14859" width="15.85546875" style="1" bestFit="1" customWidth="1"/>
    <col min="14860" max="14860" width="16.5703125" style="1" bestFit="1" customWidth="1"/>
    <col min="14861" max="14861" width="10" style="1" bestFit="1" customWidth="1"/>
    <col min="14862" max="15101" width="11.42578125" style="1"/>
    <col min="15102" max="15102" width="4.7109375" style="1" customWidth="1"/>
    <col min="15103" max="15103" width="33.140625" style="1" customWidth="1"/>
    <col min="15104" max="15104" width="39.7109375" style="1" customWidth="1"/>
    <col min="15105" max="15105" width="22.140625" style="1" customWidth="1"/>
    <col min="15106" max="15106" width="25.7109375" style="1" customWidth="1"/>
    <col min="15107" max="15107" width="12.42578125" style="1" customWidth="1"/>
    <col min="15108" max="15108" width="18.28515625" style="1" bestFit="1" customWidth="1"/>
    <col min="15109" max="15109" width="11.5703125" style="1" bestFit="1" customWidth="1"/>
    <col min="15110" max="15110" width="18.28515625" style="1" bestFit="1" customWidth="1"/>
    <col min="15111" max="15114" width="14.85546875" style="1" bestFit="1" customWidth="1"/>
    <col min="15115" max="15115" width="15.85546875" style="1" bestFit="1" customWidth="1"/>
    <col min="15116" max="15116" width="16.5703125" style="1" bestFit="1" customWidth="1"/>
    <col min="15117" max="15117" width="10" style="1" bestFit="1" customWidth="1"/>
    <col min="15118" max="15357" width="11.42578125" style="1"/>
    <col min="15358" max="15358" width="4.7109375" style="1" customWidth="1"/>
    <col min="15359" max="15359" width="33.140625" style="1" customWidth="1"/>
    <col min="15360" max="15360" width="39.7109375" style="1" customWidth="1"/>
    <col min="15361" max="15361" width="22.140625" style="1" customWidth="1"/>
    <col min="15362" max="15362" width="25.7109375" style="1" customWidth="1"/>
    <col min="15363" max="15363" width="12.42578125" style="1" customWidth="1"/>
    <col min="15364" max="15364" width="18.28515625" style="1" bestFit="1" customWidth="1"/>
    <col min="15365" max="15365" width="11.5703125" style="1" bestFit="1" customWidth="1"/>
    <col min="15366" max="15366" width="18.28515625" style="1" bestFit="1" customWidth="1"/>
    <col min="15367" max="15370" width="14.85546875" style="1" bestFit="1" customWidth="1"/>
    <col min="15371" max="15371" width="15.85546875" style="1" bestFit="1" customWidth="1"/>
    <col min="15372" max="15372" width="16.5703125" style="1" bestFit="1" customWidth="1"/>
    <col min="15373" max="15373" width="10" style="1" bestFit="1" customWidth="1"/>
    <col min="15374" max="15613" width="11.42578125" style="1"/>
    <col min="15614" max="15614" width="4.7109375" style="1" customWidth="1"/>
    <col min="15615" max="15615" width="33.140625" style="1" customWidth="1"/>
    <col min="15616" max="15616" width="39.7109375" style="1" customWidth="1"/>
    <col min="15617" max="15617" width="22.140625" style="1" customWidth="1"/>
    <col min="15618" max="15618" width="25.7109375" style="1" customWidth="1"/>
    <col min="15619" max="15619" width="12.42578125" style="1" customWidth="1"/>
    <col min="15620" max="15620" width="18.28515625" style="1" bestFit="1" customWidth="1"/>
    <col min="15621" max="15621" width="11.5703125" style="1" bestFit="1" customWidth="1"/>
    <col min="15622" max="15622" width="18.28515625" style="1" bestFit="1" customWidth="1"/>
    <col min="15623" max="15626" width="14.85546875" style="1" bestFit="1" customWidth="1"/>
    <col min="15627" max="15627" width="15.85546875" style="1" bestFit="1" customWidth="1"/>
    <col min="15628" max="15628" width="16.5703125" style="1" bestFit="1" customWidth="1"/>
    <col min="15629" max="15629" width="10" style="1" bestFit="1" customWidth="1"/>
    <col min="15630" max="15869" width="11.42578125" style="1"/>
    <col min="15870" max="15870" width="4.7109375" style="1" customWidth="1"/>
    <col min="15871" max="15871" width="33.140625" style="1" customWidth="1"/>
    <col min="15872" max="15872" width="39.7109375" style="1" customWidth="1"/>
    <col min="15873" max="15873" width="22.140625" style="1" customWidth="1"/>
    <col min="15874" max="15874" width="25.7109375" style="1" customWidth="1"/>
    <col min="15875" max="15875" width="12.42578125" style="1" customWidth="1"/>
    <col min="15876" max="15876" width="18.28515625" style="1" bestFit="1" customWidth="1"/>
    <col min="15877" max="15877" width="11.5703125" style="1" bestFit="1" customWidth="1"/>
    <col min="15878" max="15878" width="18.28515625" style="1" bestFit="1" customWidth="1"/>
    <col min="15879" max="15882" width="14.85546875" style="1" bestFit="1" customWidth="1"/>
    <col min="15883" max="15883" width="15.85546875" style="1" bestFit="1" customWidth="1"/>
    <col min="15884" max="15884" width="16.5703125" style="1" bestFit="1" customWidth="1"/>
    <col min="15885" max="15885" width="10" style="1" bestFit="1" customWidth="1"/>
    <col min="15886" max="16125" width="11.42578125" style="1"/>
    <col min="16126" max="16126" width="4.7109375" style="1" customWidth="1"/>
    <col min="16127" max="16127" width="33.140625" style="1" customWidth="1"/>
    <col min="16128" max="16128" width="39.7109375" style="1" customWidth="1"/>
    <col min="16129" max="16129" width="22.140625" style="1" customWidth="1"/>
    <col min="16130" max="16130" width="25.7109375" style="1" customWidth="1"/>
    <col min="16131" max="16131" width="12.42578125" style="1" customWidth="1"/>
    <col min="16132" max="16132" width="18.28515625" style="1" bestFit="1" customWidth="1"/>
    <col min="16133" max="16133" width="11.5703125" style="1" bestFit="1" customWidth="1"/>
    <col min="16134" max="16134" width="18.28515625" style="1" bestFit="1" customWidth="1"/>
    <col min="16135" max="16138" width="14.85546875" style="1" bestFit="1" customWidth="1"/>
    <col min="16139" max="16139" width="15.85546875" style="1" bestFit="1" customWidth="1"/>
    <col min="16140" max="16140" width="16.5703125" style="1" bestFit="1" customWidth="1"/>
    <col min="16141" max="16141" width="10" style="1" bestFit="1" customWidth="1"/>
    <col min="16142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42" t="s">
        <v>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</row>
    <row r="3" spans="1:15" ht="22.5" customHeight="1" x14ac:dyDescent="0.25">
      <c r="A3" s="42" t="s">
        <v>2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</row>
    <row r="4" spans="1:15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5" ht="21" x14ac:dyDescent="0.35">
      <c r="A5" s="44" t="s">
        <v>1548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840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t="s">
        <v>1406</v>
      </c>
      <c r="C8" s="1" t="s">
        <v>978</v>
      </c>
      <c r="D8" s="1" t="s">
        <v>979</v>
      </c>
      <c r="E8" s="1" t="s">
        <v>980</v>
      </c>
      <c r="F8" s="1" t="s">
        <v>36</v>
      </c>
      <c r="G8" s="13">
        <v>35000</v>
      </c>
      <c r="H8" s="13">
        <v>0</v>
      </c>
      <c r="I8" s="13">
        <f>+G8+H8</f>
        <v>35000</v>
      </c>
      <c r="J8" s="13">
        <f>+I8*2.87%</f>
        <v>1004.5</v>
      </c>
      <c r="K8" s="13">
        <v>0</v>
      </c>
      <c r="L8" s="13">
        <f>+I8*3.04%</f>
        <v>1064</v>
      </c>
      <c r="M8" s="13">
        <v>25</v>
      </c>
      <c r="N8" s="13">
        <f t="shared" ref="N8:N11" si="0">+J8+K8+L8+M8</f>
        <v>2093.5</v>
      </c>
      <c r="O8" s="13">
        <f t="shared" ref="O8:O11" si="1">+I8-N8</f>
        <v>32906.5</v>
      </c>
    </row>
    <row r="9" spans="1:15" ht="24.95" customHeight="1" x14ac:dyDescent="0.25">
      <c r="A9" s="1">
        <v>2</v>
      </c>
      <c r="B9" t="s">
        <v>1440</v>
      </c>
      <c r="C9" s="1" t="s">
        <v>978</v>
      </c>
      <c r="D9" s="1" t="s">
        <v>1441</v>
      </c>
      <c r="E9" s="1" t="s">
        <v>980</v>
      </c>
      <c r="F9" s="1" t="s">
        <v>36</v>
      </c>
      <c r="G9" s="13">
        <v>26250</v>
      </c>
      <c r="H9" s="13">
        <v>0</v>
      </c>
      <c r="I9" s="13">
        <v>26250</v>
      </c>
      <c r="J9" s="13">
        <f>+I9*2.87%</f>
        <v>753.375</v>
      </c>
      <c r="K9" s="13">
        <v>0</v>
      </c>
      <c r="L9" s="13">
        <f>+I9*3.04%</f>
        <v>798</v>
      </c>
      <c r="M9" s="13">
        <v>25</v>
      </c>
      <c r="N9" s="13">
        <f t="shared" si="0"/>
        <v>1576.375</v>
      </c>
      <c r="O9" s="13">
        <f t="shared" si="1"/>
        <v>24673.625</v>
      </c>
    </row>
    <row r="10" spans="1:15" ht="24.95" customHeight="1" x14ac:dyDescent="0.25">
      <c r="A10" s="1">
        <v>3</v>
      </c>
      <c r="B10" s="1" t="s">
        <v>982</v>
      </c>
      <c r="C10" s="1" t="s">
        <v>981</v>
      </c>
      <c r="D10" s="1" t="s">
        <v>979</v>
      </c>
      <c r="E10" s="1" t="s">
        <v>980</v>
      </c>
      <c r="F10" s="1" t="s">
        <v>29</v>
      </c>
      <c r="G10" s="13">
        <v>50000</v>
      </c>
      <c r="H10" s="13">
        <v>0</v>
      </c>
      <c r="I10" s="13">
        <f>+G10+H10</f>
        <v>50000</v>
      </c>
      <c r="J10" s="13">
        <f t="shared" ref="J10" si="2">+I10*2.87%</f>
        <v>1435</v>
      </c>
      <c r="K10" s="13">
        <v>1854</v>
      </c>
      <c r="L10" s="13">
        <f t="shared" ref="L10" si="3">+I10*3.04%</f>
        <v>1520</v>
      </c>
      <c r="M10" s="13">
        <v>425</v>
      </c>
      <c r="N10" s="13">
        <f t="shared" si="0"/>
        <v>5234</v>
      </c>
      <c r="O10" s="13">
        <f t="shared" si="1"/>
        <v>44766</v>
      </c>
    </row>
    <row r="11" spans="1:15" ht="24.95" customHeight="1" x14ac:dyDescent="0.25">
      <c r="A11" s="1">
        <v>4</v>
      </c>
      <c r="B11" s="1" t="s">
        <v>983</v>
      </c>
      <c r="C11" s="1" t="s">
        <v>172</v>
      </c>
      <c r="D11" s="1" t="s">
        <v>984</v>
      </c>
      <c r="E11" s="1" t="s">
        <v>980</v>
      </c>
      <c r="F11" s="1" t="s">
        <v>36</v>
      </c>
      <c r="G11" s="13">
        <v>100000</v>
      </c>
      <c r="H11" s="13">
        <v>0</v>
      </c>
      <c r="I11" s="13">
        <v>100000</v>
      </c>
      <c r="J11" s="13">
        <v>2870</v>
      </c>
      <c r="K11" s="13">
        <v>12105.37</v>
      </c>
      <c r="L11" s="13">
        <v>3040</v>
      </c>
      <c r="M11" s="13">
        <v>4850</v>
      </c>
      <c r="N11" s="13">
        <f t="shared" si="0"/>
        <v>22865.370000000003</v>
      </c>
      <c r="O11" s="13">
        <f t="shared" si="1"/>
        <v>77134.63</v>
      </c>
    </row>
    <row r="14" spans="1:15" ht="22.5" customHeight="1" x14ac:dyDescent="0.25">
      <c r="G14" s="26">
        <f>SUM(G8:G11)</f>
        <v>211250</v>
      </c>
      <c r="H14" s="26">
        <f>SUM(H10:H11)</f>
        <v>0</v>
      </c>
      <c r="I14" s="26">
        <f t="shared" ref="I14:O14" si="4">SUM(I8:I11)</f>
        <v>211250</v>
      </c>
      <c r="J14" s="26">
        <f t="shared" si="4"/>
        <v>6062.875</v>
      </c>
      <c r="K14" s="26">
        <f t="shared" si="4"/>
        <v>13959.37</v>
      </c>
      <c r="L14" s="26">
        <f t="shared" si="4"/>
        <v>6422</v>
      </c>
      <c r="M14" s="26">
        <f t="shared" si="4"/>
        <v>5325</v>
      </c>
      <c r="N14" s="26">
        <f t="shared" si="4"/>
        <v>31769.245000000003</v>
      </c>
      <c r="O14" s="26">
        <f t="shared" si="4"/>
        <v>179480.755</v>
      </c>
    </row>
    <row r="17" spans="6:16" ht="22.5" customHeight="1" x14ac:dyDescent="0.25">
      <c r="F17" s="15"/>
      <c r="G17" s="15"/>
      <c r="H17" s="15"/>
      <c r="P17" s="17"/>
    </row>
    <row r="18" spans="6:16" ht="22.5" customHeight="1" x14ac:dyDescent="0.25">
      <c r="F18" s="42" t="s">
        <v>838</v>
      </c>
      <c r="G18" s="42"/>
      <c r="H18" s="42"/>
    </row>
    <row r="19" spans="6:16" ht="22.5" customHeight="1" x14ac:dyDescent="0.25">
      <c r="F19" s="45" t="s">
        <v>839</v>
      </c>
      <c r="G19" s="45"/>
      <c r="H19" s="45"/>
    </row>
    <row r="21" spans="6:16" ht="22.5" customHeight="1" x14ac:dyDescent="0.25">
      <c r="G21" s="14"/>
      <c r="H21"/>
      <c r="I21" s="14"/>
      <c r="J21" s="14"/>
      <c r="K21" s="14"/>
      <c r="L21" s="14"/>
      <c r="M21" s="14"/>
      <c r="N21" s="14"/>
      <c r="O21" s="14"/>
    </row>
    <row r="22" spans="6:16" ht="22.5" customHeight="1" x14ac:dyDescent="0.25">
      <c r="G22" s="14"/>
      <c r="H22"/>
      <c r="I22" s="14"/>
      <c r="J22" s="14"/>
      <c r="K22" s="14"/>
      <c r="L22" s="14"/>
      <c r="M22" s="14"/>
      <c r="N22" s="14"/>
      <c r="O22" s="14"/>
    </row>
    <row r="23" spans="6:16" ht="22.5" customHeight="1" x14ac:dyDescent="0.25">
      <c r="G23" s="14"/>
      <c r="H23"/>
      <c r="I23" s="14"/>
      <c r="J23" s="14"/>
      <c r="K23" s="14"/>
      <c r="L23" s="14"/>
      <c r="M23" s="14"/>
      <c r="N23" s="14"/>
      <c r="O23" s="14"/>
    </row>
  </sheetData>
  <mergeCells count="6">
    <mergeCell ref="F19:H19"/>
    <mergeCell ref="A2:O2"/>
    <mergeCell ref="A3:O3"/>
    <mergeCell ref="A4:O4"/>
    <mergeCell ref="A5:O5"/>
    <mergeCell ref="F18:H1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8"/>
  <sheetViews>
    <sheetView topLeftCell="H79" zoomScale="110" zoomScaleNormal="110" workbookViewId="0">
      <selection activeCell="A3" sqref="A3:O3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5.7109375" style="1" customWidth="1"/>
    <col min="3" max="3" width="47" style="1" customWidth="1"/>
    <col min="4" max="4" width="44.7109375" style="1" customWidth="1"/>
    <col min="5" max="5" width="14.4257812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0" width="13.42578125" style="13" customWidth="1"/>
    <col min="11" max="11" width="12.7109375" style="13" customWidth="1"/>
    <col min="12" max="12" width="12.42578125" style="13" customWidth="1"/>
    <col min="13" max="13" width="14.85546875" style="13" bestFit="1" customWidth="1"/>
    <col min="14" max="14" width="15.85546875" style="13" bestFit="1" customWidth="1"/>
    <col min="15" max="15" width="13.140625" style="13" customWidth="1"/>
    <col min="16" max="244" width="11.42578125" style="1"/>
    <col min="245" max="245" width="4.7109375" style="1" customWidth="1"/>
    <col min="246" max="246" width="33.85546875" style="1" customWidth="1"/>
    <col min="247" max="247" width="39.7109375" style="1" customWidth="1"/>
    <col min="248" max="248" width="36.28515625" style="1" customWidth="1"/>
    <col min="249" max="249" width="14.42578125" style="1" customWidth="1"/>
    <col min="250" max="250" width="12.42578125" style="1" customWidth="1"/>
    <col min="251" max="251" width="18.28515625" style="1" bestFit="1" customWidth="1"/>
    <col min="252" max="252" width="11.5703125" style="1" bestFit="1" customWidth="1"/>
    <col min="253" max="253" width="18.28515625" style="1" bestFit="1" customWidth="1"/>
    <col min="254" max="254" width="11.85546875" style="1" customWidth="1"/>
    <col min="255" max="255" width="12.7109375" style="1" customWidth="1"/>
    <col min="256" max="256" width="12.42578125" style="1" customWidth="1"/>
    <col min="257" max="257" width="14.85546875" style="1" bestFit="1" customWidth="1"/>
    <col min="258" max="258" width="15.85546875" style="1" bestFit="1" customWidth="1"/>
    <col min="259" max="259" width="13.140625" style="1" customWidth="1"/>
    <col min="260" max="500" width="11.42578125" style="1"/>
    <col min="501" max="501" width="4.7109375" style="1" customWidth="1"/>
    <col min="502" max="502" width="33.85546875" style="1" customWidth="1"/>
    <col min="503" max="503" width="39.7109375" style="1" customWidth="1"/>
    <col min="504" max="504" width="36.28515625" style="1" customWidth="1"/>
    <col min="505" max="505" width="14.42578125" style="1" customWidth="1"/>
    <col min="506" max="506" width="12.42578125" style="1" customWidth="1"/>
    <col min="507" max="507" width="18.28515625" style="1" bestFit="1" customWidth="1"/>
    <col min="508" max="508" width="11.5703125" style="1" bestFit="1" customWidth="1"/>
    <col min="509" max="509" width="18.28515625" style="1" bestFit="1" customWidth="1"/>
    <col min="510" max="510" width="11.85546875" style="1" customWidth="1"/>
    <col min="511" max="511" width="12.7109375" style="1" customWidth="1"/>
    <col min="512" max="512" width="12.42578125" style="1" customWidth="1"/>
    <col min="513" max="513" width="14.85546875" style="1" bestFit="1" customWidth="1"/>
    <col min="514" max="514" width="15.85546875" style="1" bestFit="1" customWidth="1"/>
    <col min="515" max="515" width="13.140625" style="1" customWidth="1"/>
    <col min="516" max="756" width="11.42578125" style="1"/>
    <col min="757" max="757" width="4.7109375" style="1" customWidth="1"/>
    <col min="758" max="758" width="33.85546875" style="1" customWidth="1"/>
    <col min="759" max="759" width="39.7109375" style="1" customWidth="1"/>
    <col min="760" max="760" width="36.28515625" style="1" customWidth="1"/>
    <col min="761" max="761" width="14.42578125" style="1" customWidth="1"/>
    <col min="762" max="762" width="12.42578125" style="1" customWidth="1"/>
    <col min="763" max="763" width="18.28515625" style="1" bestFit="1" customWidth="1"/>
    <col min="764" max="764" width="11.5703125" style="1" bestFit="1" customWidth="1"/>
    <col min="765" max="765" width="18.28515625" style="1" bestFit="1" customWidth="1"/>
    <col min="766" max="766" width="11.85546875" style="1" customWidth="1"/>
    <col min="767" max="767" width="12.7109375" style="1" customWidth="1"/>
    <col min="768" max="768" width="12.42578125" style="1" customWidth="1"/>
    <col min="769" max="769" width="14.85546875" style="1" bestFit="1" customWidth="1"/>
    <col min="770" max="770" width="15.85546875" style="1" bestFit="1" customWidth="1"/>
    <col min="771" max="771" width="13.140625" style="1" customWidth="1"/>
    <col min="772" max="1012" width="11.42578125" style="1"/>
    <col min="1013" max="1013" width="4.7109375" style="1" customWidth="1"/>
    <col min="1014" max="1014" width="33.85546875" style="1" customWidth="1"/>
    <col min="1015" max="1015" width="39.7109375" style="1" customWidth="1"/>
    <col min="1016" max="1016" width="36.28515625" style="1" customWidth="1"/>
    <col min="1017" max="1017" width="14.42578125" style="1" customWidth="1"/>
    <col min="1018" max="1018" width="12.42578125" style="1" customWidth="1"/>
    <col min="1019" max="1019" width="18.28515625" style="1" bestFit="1" customWidth="1"/>
    <col min="1020" max="1020" width="11.5703125" style="1" bestFit="1" customWidth="1"/>
    <col min="1021" max="1021" width="18.28515625" style="1" bestFit="1" customWidth="1"/>
    <col min="1022" max="1022" width="11.85546875" style="1" customWidth="1"/>
    <col min="1023" max="1023" width="12.7109375" style="1" customWidth="1"/>
    <col min="1024" max="1024" width="12.42578125" style="1" customWidth="1"/>
    <col min="1025" max="1025" width="14.85546875" style="1" bestFit="1" customWidth="1"/>
    <col min="1026" max="1026" width="15.85546875" style="1" bestFit="1" customWidth="1"/>
    <col min="1027" max="1027" width="13.140625" style="1" customWidth="1"/>
    <col min="1028" max="1268" width="11.42578125" style="1"/>
    <col min="1269" max="1269" width="4.7109375" style="1" customWidth="1"/>
    <col min="1270" max="1270" width="33.85546875" style="1" customWidth="1"/>
    <col min="1271" max="1271" width="39.7109375" style="1" customWidth="1"/>
    <col min="1272" max="1272" width="36.28515625" style="1" customWidth="1"/>
    <col min="1273" max="1273" width="14.42578125" style="1" customWidth="1"/>
    <col min="1274" max="1274" width="12.42578125" style="1" customWidth="1"/>
    <col min="1275" max="1275" width="18.28515625" style="1" bestFit="1" customWidth="1"/>
    <col min="1276" max="1276" width="11.5703125" style="1" bestFit="1" customWidth="1"/>
    <col min="1277" max="1277" width="18.28515625" style="1" bestFit="1" customWidth="1"/>
    <col min="1278" max="1278" width="11.85546875" style="1" customWidth="1"/>
    <col min="1279" max="1279" width="12.7109375" style="1" customWidth="1"/>
    <col min="1280" max="1280" width="12.42578125" style="1" customWidth="1"/>
    <col min="1281" max="1281" width="14.85546875" style="1" bestFit="1" customWidth="1"/>
    <col min="1282" max="1282" width="15.85546875" style="1" bestFit="1" customWidth="1"/>
    <col min="1283" max="1283" width="13.140625" style="1" customWidth="1"/>
    <col min="1284" max="1524" width="11.42578125" style="1"/>
    <col min="1525" max="1525" width="4.7109375" style="1" customWidth="1"/>
    <col min="1526" max="1526" width="33.85546875" style="1" customWidth="1"/>
    <col min="1527" max="1527" width="39.7109375" style="1" customWidth="1"/>
    <col min="1528" max="1528" width="36.28515625" style="1" customWidth="1"/>
    <col min="1529" max="1529" width="14.42578125" style="1" customWidth="1"/>
    <col min="1530" max="1530" width="12.42578125" style="1" customWidth="1"/>
    <col min="1531" max="1531" width="18.28515625" style="1" bestFit="1" customWidth="1"/>
    <col min="1532" max="1532" width="11.5703125" style="1" bestFit="1" customWidth="1"/>
    <col min="1533" max="1533" width="18.28515625" style="1" bestFit="1" customWidth="1"/>
    <col min="1534" max="1534" width="11.85546875" style="1" customWidth="1"/>
    <col min="1535" max="1535" width="12.7109375" style="1" customWidth="1"/>
    <col min="1536" max="1536" width="12.42578125" style="1" customWidth="1"/>
    <col min="1537" max="1537" width="14.85546875" style="1" bestFit="1" customWidth="1"/>
    <col min="1538" max="1538" width="15.85546875" style="1" bestFit="1" customWidth="1"/>
    <col min="1539" max="1539" width="13.140625" style="1" customWidth="1"/>
    <col min="1540" max="1780" width="11.42578125" style="1"/>
    <col min="1781" max="1781" width="4.7109375" style="1" customWidth="1"/>
    <col min="1782" max="1782" width="33.85546875" style="1" customWidth="1"/>
    <col min="1783" max="1783" width="39.7109375" style="1" customWidth="1"/>
    <col min="1784" max="1784" width="36.28515625" style="1" customWidth="1"/>
    <col min="1785" max="1785" width="14.42578125" style="1" customWidth="1"/>
    <col min="1786" max="1786" width="12.42578125" style="1" customWidth="1"/>
    <col min="1787" max="1787" width="18.28515625" style="1" bestFit="1" customWidth="1"/>
    <col min="1788" max="1788" width="11.5703125" style="1" bestFit="1" customWidth="1"/>
    <col min="1789" max="1789" width="18.28515625" style="1" bestFit="1" customWidth="1"/>
    <col min="1790" max="1790" width="11.85546875" style="1" customWidth="1"/>
    <col min="1791" max="1791" width="12.7109375" style="1" customWidth="1"/>
    <col min="1792" max="1792" width="12.42578125" style="1" customWidth="1"/>
    <col min="1793" max="1793" width="14.85546875" style="1" bestFit="1" customWidth="1"/>
    <col min="1794" max="1794" width="15.85546875" style="1" bestFit="1" customWidth="1"/>
    <col min="1795" max="1795" width="13.140625" style="1" customWidth="1"/>
    <col min="1796" max="2036" width="11.42578125" style="1"/>
    <col min="2037" max="2037" width="4.7109375" style="1" customWidth="1"/>
    <col min="2038" max="2038" width="33.85546875" style="1" customWidth="1"/>
    <col min="2039" max="2039" width="39.7109375" style="1" customWidth="1"/>
    <col min="2040" max="2040" width="36.28515625" style="1" customWidth="1"/>
    <col min="2041" max="2041" width="14.42578125" style="1" customWidth="1"/>
    <col min="2042" max="2042" width="12.42578125" style="1" customWidth="1"/>
    <col min="2043" max="2043" width="18.28515625" style="1" bestFit="1" customWidth="1"/>
    <col min="2044" max="2044" width="11.5703125" style="1" bestFit="1" customWidth="1"/>
    <col min="2045" max="2045" width="18.28515625" style="1" bestFit="1" customWidth="1"/>
    <col min="2046" max="2046" width="11.85546875" style="1" customWidth="1"/>
    <col min="2047" max="2047" width="12.7109375" style="1" customWidth="1"/>
    <col min="2048" max="2048" width="12.42578125" style="1" customWidth="1"/>
    <col min="2049" max="2049" width="14.85546875" style="1" bestFit="1" customWidth="1"/>
    <col min="2050" max="2050" width="15.85546875" style="1" bestFit="1" customWidth="1"/>
    <col min="2051" max="2051" width="13.140625" style="1" customWidth="1"/>
    <col min="2052" max="2292" width="11.42578125" style="1"/>
    <col min="2293" max="2293" width="4.7109375" style="1" customWidth="1"/>
    <col min="2294" max="2294" width="33.85546875" style="1" customWidth="1"/>
    <col min="2295" max="2295" width="39.7109375" style="1" customWidth="1"/>
    <col min="2296" max="2296" width="36.28515625" style="1" customWidth="1"/>
    <col min="2297" max="2297" width="14.42578125" style="1" customWidth="1"/>
    <col min="2298" max="2298" width="12.42578125" style="1" customWidth="1"/>
    <col min="2299" max="2299" width="18.28515625" style="1" bestFit="1" customWidth="1"/>
    <col min="2300" max="2300" width="11.5703125" style="1" bestFit="1" customWidth="1"/>
    <col min="2301" max="2301" width="18.28515625" style="1" bestFit="1" customWidth="1"/>
    <col min="2302" max="2302" width="11.85546875" style="1" customWidth="1"/>
    <col min="2303" max="2303" width="12.7109375" style="1" customWidth="1"/>
    <col min="2304" max="2304" width="12.42578125" style="1" customWidth="1"/>
    <col min="2305" max="2305" width="14.85546875" style="1" bestFit="1" customWidth="1"/>
    <col min="2306" max="2306" width="15.85546875" style="1" bestFit="1" customWidth="1"/>
    <col min="2307" max="2307" width="13.140625" style="1" customWidth="1"/>
    <col min="2308" max="2548" width="11.42578125" style="1"/>
    <col min="2549" max="2549" width="4.7109375" style="1" customWidth="1"/>
    <col min="2550" max="2550" width="33.85546875" style="1" customWidth="1"/>
    <col min="2551" max="2551" width="39.7109375" style="1" customWidth="1"/>
    <col min="2552" max="2552" width="36.28515625" style="1" customWidth="1"/>
    <col min="2553" max="2553" width="14.42578125" style="1" customWidth="1"/>
    <col min="2554" max="2554" width="12.42578125" style="1" customWidth="1"/>
    <col min="2555" max="2555" width="18.28515625" style="1" bestFit="1" customWidth="1"/>
    <col min="2556" max="2556" width="11.5703125" style="1" bestFit="1" customWidth="1"/>
    <col min="2557" max="2557" width="18.28515625" style="1" bestFit="1" customWidth="1"/>
    <col min="2558" max="2558" width="11.85546875" style="1" customWidth="1"/>
    <col min="2559" max="2559" width="12.7109375" style="1" customWidth="1"/>
    <col min="2560" max="2560" width="12.42578125" style="1" customWidth="1"/>
    <col min="2561" max="2561" width="14.85546875" style="1" bestFit="1" customWidth="1"/>
    <col min="2562" max="2562" width="15.85546875" style="1" bestFit="1" customWidth="1"/>
    <col min="2563" max="2563" width="13.140625" style="1" customWidth="1"/>
    <col min="2564" max="2804" width="11.42578125" style="1"/>
    <col min="2805" max="2805" width="4.7109375" style="1" customWidth="1"/>
    <col min="2806" max="2806" width="33.85546875" style="1" customWidth="1"/>
    <col min="2807" max="2807" width="39.7109375" style="1" customWidth="1"/>
    <col min="2808" max="2808" width="36.28515625" style="1" customWidth="1"/>
    <col min="2809" max="2809" width="14.42578125" style="1" customWidth="1"/>
    <col min="2810" max="2810" width="12.42578125" style="1" customWidth="1"/>
    <col min="2811" max="2811" width="18.28515625" style="1" bestFit="1" customWidth="1"/>
    <col min="2812" max="2812" width="11.5703125" style="1" bestFit="1" customWidth="1"/>
    <col min="2813" max="2813" width="18.28515625" style="1" bestFit="1" customWidth="1"/>
    <col min="2814" max="2814" width="11.85546875" style="1" customWidth="1"/>
    <col min="2815" max="2815" width="12.7109375" style="1" customWidth="1"/>
    <col min="2816" max="2816" width="12.42578125" style="1" customWidth="1"/>
    <col min="2817" max="2817" width="14.85546875" style="1" bestFit="1" customWidth="1"/>
    <col min="2818" max="2818" width="15.85546875" style="1" bestFit="1" customWidth="1"/>
    <col min="2819" max="2819" width="13.140625" style="1" customWidth="1"/>
    <col min="2820" max="3060" width="11.42578125" style="1"/>
    <col min="3061" max="3061" width="4.7109375" style="1" customWidth="1"/>
    <col min="3062" max="3062" width="33.85546875" style="1" customWidth="1"/>
    <col min="3063" max="3063" width="39.7109375" style="1" customWidth="1"/>
    <col min="3064" max="3064" width="36.28515625" style="1" customWidth="1"/>
    <col min="3065" max="3065" width="14.42578125" style="1" customWidth="1"/>
    <col min="3066" max="3066" width="12.42578125" style="1" customWidth="1"/>
    <col min="3067" max="3067" width="18.28515625" style="1" bestFit="1" customWidth="1"/>
    <col min="3068" max="3068" width="11.5703125" style="1" bestFit="1" customWidth="1"/>
    <col min="3069" max="3069" width="18.28515625" style="1" bestFit="1" customWidth="1"/>
    <col min="3070" max="3070" width="11.85546875" style="1" customWidth="1"/>
    <col min="3071" max="3071" width="12.7109375" style="1" customWidth="1"/>
    <col min="3072" max="3072" width="12.42578125" style="1" customWidth="1"/>
    <col min="3073" max="3073" width="14.85546875" style="1" bestFit="1" customWidth="1"/>
    <col min="3074" max="3074" width="15.85546875" style="1" bestFit="1" customWidth="1"/>
    <col min="3075" max="3075" width="13.140625" style="1" customWidth="1"/>
    <col min="3076" max="3316" width="11.42578125" style="1"/>
    <col min="3317" max="3317" width="4.7109375" style="1" customWidth="1"/>
    <col min="3318" max="3318" width="33.85546875" style="1" customWidth="1"/>
    <col min="3319" max="3319" width="39.7109375" style="1" customWidth="1"/>
    <col min="3320" max="3320" width="36.28515625" style="1" customWidth="1"/>
    <col min="3321" max="3321" width="14.42578125" style="1" customWidth="1"/>
    <col min="3322" max="3322" width="12.42578125" style="1" customWidth="1"/>
    <col min="3323" max="3323" width="18.28515625" style="1" bestFit="1" customWidth="1"/>
    <col min="3324" max="3324" width="11.5703125" style="1" bestFit="1" customWidth="1"/>
    <col min="3325" max="3325" width="18.28515625" style="1" bestFit="1" customWidth="1"/>
    <col min="3326" max="3326" width="11.85546875" style="1" customWidth="1"/>
    <col min="3327" max="3327" width="12.7109375" style="1" customWidth="1"/>
    <col min="3328" max="3328" width="12.42578125" style="1" customWidth="1"/>
    <col min="3329" max="3329" width="14.85546875" style="1" bestFit="1" customWidth="1"/>
    <col min="3330" max="3330" width="15.85546875" style="1" bestFit="1" customWidth="1"/>
    <col min="3331" max="3331" width="13.140625" style="1" customWidth="1"/>
    <col min="3332" max="3572" width="11.42578125" style="1"/>
    <col min="3573" max="3573" width="4.7109375" style="1" customWidth="1"/>
    <col min="3574" max="3574" width="33.85546875" style="1" customWidth="1"/>
    <col min="3575" max="3575" width="39.7109375" style="1" customWidth="1"/>
    <col min="3576" max="3576" width="36.28515625" style="1" customWidth="1"/>
    <col min="3577" max="3577" width="14.42578125" style="1" customWidth="1"/>
    <col min="3578" max="3578" width="12.42578125" style="1" customWidth="1"/>
    <col min="3579" max="3579" width="18.28515625" style="1" bestFit="1" customWidth="1"/>
    <col min="3580" max="3580" width="11.5703125" style="1" bestFit="1" customWidth="1"/>
    <col min="3581" max="3581" width="18.28515625" style="1" bestFit="1" customWidth="1"/>
    <col min="3582" max="3582" width="11.85546875" style="1" customWidth="1"/>
    <col min="3583" max="3583" width="12.7109375" style="1" customWidth="1"/>
    <col min="3584" max="3584" width="12.42578125" style="1" customWidth="1"/>
    <col min="3585" max="3585" width="14.85546875" style="1" bestFit="1" customWidth="1"/>
    <col min="3586" max="3586" width="15.85546875" style="1" bestFit="1" customWidth="1"/>
    <col min="3587" max="3587" width="13.140625" style="1" customWidth="1"/>
    <col min="3588" max="3828" width="11.42578125" style="1"/>
    <col min="3829" max="3829" width="4.7109375" style="1" customWidth="1"/>
    <col min="3830" max="3830" width="33.85546875" style="1" customWidth="1"/>
    <col min="3831" max="3831" width="39.7109375" style="1" customWidth="1"/>
    <col min="3832" max="3832" width="36.28515625" style="1" customWidth="1"/>
    <col min="3833" max="3833" width="14.42578125" style="1" customWidth="1"/>
    <col min="3834" max="3834" width="12.42578125" style="1" customWidth="1"/>
    <col min="3835" max="3835" width="18.28515625" style="1" bestFit="1" customWidth="1"/>
    <col min="3836" max="3836" width="11.5703125" style="1" bestFit="1" customWidth="1"/>
    <col min="3837" max="3837" width="18.28515625" style="1" bestFit="1" customWidth="1"/>
    <col min="3838" max="3838" width="11.85546875" style="1" customWidth="1"/>
    <col min="3839" max="3839" width="12.7109375" style="1" customWidth="1"/>
    <col min="3840" max="3840" width="12.42578125" style="1" customWidth="1"/>
    <col min="3841" max="3841" width="14.85546875" style="1" bestFit="1" customWidth="1"/>
    <col min="3842" max="3842" width="15.85546875" style="1" bestFit="1" customWidth="1"/>
    <col min="3843" max="3843" width="13.140625" style="1" customWidth="1"/>
    <col min="3844" max="4084" width="11.42578125" style="1"/>
    <col min="4085" max="4085" width="4.7109375" style="1" customWidth="1"/>
    <col min="4086" max="4086" width="33.85546875" style="1" customWidth="1"/>
    <col min="4087" max="4087" width="39.7109375" style="1" customWidth="1"/>
    <col min="4088" max="4088" width="36.28515625" style="1" customWidth="1"/>
    <col min="4089" max="4089" width="14.42578125" style="1" customWidth="1"/>
    <col min="4090" max="4090" width="12.42578125" style="1" customWidth="1"/>
    <col min="4091" max="4091" width="18.28515625" style="1" bestFit="1" customWidth="1"/>
    <col min="4092" max="4092" width="11.5703125" style="1" bestFit="1" customWidth="1"/>
    <col min="4093" max="4093" width="18.28515625" style="1" bestFit="1" customWidth="1"/>
    <col min="4094" max="4094" width="11.85546875" style="1" customWidth="1"/>
    <col min="4095" max="4095" width="12.7109375" style="1" customWidth="1"/>
    <col min="4096" max="4096" width="12.42578125" style="1" customWidth="1"/>
    <col min="4097" max="4097" width="14.85546875" style="1" bestFit="1" customWidth="1"/>
    <col min="4098" max="4098" width="15.85546875" style="1" bestFit="1" customWidth="1"/>
    <col min="4099" max="4099" width="13.140625" style="1" customWidth="1"/>
    <col min="4100" max="4340" width="11.42578125" style="1"/>
    <col min="4341" max="4341" width="4.7109375" style="1" customWidth="1"/>
    <col min="4342" max="4342" width="33.85546875" style="1" customWidth="1"/>
    <col min="4343" max="4343" width="39.7109375" style="1" customWidth="1"/>
    <col min="4344" max="4344" width="36.28515625" style="1" customWidth="1"/>
    <col min="4345" max="4345" width="14.42578125" style="1" customWidth="1"/>
    <col min="4346" max="4346" width="12.42578125" style="1" customWidth="1"/>
    <col min="4347" max="4347" width="18.28515625" style="1" bestFit="1" customWidth="1"/>
    <col min="4348" max="4348" width="11.5703125" style="1" bestFit="1" customWidth="1"/>
    <col min="4349" max="4349" width="18.28515625" style="1" bestFit="1" customWidth="1"/>
    <col min="4350" max="4350" width="11.85546875" style="1" customWidth="1"/>
    <col min="4351" max="4351" width="12.7109375" style="1" customWidth="1"/>
    <col min="4352" max="4352" width="12.42578125" style="1" customWidth="1"/>
    <col min="4353" max="4353" width="14.85546875" style="1" bestFit="1" customWidth="1"/>
    <col min="4354" max="4354" width="15.85546875" style="1" bestFit="1" customWidth="1"/>
    <col min="4355" max="4355" width="13.140625" style="1" customWidth="1"/>
    <col min="4356" max="4596" width="11.42578125" style="1"/>
    <col min="4597" max="4597" width="4.7109375" style="1" customWidth="1"/>
    <col min="4598" max="4598" width="33.85546875" style="1" customWidth="1"/>
    <col min="4599" max="4599" width="39.7109375" style="1" customWidth="1"/>
    <col min="4600" max="4600" width="36.28515625" style="1" customWidth="1"/>
    <col min="4601" max="4601" width="14.42578125" style="1" customWidth="1"/>
    <col min="4602" max="4602" width="12.42578125" style="1" customWidth="1"/>
    <col min="4603" max="4603" width="18.28515625" style="1" bestFit="1" customWidth="1"/>
    <col min="4604" max="4604" width="11.5703125" style="1" bestFit="1" customWidth="1"/>
    <col min="4605" max="4605" width="18.28515625" style="1" bestFit="1" customWidth="1"/>
    <col min="4606" max="4606" width="11.85546875" style="1" customWidth="1"/>
    <col min="4607" max="4607" width="12.7109375" style="1" customWidth="1"/>
    <col min="4608" max="4608" width="12.42578125" style="1" customWidth="1"/>
    <col min="4609" max="4609" width="14.85546875" style="1" bestFit="1" customWidth="1"/>
    <col min="4610" max="4610" width="15.85546875" style="1" bestFit="1" customWidth="1"/>
    <col min="4611" max="4611" width="13.140625" style="1" customWidth="1"/>
    <col min="4612" max="4852" width="11.42578125" style="1"/>
    <col min="4853" max="4853" width="4.7109375" style="1" customWidth="1"/>
    <col min="4854" max="4854" width="33.85546875" style="1" customWidth="1"/>
    <col min="4855" max="4855" width="39.7109375" style="1" customWidth="1"/>
    <col min="4856" max="4856" width="36.28515625" style="1" customWidth="1"/>
    <col min="4857" max="4857" width="14.42578125" style="1" customWidth="1"/>
    <col min="4858" max="4858" width="12.42578125" style="1" customWidth="1"/>
    <col min="4859" max="4859" width="18.28515625" style="1" bestFit="1" customWidth="1"/>
    <col min="4860" max="4860" width="11.5703125" style="1" bestFit="1" customWidth="1"/>
    <col min="4861" max="4861" width="18.28515625" style="1" bestFit="1" customWidth="1"/>
    <col min="4862" max="4862" width="11.85546875" style="1" customWidth="1"/>
    <col min="4863" max="4863" width="12.7109375" style="1" customWidth="1"/>
    <col min="4864" max="4864" width="12.42578125" style="1" customWidth="1"/>
    <col min="4865" max="4865" width="14.85546875" style="1" bestFit="1" customWidth="1"/>
    <col min="4866" max="4866" width="15.85546875" style="1" bestFit="1" customWidth="1"/>
    <col min="4867" max="4867" width="13.140625" style="1" customWidth="1"/>
    <col min="4868" max="5108" width="11.42578125" style="1"/>
    <col min="5109" max="5109" width="4.7109375" style="1" customWidth="1"/>
    <col min="5110" max="5110" width="33.85546875" style="1" customWidth="1"/>
    <col min="5111" max="5111" width="39.7109375" style="1" customWidth="1"/>
    <col min="5112" max="5112" width="36.28515625" style="1" customWidth="1"/>
    <col min="5113" max="5113" width="14.42578125" style="1" customWidth="1"/>
    <col min="5114" max="5114" width="12.42578125" style="1" customWidth="1"/>
    <col min="5115" max="5115" width="18.28515625" style="1" bestFit="1" customWidth="1"/>
    <col min="5116" max="5116" width="11.5703125" style="1" bestFit="1" customWidth="1"/>
    <col min="5117" max="5117" width="18.28515625" style="1" bestFit="1" customWidth="1"/>
    <col min="5118" max="5118" width="11.85546875" style="1" customWidth="1"/>
    <col min="5119" max="5119" width="12.7109375" style="1" customWidth="1"/>
    <col min="5120" max="5120" width="12.42578125" style="1" customWidth="1"/>
    <col min="5121" max="5121" width="14.85546875" style="1" bestFit="1" customWidth="1"/>
    <col min="5122" max="5122" width="15.85546875" style="1" bestFit="1" customWidth="1"/>
    <col min="5123" max="5123" width="13.140625" style="1" customWidth="1"/>
    <col min="5124" max="5364" width="11.42578125" style="1"/>
    <col min="5365" max="5365" width="4.7109375" style="1" customWidth="1"/>
    <col min="5366" max="5366" width="33.85546875" style="1" customWidth="1"/>
    <col min="5367" max="5367" width="39.7109375" style="1" customWidth="1"/>
    <col min="5368" max="5368" width="36.28515625" style="1" customWidth="1"/>
    <col min="5369" max="5369" width="14.42578125" style="1" customWidth="1"/>
    <col min="5370" max="5370" width="12.42578125" style="1" customWidth="1"/>
    <col min="5371" max="5371" width="18.28515625" style="1" bestFit="1" customWidth="1"/>
    <col min="5372" max="5372" width="11.5703125" style="1" bestFit="1" customWidth="1"/>
    <col min="5373" max="5373" width="18.28515625" style="1" bestFit="1" customWidth="1"/>
    <col min="5374" max="5374" width="11.85546875" style="1" customWidth="1"/>
    <col min="5375" max="5375" width="12.7109375" style="1" customWidth="1"/>
    <col min="5376" max="5376" width="12.42578125" style="1" customWidth="1"/>
    <col min="5377" max="5377" width="14.85546875" style="1" bestFit="1" customWidth="1"/>
    <col min="5378" max="5378" width="15.85546875" style="1" bestFit="1" customWidth="1"/>
    <col min="5379" max="5379" width="13.140625" style="1" customWidth="1"/>
    <col min="5380" max="5620" width="11.42578125" style="1"/>
    <col min="5621" max="5621" width="4.7109375" style="1" customWidth="1"/>
    <col min="5622" max="5622" width="33.85546875" style="1" customWidth="1"/>
    <col min="5623" max="5623" width="39.7109375" style="1" customWidth="1"/>
    <col min="5624" max="5624" width="36.28515625" style="1" customWidth="1"/>
    <col min="5625" max="5625" width="14.42578125" style="1" customWidth="1"/>
    <col min="5626" max="5626" width="12.42578125" style="1" customWidth="1"/>
    <col min="5627" max="5627" width="18.28515625" style="1" bestFit="1" customWidth="1"/>
    <col min="5628" max="5628" width="11.5703125" style="1" bestFit="1" customWidth="1"/>
    <col min="5629" max="5629" width="18.28515625" style="1" bestFit="1" customWidth="1"/>
    <col min="5630" max="5630" width="11.85546875" style="1" customWidth="1"/>
    <col min="5631" max="5631" width="12.7109375" style="1" customWidth="1"/>
    <col min="5632" max="5632" width="12.42578125" style="1" customWidth="1"/>
    <col min="5633" max="5633" width="14.85546875" style="1" bestFit="1" customWidth="1"/>
    <col min="5634" max="5634" width="15.85546875" style="1" bestFit="1" customWidth="1"/>
    <col min="5635" max="5635" width="13.140625" style="1" customWidth="1"/>
    <col min="5636" max="5876" width="11.42578125" style="1"/>
    <col min="5877" max="5877" width="4.7109375" style="1" customWidth="1"/>
    <col min="5878" max="5878" width="33.85546875" style="1" customWidth="1"/>
    <col min="5879" max="5879" width="39.7109375" style="1" customWidth="1"/>
    <col min="5880" max="5880" width="36.28515625" style="1" customWidth="1"/>
    <col min="5881" max="5881" width="14.42578125" style="1" customWidth="1"/>
    <col min="5882" max="5882" width="12.42578125" style="1" customWidth="1"/>
    <col min="5883" max="5883" width="18.28515625" style="1" bestFit="1" customWidth="1"/>
    <col min="5884" max="5884" width="11.5703125" style="1" bestFit="1" customWidth="1"/>
    <col min="5885" max="5885" width="18.28515625" style="1" bestFit="1" customWidth="1"/>
    <col min="5886" max="5886" width="11.85546875" style="1" customWidth="1"/>
    <col min="5887" max="5887" width="12.7109375" style="1" customWidth="1"/>
    <col min="5888" max="5888" width="12.42578125" style="1" customWidth="1"/>
    <col min="5889" max="5889" width="14.85546875" style="1" bestFit="1" customWidth="1"/>
    <col min="5890" max="5890" width="15.85546875" style="1" bestFit="1" customWidth="1"/>
    <col min="5891" max="5891" width="13.140625" style="1" customWidth="1"/>
    <col min="5892" max="6132" width="11.42578125" style="1"/>
    <col min="6133" max="6133" width="4.7109375" style="1" customWidth="1"/>
    <col min="6134" max="6134" width="33.85546875" style="1" customWidth="1"/>
    <col min="6135" max="6135" width="39.7109375" style="1" customWidth="1"/>
    <col min="6136" max="6136" width="36.28515625" style="1" customWidth="1"/>
    <col min="6137" max="6137" width="14.42578125" style="1" customWidth="1"/>
    <col min="6138" max="6138" width="12.42578125" style="1" customWidth="1"/>
    <col min="6139" max="6139" width="18.28515625" style="1" bestFit="1" customWidth="1"/>
    <col min="6140" max="6140" width="11.5703125" style="1" bestFit="1" customWidth="1"/>
    <col min="6141" max="6141" width="18.28515625" style="1" bestFit="1" customWidth="1"/>
    <col min="6142" max="6142" width="11.85546875" style="1" customWidth="1"/>
    <col min="6143" max="6143" width="12.7109375" style="1" customWidth="1"/>
    <col min="6144" max="6144" width="12.42578125" style="1" customWidth="1"/>
    <col min="6145" max="6145" width="14.85546875" style="1" bestFit="1" customWidth="1"/>
    <col min="6146" max="6146" width="15.85546875" style="1" bestFit="1" customWidth="1"/>
    <col min="6147" max="6147" width="13.140625" style="1" customWidth="1"/>
    <col min="6148" max="6388" width="11.42578125" style="1"/>
    <col min="6389" max="6389" width="4.7109375" style="1" customWidth="1"/>
    <col min="6390" max="6390" width="33.85546875" style="1" customWidth="1"/>
    <col min="6391" max="6391" width="39.7109375" style="1" customWidth="1"/>
    <col min="6392" max="6392" width="36.28515625" style="1" customWidth="1"/>
    <col min="6393" max="6393" width="14.42578125" style="1" customWidth="1"/>
    <col min="6394" max="6394" width="12.42578125" style="1" customWidth="1"/>
    <col min="6395" max="6395" width="18.28515625" style="1" bestFit="1" customWidth="1"/>
    <col min="6396" max="6396" width="11.5703125" style="1" bestFit="1" customWidth="1"/>
    <col min="6397" max="6397" width="18.28515625" style="1" bestFit="1" customWidth="1"/>
    <col min="6398" max="6398" width="11.85546875" style="1" customWidth="1"/>
    <col min="6399" max="6399" width="12.7109375" style="1" customWidth="1"/>
    <col min="6400" max="6400" width="12.42578125" style="1" customWidth="1"/>
    <col min="6401" max="6401" width="14.85546875" style="1" bestFit="1" customWidth="1"/>
    <col min="6402" max="6402" width="15.85546875" style="1" bestFit="1" customWidth="1"/>
    <col min="6403" max="6403" width="13.140625" style="1" customWidth="1"/>
    <col min="6404" max="6644" width="11.42578125" style="1"/>
    <col min="6645" max="6645" width="4.7109375" style="1" customWidth="1"/>
    <col min="6646" max="6646" width="33.85546875" style="1" customWidth="1"/>
    <col min="6647" max="6647" width="39.7109375" style="1" customWidth="1"/>
    <col min="6648" max="6648" width="36.28515625" style="1" customWidth="1"/>
    <col min="6649" max="6649" width="14.42578125" style="1" customWidth="1"/>
    <col min="6650" max="6650" width="12.42578125" style="1" customWidth="1"/>
    <col min="6651" max="6651" width="18.28515625" style="1" bestFit="1" customWidth="1"/>
    <col min="6652" max="6652" width="11.5703125" style="1" bestFit="1" customWidth="1"/>
    <col min="6653" max="6653" width="18.28515625" style="1" bestFit="1" customWidth="1"/>
    <col min="6654" max="6654" width="11.85546875" style="1" customWidth="1"/>
    <col min="6655" max="6655" width="12.7109375" style="1" customWidth="1"/>
    <col min="6656" max="6656" width="12.42578125" style="1" customWidth="1"/>
    <col min="6657" max="6657" width="14.85546875" style="1" bestFit="1" customWidth="1"/>
    <col min="6658" max="6658" width="15.85546875" style="1" bestFit="1" customWidth="1"/>
    <col min="6659" max="6659" width="13.140625" style="1" customWidth="1"/>
    <col min="6660" max="6900" width="11.42578125" style="1"/>
    <col min="6901" max="6901" width="4.7109375" style="1" customWidth="1"/>
    <col min="6902" max="6902" width="33.85546875" style="1" customWidth="1"/>
    <col min="6903" max="6903" width="39.7109375" style="1" customWidth="1"/>
    <col min="6904" max="6904" width="36.28515625" style="1" customWidth="1"/>
    <col min="6905" max="6905" width="14.42578125" style="1" customWidth="1"/>
    <col min="6906" max="6906" width="12.42578125" style="1" customWidth="1"/>
    <col min="6907" max="6907" width="18.28515625" style="1" bestFit="1" customWidth="1"/>
    <col min="6908" max="6908" width="11.5703125" style="1" bestFit="1" customWidth="1"/>
    <col min="6909" max="6909" width="18.28515625" style="1" bestFit="1" customWidth="1"/>
    <col min="6910" max="6910" width="11.85546875" style="1" customWidth="1"/>
    <col min="6911" max="6911" width="12.7109375" style="1" customWidth="1"/>
    <col min="6912" max="6912" width="12.42578125" style="1" customWidth="1"/>
    <col min="6913" max="6913" width="14.85546875" style="1" bestFit="1" customWidth="1"/>
    <col min="6914" max="6914" width="15.85546875" style="1" bestFit="1" customWidth="1"/>
    <col min="6915" max="6915" width="13.140625" style="1" customWidth="1"/>
    <col min="6916" max="7156" width="11.42578125" style="1"/>
    <col min="7157" max="7157" width="4.7109375" style="1" customWidth="1"/>
    <col min="7158" max="7158" width="33.85546875" style="1" customWidth="1"/>
    <col min="7159" max="7159" width="39.7109375" style="1" customWidth="1"/>
    <col min="7160" max="7160" width="36.28515625" style="1" customWidth="1"/>
    <col min="7161" max="7161" width="14.42578125" style="1" customWidth="1"/>
    <col min="7162" max="7162" width="12.42578125" style="1" customWidth="1"/>
    <col min="7163" max="7163" width="18.28515625" style="1" bestFit="1" customWidth="1"/>
    <col min="7164" max="7164" width="11.5703125" style="1" bestFit="1" customWidth="1"/>
    <col min="7165" max="7165" width="18.28515625" style="1" bestFit="1" customWidth="1"/>
    <col min="7166" max="7166" width="11.85546875" style="1" customWidth="1"/>
    <col min="7167" max="7167" width="12.7109375" style="1" customWidth="1"/>
    <col min="7168" max="7168" width="12.42578125" style="1" customWidth="1"/>
    <col min="7169" max="7169" width="14.85546875" style="1" bestFit="1" customWidth="1"/>
    <col min="7170" max="7170" width="15.85546875" style="1" bestFit="1" customWidth="1"/>
    <col min="7171" max="7171" width="13.140625" style="1" customWidth="1"/>
    <col min="7172" max="7412" width="11.42578125" style="1"/>
    <col min="7413" max="7413" width="4.7109375" style="1" customWidth="1"/>
    <col min="7414" max="7414" width="33.85546875" style="1" customWidth="1"/>
    <col min="7415" max="7415" width="39.7109375" style="1" customWidth="1"/>
    <col min="7416" max="7416" width="36.28515625" style="1" customWidth="1"/>
    <col min="7417" max="7417" width="14.42578125" style="1" customWidth="1"/>
    <col min="7418" max="7418" width="12.42578125" style="1" customWidth="1"/>
    <col min="7419" max="7419" width="18.28515625" style="1" bestFit="1" customWidth="1"/>
    <col min="7420" max="7420" width="11.5703125" style="1" bestFit="1" customWidth="1"/>
    <col min="7421" max="7421" width="18.28515625" style="1" bestFit="1" customWidth="1"/>
    <col min="7422" max="7422" width="11.85546875" style="1" customWidth="1"/>
    <col min="7423" max="7423" width="12.7109375" style="1" customWidth="1"/>
    <col min="7424" max="7424" width="12.42578125" style="1" customWidth="1"/>
    <col min="7425" max="7425" width="14.85546875" style="1" bestFit="1" customWidth="1"/>
    <col min="7426" max="7426" width="15.85546875" style="1" bestFit="1" customWidth="1"/>
    <col min="7427" max="7427" width="13.140625" style="1" customWidth="1"/>
    <col min="7428" max="7668" width="11.42578125" style="1"/>
    <col min="7669" max="7669" width="4.7109375" style="1" customWidth="1"/>
    <col min="7670" max="7670" width="33.85546875" style="1" customWidth="1"/>
    <col min="7671" max="7671" width="39.7109375" style="1" customWidth="1"/>
    <col min="7672" max="7672" width="36.28515625" style="1" customWidth="1"/>
    <col min="7673" max="7673" width="14.42578125" style="1" customWidth="1"/>
    <col min="7674" max="7674" width="12.42578125" style="1" customWidth="1"/>
    <col min="7675" max="7675" width="18.28515625" style="1" bestFit="1" customWidth="1"/>
    <col min="7676" max="7676" width="11.5703125" style="1" bestFit="1" customWidth="1"/>
    <col min="7677" max="7677" width="18.28515625" style="1" bestFit="1" customWidth="1"/>
    <col min="7678" max="7678" width="11.85546875" style="1" customWidth="1"/>
    <col min="7679" max="7679" width="12.7109375" style="1" customWidth="1"/>
    <col min="7680" max="7680" width="12.42578125" style="1" customWidth="1"/>
    <col min="7681" max="7681" width="14.85546875" style="1" bestFit="1" customWidth="1"/>
    <col min="7682" max="7682" width="15.85546875" style="1" bestFit="1" customWidth="1"/>
    <col min="7683" max="7683" width="13.140625" style="1" customWidth="1"/>
    <col min="7684" max="7924" width="11.42578125" style="1"/>
    <col min="7925" max="7925" width="4.7109375" style="1" customWidth="1"/>
    <col min="7926" max="7926" width="33.85546875" style="1" customWidth="1"/>
    <col min="7927" max="7927" width="39.7109375" style="1" customWidth="1"/>
    <col min="7928" max="7928" width="36.28515625" style="1" customWidth="1"/>
    <col min="7929" max="7929" width="14.42578125" style="1" customWidth="1"/>
    <col min="7930" max="7930" width="12.42578125" style="1" customWidth="1"/>
    <col min="7931" max="7931" width="18.28515625" style="1" bestFit="1" customWidth="1"/>
    <col min="7932" max="7932" width="11.5703125" style="1" bestFit="1" customWidth="1"/>
    <col min="7933" max="7933" width="18.28515625" style="1" bestFit="1" customWidth="1"/>
    <col min="7934" max="7934" width="11.85546875" style="1" customWidth="1"/>
    <col min="7935" max="7935" width="12.7109375" style="1" customWidth="1"/>
    <col min="7936" max="7936" width="12.42578125" style="1" customWidth="1"/>
    <col min="7937" max="7937" width="14.85546875" style="1" bestFit="1" customWidth="1"/>
    <col min="7938" max="7938" width="15.85546875" style="1" bestFit="1" customWidth="1"/>
    <col min="7939" max="7939" width="13.140625" style="1" customWidth="1"/>
    <col min="7940" max="8180" width="11.42578125" style="1"/>
    <col min="8181" max="8181" width="4.7109375" style="1" customWidth="1"/>
    <col min="8182" max="8182" width="33.85546875" style="1" customWidth="1"/>
    <col min="8183" max="8183" width="39.7109375" style="1" customWidth="1"/>
    <col min="8184" max="8184" width="36.28515625" style="1" customWidth="1"/>
    <col min="8185" max="8185" width="14.42578125" style="1" customWidth="1"/>
    <col min="8186" max="8186" width="12.42578125" style="1" customWidth="1"/>
    <col min="8187" max="8187" width="18.28515625" style="1" bestFit="1" customWidth="1"/>
    <col min="8188" max="8188" width="11.5703125" style="1" bestFit="1" customWidth="1"/>
    <col min="8189" max="8189" width="18.28515625" style="1" bestFit="1" customWidth="1"/>
    <col min="8190" max="8190" width="11.85546875" style="1" customWidth="1"/>
    <col min="8191" max="8191" width="12.7109375" style="1" customWidth="1"/>
    <col min="8192" max="8192" width="12.42578125" style="1" customWidth="1"/>
    <col min="8193" max="8193" width="14.85546875" style="1" bestFit="1" customWidth="1"/>
    <col min="8194" max="8194" width="15.85546875" style="1" bestFit="1" customWidth="1"/>
    <col min="8195" max="8195" width="13.140625" style="1" customWidth="1"/>
    <col min="8196" max="8436" width="11.42578125" style="1"/>
    <col min="8437" max="8437" width="4.7109375" style="1" customWidth="1"/>
    <col min="8438" max="8438" width="33.85546875" style="1" customWidth="1"/>
    <col min="8439" max="8439" width="39.7109375" style="1" customWidth="1"/>
    <col min="8440" max="8440" width="36.28515625" style="1" customWidth="1"/>
    <col min="8441" max="8441" width="14.42578125" style="1" customWidth="1"/>
    <col min="8442" max="8442" width="12.42578125" style="1" customWidth="1"/>
    <col min="8443" max="8443" width="18.28515625" style="1" bestFit="1" customWidth="1"/>
    <col min="8444" max="8444" width="11.5703125" style="1" bestFit="1" customWidth="1"/>
    <col min="8445" max="8445" width="18.28515625" style="1" bestFit="1" customWidth="1"/>
    <col min="8446" max="8446" width="11.85546875" style="1" customWidth="1"/>
    <col min="8447" max="8447" width="12.7109375" style="1" customWidth="1"/>
    <col min="8448" max="8448" width="12.42578125" style="1" customWidth="1"/>
    <col min="8449" max="8449" width="14.85546875" style="1" bestFit="1" customWidth="1"/>
    <col min="8450" max="8450" width="15.85546875" style="1" bestFit="1" customWidth="1"/>
    <col min="8451" max="8451" width="13.140625" style="1" customWidth="1"/>
    <col min="8452" max="8692" width="11.42578125" style="1"/>
    <col min="8693" max="8693" width="4.7109375" style="1" customWidth="1"/>
    <col min="8694" max="8694" width="33.85546875" style="1" customWidth="1"/>
    <col min="8695" max="8695" width="39.7109375" style="1" customWidth="1"/>
    <col min="8696" max="8696" width="36.28515625" style="1" customWidth="1"/>
    <col min="8697" max="8697" width="14.42578125" style="1" customWidth="1"/>
    <col min="8698" max="8698" width="12.42578125" style="1" customWidth="1"/>
    <col min="8699" max="8699" width="18.28515625" style="1" bestFit="1" customWidth="1"/>
    <col min="8700" max="8700" width="11.5703125" style="1" bestFit="1" customWidth="1"/>
    <col min="8701" max="8701" width="18.28515625" style="1" bestFit="1" customWidth="1"/>
    <col min="8702" max="8702" width="11.85546875" style="1" customWidth="1"/>
    <col min="8703" max="8703" width="12.7109375" style="1" customWidth="1"/>
    <col min="8704" max="8704" width="12.42578125" style="1" customWidth="1"/>
    <col min="8705" max="8705" width="14.85546875" style="1" bestFit="1" customWidth="1"/>
    <col min="8706" max="8706" width="15.85546875" style="1" bestFit="1" customWidth="1"/>
    <col min="8707" max="8707" width="13.140625" style="1" customWidth="1"/>
    <col min="8708" max="8948" width="11.42578125" style="1"/>
    <col min="8949" max="8949" width="4.7109375" style="1" customWidth="1"/>
    <col min="8950" max="8950" width="33.85546875" style="1" customWidth="1"/>
    <col min="8951" max="8951" width="39.7109375" style="1" customWidth="1"/>
    <col min="8952" max="8952" width="36.28515625" style="1" customWidth="1"/>
    <col min="8953" max="8953" width="14.42578125" style="1" customWidth="1"/>
    <col min="8954" max="8954" width="12.42578125" style="1" customWidth="1"/>
    <col min="8955" max="8955" width="18.28515625" style="1" bestFit="1" customWidth="1"/>
    <col min="8956" max="8956" width="11.5703125" style="1" bestFit="1" customWidth="1"/>
    <col min="8957" max="8957" width="18.28515625" style="1" bestFit="1" customWidth="1"/>
    <col min="8958" max="8958" width="11.85546875" style="1" customWidth="1"/>
    <col min="8959" max="8959" width="12.7109375" style="1" customWidth="1"/>
    <col min="8960" max="8960" width="12.42578125" style="1" customWidth="1"/>
    <col min="8961" max="8961" width="14.85546875" style="1" bestFit="1" customWidth="1"/>
    <col min="8962" max="8962" width="15.85546875" style="1" bestFit="1" customWidth="1"/>
    <col min="8963" max="8963" width="13.140625" style="1" customWidth="1"/>
    <col min="8964" max="9204" width="11.42578125" style="1"/>
    <col min="9205" max="9205" width="4.7109375" style="1" customWidth="1"/>
    <col min="9206" max="9206" width="33.85546875" style="1" customWidth="1"/>
    <col min="9207" max="9207" width="39.7109375" style="1" customWidth="1"/>
    <col min="9208" max="9208" width="36.28515625" style="1" customWidth="1"/>
    <col min="9209" max="9209" width="14.42578125" style="1" customWidth="1"/>
    <col min="9210" max="9210" width="12.42578125" style="1" customWidth="1"/>
    <col min="9211" max="9211" width="18.28515625" style="1" bestFit="1" customWidth="1"/>
    <col min="9212" max="9212" width="11.5703125" style="1" bestFit="1" customWidth="1"/>
    <col min="9213" max="9213" width="18.28515625" style="1" bestFit="1" customWidth="1"/>
    <col min="9214" max="9214" width="11.85546875" style="1" customWidth="1"/>
    <col min="9215" max="9215" width="12.7109375" style="1" customWidth="1"/>
    <col min="9216" max="9216" width="12.42578125" style="1" customWidth="1"/>
    <col min="9217" max="9217" width="14.85546875" style="1" bestFit="1" customWidth="1"/>
    <col min="9218" max="9218" width="15.85546875" style="1" bestFit="1" customWidth="1"/>
    <col min="9219" max="9219" width="13.140625" style="1" customWidth="1"/>
    <col min="9220" max="9460" width="11.42578125" style="1"/>
    <col min="9461" max="9461" width="4.7109375" style="1" customWidth="1"/>
    <col min="9462" max="9462" width="33.85546875" style="1" customWidth="1"/>
    <col min="9463" max="9463" width="39.7109375" style="1" customWidth="1"/>
    <col min="9464" max="9464" width="36.28515625" style="1" customWidth="1"/>
    <col min="9465" max="9465" width="14.42578125" style="1" customWidth="1"/>
    <col min="9466" max="9466" width="12.42578125" style="1" customWidth="1"/>
    <col min="9467" max="9467" width="18.28515625" style="1" bestFit="1" customWidth="1"/>
    <col min="9468" max="9468" width="11.5703125" style="1" bestFit="1" customWidth="1"/>
    <col min="9469" max="9469" width="18.28515625" style="1" bestFit="1" customWidth="1"/>
    <col min="9470" max="9470" width="11.85546875" style="1" customWidth="1"/>
    <col min="9471" max="9471" width="12.7109375" style="1" customWidth="1"/>
    <col min="9472" max="9472" width="12.42578125" style="1" customWidth="1"/>
    <col min="9473" max="9473" width="14.85546875" style="1" bestFit="1" customWidth="1"/>
    <col min="9474" max="9474" width="15.85546875" style="1" bestFit="1" customWidth="1"/>
    <col min="9475" max="9475" width="13.140625" style="1" customWidth="1"/>
    <col min="9476" max="9716" width="11.42578125" style="1"/>
    <col min="9717" max="9717" width="4.7109375" style="1" customWidth="1"/>
    <col min="9718" max="9718" width="33.85546875" style="1" customWidth="1"/>
    <col min="9719" max="9719" width="39.7109375" style="1" customWidth="1"/>
    <col min="9720" max="9720" width="36.28515625" style="1" customWidth="1"/>
    <col min="9721" max="9721" width="14.42578125" style="1" customWidth="1"/>
    <col min="9722" max="9722" width="12.42578125" style="1" customWidth="1"/>
    <col min="9723" max="9723" width="18.28515625" style="1" bestFit="1" customWidth="1"/>
    <col min="9724" max="9724" width="11.5703125" style="1" bestFit="1" customWidth="1"/>
    <col min="9725" max="9725" width="18.28515625" style="1" bestFit="1" customWidth="1"/>
    <col min="9726" max="9726" width="11.85546875" style="1" customWidth="1"/>
    <col min="9727" max="9727" width="12.7109375" style="1" customWidth="1"/>
    <col min="9728" max="9728" width="12.42578125" style="1" customWidth="1"/>
    <col min="9729" max="9729" width="14.85546875" style="1" bestFit="1" customWidth="1"/>
    <col min="9730" max="9730" width="15.85546875" style="1" bestFit="1" customWidth="1"/>
    <col min="9731" max="9731" width="13.140625" style="1" customWidth="1"/>
    <col min="9732" max="9972" width="11.42578125" style="1"/>
    <col min="9973" max="9973" width="4.7109375" style="1" customWidth="1"/>
    <col min="9974" max="9974" width="33.85546875" style="1" customWidth="1"/>
    <col min="9975" max="9975" width="39.7109375" style="1" customWidth="1"/>
    <col min="9976" max="9976" width="36.28515625" style="1" customWidth="1"/>
    <col min="9977" max="9977" width="14.42578125" style="1" customWidth="1"/>
    <col min="9978" max="9978" width="12.42578125" style="1" customWidth="1"/>
    <col min="9979" max="9979" width="18.28515625" style="1" bestFit="1" customWidth="1"/>
    <col min="9980" max="9980" width="11.5703125" style="1" bestFit="1" customWidth="1"/>
    <col min="9981" max="9981" width="18.28515625" style="1" bestFit="1" customWidth="1"/>
    <col min="9982" max="9982" width="11.85546875" style="1" customWidth="1"/>
    <col min="9983" max="9983" width="12.7109375" style="1" customWidth="1"/>
    <col min="9984" max="9984" width="12.42578125" style="1" customWidth="1"/>
    <col min="9985" max="9985" width="14.85546875" style="1" bestFit="1" customWidth="1"/>
    <col min="9986" max="9986" width="15.85546875" style="1" bestFit="1" customWidth="1"/>
    <col min="9987" max="9987" width="13.140625" style="1" customWidth="1"/>
    <col min="9988" max="10228" width="11.42578125" style="1"/>
    <col min="10229" max="10229" width="4.7109375" style="1" customWidth="1"/>
    <col min="10230" max="10230" width="33.85546875" style="1" customWidth="1"/>
    <col min="10231" max="10231" width="39.7109375" style="1" customWidth="1"/>
    <col min="10232" max="10232" width="36.28515625" style="1" customWidth="1"/>
    <col min="10233" max="10233" width="14.42578125" style="1" customWidth="1"/>
    <col min="10234" max="10234" width="12.42578125" style="1" customWidth="1"/>
    <col min="10235" max="10235" width="18.28515625" style="1" bestFit="1" customWidth="1"/>
    <col min="10236" max="10236" width="11.5703125" style="1" bestFit="1" customWidth="1"/>
    <col min="10237" max="10237" width="18.28515625" style="1" bestFit="1" customWidth="1"/>
    <col min="10238" max="10238" width="11.85546875" style="1" customWidth="1"/>
    <col min="10239" max="10239" width="12.7109375" style="1" customWidth="1"/>
    <col min="10240" max="10240" width="12.42578125" style="1" customWidth="1"/>
    <col min="10241" max="10241" width="14.85546875" style="1" bestFit="1" customWidth="1"/>
    <col min="10242" max="10242" width="15.85546875" style="1" bestFit="1" customWidth="1"/>
    <col min="10243" max="10243" width="13.140625" style="1" customWidth="1"/>
    <col min="10244" max="10484" width="11.42578125" style="1"/>
    <col min="10485" max="10485" width="4.7109375" style="1" customWidth="1"/>
    <col min="10486" max="10486" width="33.85546875" style="1" customWidth="1"/>
    <col min="10487" max="10487" width="39.7109375" style="1" customWidth="1"/>
    <col min="10488" max="10488" width="36.28515625" style="1" customWidth="1"/>
    <col min="10489" max="10489" width="14.42578125" style="1" customWidth="1"/>
    <col min="10490" max="10490" width="12.42578125" style="1" customWidth="1"/>
    <col min="10491" max="10491" width="18.28515625" style="1" bestFit="1" customWidth="1"/>
    <col min="10492" max="10492" width="11.5703125" style="1" bestFit="1" customWidth="1"/>
    <col min="10493" max="10493" width="18.28515625" style="1" bestFit="1" customWidth="1"/>
    <col min="10494" max="10494" width="11.85546875" style="1" customWidth="1"/>
    <col min="10495" max="10495" width="12.7109375" style="1" customWidth="1"/>
    <col min="10496" max="10496" width="12.42578125" style="1" customWidth="1"/>
    <col min="10497" max="10497" width="14.85546875" style="1" bestFit="1" customWidth="1"/>
    <col min="10498" max="10498" width="15.85546875" style="1" bestFit="1" customWidth="1"/>
    <col min="10499" max="10499" width="13.140625" style="1" customWidth="1"/>
    <col min="10500" max="10740" width="11.42578125" style="1"/>
    <col min="10741" max="10741" width="4.7109375" style="1" customWidth="1"/>
    <col min="10742" max="10742" width="33.85546875" style="1" customWidth="1"/>
    <col min="10743" max="10743" width="39.7109375" style="1" customWidth="1"/>
    <col min="10744" max="10744" width="36.28515625" style="1" customWidth="1"/>
    <col min="10745" max="10745" width="14.42578125" style="1" customWidth="1"/>
    <col min="10746" max="10746" width="12.42578125" style="1" customWidth="1"/>
    <col min="10747" max="10747" width="18.28515625" style="1" bestFit="1" customWidth="1"/>
    <col min="10748" max="10748" width="11.5703125" style="1" bestFit="1" customWidth="1"/>
    <col min="10749" max="10749" width="18.28515625" style="1" bestFit="1" customWidth="1"/>
    <col min="10750" max="10750" width="11.85546875" style="1" customWidth="1"/>
    <col min="10751" max="10751" width="12.7109375" style="1" customWidth="1"/>
    <col min="10752" max="10752" width="12.42578125" style="1" customWidth="1"/>
    <col min="10753" max="10753" width="14.85546875" style="1" bestFit="1" customWidth="1"/>
    <col min="10754" max="10754" width="15.85546875" style="1" bestFit="1" customWidth="1"/>
    <col min="10755" max="10755" width="13.140625" style="1" customWidth="1"/>
    <col min="10756" max="10996" width="11.42578125" style="1"/>
    <col min="10997" max="10997" width="4.7109375" style="1" customWidth="1"/>
    <col min="10998" max="10998" width="33.85546875" style="1" customWidth="1"/>
    <col min="10999" max="10999" width="39.7109375" style="1" customWidth="1"/>
    <col min="11000" max="11000" width="36.28515625" style="1" customWidth="1"/>
    <col min="11001" max="11001" width="14.42578125" style="1" customWidth="1"/>
    <col min="11002" max="11002" width="12.42578125" style="1" customWidth="1"/>
    <col min="11003" max="11003" width="18.28515625" style="1" bestFit="1" customWidth="1"/>
    <col min="11004" max="11004" width="11.5703125" style="1" bestFit="1" customWidth="1"/>
    <col min="11005" max="11005" width="18.28515625" style="1" bestFit="1" customWidth="1"/>
    <col min="11006" max="11006" width="11.85546875" style="1" customWidth="1"/>
    <col min="11007" max="11007" width="12.7109375" style="1" customWidth="1"/>
    <col min="11008" max="11008" width="12.42578125" style="1" customWidth="1"/>
    <col min="11009" max="11009" width="14.85546875" style="1" bestFit="1" customWidth="1"/>
    <col min="11010" max="11010" width="15.85546875" style="1" bestFit="1" customWidth="1"/>
    <col min="11011" max="11011" width="13.140625" style="1" customWidth="1"/>
    <col min="11012" max="11252" width="11.42578125" style="1"/>
    <col min="11253" max="11253" width="4.7109375" style="1" customWidth="1"/>
    <col min="11254" max="11254" width="33.85546875" style="1" customWidth="1"/>
    <col min="11255" max="11255" width="39.7109375" style="1" customWidth="1"/>
    <col min="11256" max="11256" width="36.28515625" style="1" customWidth="1"/>
    <col min="11257" max="11257" width="14.42578125" style="1" customWidth="1"/>
    <col min="11258" max="11258" width="12.42578125" style="1" customWidth="1"/>
    <col min="11259" max="11259" width="18.28515625" style="1" bestFit="1" customWidth="1"/>
    <col min="11260" max="11260" width="11.5703125" style="1" bestFit="1" customWidth="1"/>
    <col min="11261" max="11261" width="18.28515625" style="1" bestFit="1" customWidth="1"/>
    <col min="11262" max="11262" width="11.85546875" style="1" customWidth="1"/>
    <col min="11263" max="11263" width="12.7109375" style="1" customWidth="1"/>
    <col min="11264" max="11264" width="12.42578125" style="1" customWidth="1"/>
    <col min="11265" max="11265" width="14.85546875" style="1" bestFit="1" customWidth="1"/>
    <col min="11266" max="11266" width="15.85546875" style="1" bestFit="1" customWidth="1"/>
    <col min="11267" max="11267" width="13.140625" style="1" customWidth="1"/>
    <col min="11268" max="11508" width="11.42578125" style="1"/>
    <col min="11509" max="11509" width="4.7109375" style="1" customWidth="1"/>
    <col min="11510" max="11510" width="33.85546875" style="1" customWidth="1"/>
    <col min="11511" max="11511" width="39.7109375" style="1" customWidth="1"/>
    <col min="11512" max="11512" width="36.28515625" style="1" customWidth="1"/>
    <col min="11513" max="11513" width="14.42578125" style="1" customWidth="1"/>
    <col min="11514" max="11514" width="12.42578125" style="1" customWidth="1"/>
    <col min="11515" max="11515" width="18.28515625" style="1" bestFit="1" customWidth="1"/>
    <col min="11516" max="11516" width="11.5703125" style="1" bestFit="1" customWidth="1"/>
    <col min="11517" max="11517" width="18.28515625" style="1" bestFit="1" customWidth="1"/>
    <col min="11518" max="11518" width="11.85546875" style="1" customWidth="1"/>
    <col min="11519" max="11519" width="12.7109375" style="1" customWidth="1"/>
    <col min="11520" max="11520" width="12.42578125" style="1" customWidth="1"/>
    <col min="11521" max="11521" width="14.85546875" style="1" bestFit="1" customWidth="1"/>
    <col min="11522" max="11522" width="15.85546875" style="1" bestFit="1" customWidth="1"/>
    <col min="11523" max="11523" width="13.140625" style="1" customWidth="1"/>
    <col min="11524" max="11764" width="11.42578125" style="1"/>
    <col min="11765" max="11765" width="4.7109375" style="1" customWidth="1"/>
    <col min="11766" max="11766" width="33.85546875" style="1" customWidth="1"/>
    <col min="11767" max="11767" width="39.7109375" style="1" customWidth="1"/>
    <col min="11768" max="11768" width="36.28515625" style="1" customWidth="1"/>
    <col min="11769" max="11769" width="14.42578125" style="1" customWidth="1"/>
    <col min="11770" max="11770" width="12.42578125" style="1" customWidth="1"/>
    <col min="11771" max="11771" width="18.28515625" style="1" bestFit="1" customWidth="1"/>
    <col min="11772" max="11772" width="11.5703125" style="1" bestFit="1" customWidth="1"/>
    <col min="11773" max="11773" width="18.28515625" style="1" bestFit="1" customWidth="1"/>
    <col min="11774" max="11774" width="11.85546875" style="1" customWidth="1"/>
    <col min="11775" max="11775" width="12.7109375" style="1" customWidth="1"/>
    <col min="11776" max="11776" width="12.42578125" style="1" customWidth="1"/>
    <col min="11777" max="11777" width="14.85546875" style="1" bestFit="1" customWidth="1"/>
    <col min="11778" max="11778" width="15.85546875" style="1" bestFit="1" customWidth="1"/>
    <col min="11779" max="11779" width="13.140625" style="1" customWidth="1"/>
    <col min="11780" max="12020" width="11.42578125" style="1"/>
    <col min="12021" max="12021" width="4.7109375" style="1" customWidth="1"/>
    <col min="12022" max="12022" width="33.85546875" style="1" customWidth="1"/>
    <col min="12023" max="12023" width="39.7109375" style="1" customWidth="1"/>
    <col min="12024" max="12024" width="36.28515625" style="1" customWidth="1"/>
    <col min="12025" max="12025" width="14.42578125" style="1" customWidth="1"/>
    <col min="12026" max="12026" width="12.42578125" style="1" customWidth="1"/>
    <col min="12027" max="12027" width="18.28515625" style="1" bestFit="1" customWidth="1"/>
    <col min="12028" max="12028" width="11.5703125" style="1" bestFit="1" customWidth="1"/>
    <col min="12029" max="12029" width="18.28515625" style="1" bestFit="1" customWidth="1"/>
    <col min="12030" max="12030" width="11.85546875" style="1" customWidth="1"/>
    <col min="12031" max="12031" width="12.7109375" style="1" customWidth="1"/>
    <col min="12032" max="12032" width="12.42578125" style="1" customWidth="1"/>
    <col min="12033" max="12033" width="14.85546875" style="1" bestFit="1" customWidth="1"/>
    <col min="12034" max="12034" width="15.85546875" style="1" bestFit="1" customWidth="1"/>
    <col min="12035" max="12035" width="13.140625" style="1" customWidth="1"/>
    <col min="12036" max="12276" width="11.42578125" style="1"/>
    <col min="12277" max="12277" width="4.7109375" style="1" customWidth="1"/>
    <col min="12278" max="12278" width="33.85546875" style="1" customWidth="1"/>
    <col min="12279" max="12279" width="39.7109375" style="1" customWidth="1"/>
    <col min="12280" max="12280" width="36.28515625" style="1" customWidth="1"/>
    <col min="12281" max="12281" width="14.42578125" style="1" customWidth="1"/>
    <col min="12282" max="12282" width="12.42578125" style="1" customWidth="1"/>
    <col min="12283" max="12283" width="18.28515625" style="1" bestFit="1" customWidth="1"/>
    <col min="12284" max="12284" width="11.5703125" style="1" bestFit="1" customWidth="1"/>
    <col min="12285" max="12285" width="18.28515625" style="1" bestFit="1" customWidth="1"/>
    <col min="12286" max="12286" width="11.85546875" style="1" customWidth="1"/>
    <col min="12287" max="12287" width="12.7109375" style="1" customWidth="1"/>
    <col min="12288" max="12288" width="12.42578125" style="1" customWidth="1"/>
    <col min="12289" max="12289" width="14.85546875" style="1" bestFit="1" customWidth="1"/>
    <col min="12290" max="12290" width="15.85546875" style="1" bestFit="1" customWidth="1"/>
    <col min="12291" max="12291" width="13.140625" style="1" customWidth="1"/>
    <col min="12292" max="12532" width="11.42578125" style="1"/>
    <col min="12533" max="12533" width="4.7109375" style="1" customWidth="1"/>
    <col min="12534" max="12534" width="33.85546875" style="1" customWidth="1"/>
    <col min="12535" max="12535" width="39.7109375" style="1" customWidth="1"/>
    <col min="12536" max="12536" width="36.28515625" style="1" customWidth="1"/>
    <col min="12537" max="12537" width="14.42578125" style="1" customWidth="1"/>
    <col min="12538" max="12538" width="12.42578125" style="1" customWidth="1"/>
    <col min="12539" max="12539" width="18.28515625" style="1" bestFit="1" customWidth="1"/>
    <col min="12540" max="12540" width="11.5703125" style="1" bestFit="1" customWidth="1"/>
    <col min="12541" max="12541" width="18.28515625" style="1" bestFit="1" customWidth="1"/>
    <col min="12542" max="12542" width="11.85546875" style="1" customWidth="1"/>
    <col min="12543" max="12543" width="12.7109375" style="1" customWidth="1"/>
    <col min="12544" max="12544" width="12.42578125" style="1" customWidth="1"/>
    <col min="12545" max="12545" width="14.85546875" style="1" bestFit="1" customWidth="1"/>
    <col min="12546" max="12546" width="15.85546875" style="1" bestFit="1" customWidth="1"/>
    <col min="12547" max="12547" width="13.140625" style="1" customWidth="1"/>
    <col min="12548" max="12788" width="11.42578125" style="1"/>
    <col min="12789" max="12789" width="4.7109375" style="1" customWidth="1"/>
    <col min="12790" max="12790" width="33.85546875" style="1" customWidth="1"/>
    <col min="12791" max="12791" width="39.7109375" style="1" customWidth="1"/>
    <col min="12792" max="12792" width="36.28515625" style="1" customWidth="1"/>
    <col min="12793" max="12793" width="14.42578125" style="1" customWidth="1"/>
    <col min="12794" max="12794" width="12.42578125" style="1" customWidth="1"/>
    <col min="12795" max="12795" width="18.28515625" style="1" bestFit="1" customWidth="1"/>
    <col min="12796" max="12796" width="11.5703125" style="1" bestFit="1" customWidth="1"/>
    <col min="12797" max="12797" width="18.28515625" style="1" bestFit="1" customWidth="1"/>
    <col min="12798" max="12798" width="11.85546875" style="1" customWidth="1"/>
    <col min="12799" max="12799" width="12.7109375" style="1" customWidth="1"/>
    <col min="12800" max="12800" width="12.42578125" style="1" customWidth="1"/>
    <col min="12801" max="12801" width="14.85546875" style="1" bestFit="1" customWidth="1"/>
    <col min="12802" max="12802" width="15.85546875" style="1" bestFit="1" customWidth="1"/>
    <col min="12803" max="12803" width="13.140625" style="1" customWidth="1"/>
    <col min="12804" max="13044" width="11.42578125" style="1"/>
    <col min="13045" max="13045" width="4.7109375" style="1" customWidth="1"/>
    <col min="13046" max="13046" width="33.85546875" style="1" customWidth="1"/>
    <col min="13047" max="13047" width="39.7109375" style="1" customWidth="1"/>
    <col min="13048" max="13048" width="36.28515625" style="1" customWidth="1"/>
    <col min="13049" max="13049" width="14.42578125" style="1" customWidth="1"/>
    <col min="13050" max="13050" width="12.42578125" style="1" customWidth="1"/>
    <col min="13051" max="13051" width="18.28515625" style="1" bestFit="1" customWidth="1"/>
    <col min="13052" max="13052" width="11.5703125" style="1" bestFit="1" customWidth="1"/>
    <col min="13053" max="13053" width="18.28515625" style="1" bestFit="1" customWidth="1"/>
    <col min="13054" max="13054" width="11.85546875" style="1" customWidth="1"/>
    <col min="13055" max="13055" width="12.7109375" style="1" customWidth="1"/>
    <col min="13056" max="13056" width="12.42578125" style="1" customWidth="1"/>
    <col min="13057" max="13057" width="14.85546875" style="1" bestFit="1" customWidth="1"/>
    <col min="13058" max="13058" width="15.85546875" style="1" bestFit="1" customWidth="1"/>
    <col min="13059" max="13059" width="13.140625" style="1" customWidth="1"/>
    <col min="13060" max="13300" width="11.42578125" style="1"/>
    <col min="13301" max="13301" width="4.7109375" style="1" customWidth="1"/>
    <col min="13302" max="13302" width="33.85546875" style="1" customWidth="1"/>
    <col min="13303" max="13303" width="39.7109375" style="1" customWidth="1"/>
    <col min="13304" max="13304" width="36.28515625" style="1" customWidth="1"/>
    <col min="13305" max="13305" width="14.42578125" style="1" customWidth="1"/>
    <col min="13306" max="13306" width="12.42578125" style="1" customWidth="1"/>
    <col min="13307" max="13307" width="18.28515625" style="1" bestFit="1" customWidth="1"/>
    <col min="13308" max="13308" width="11.5703125" style="1" bestFit="1" customWidth="1"/>
    <col min="13309" max="13309" width="18.28515625" style="1" bestFit="1" customWidth="1"/>
    <col min="13310" max="13310" width="11.85546875" style="1" customWidth="1"/>
    <col min="13311" max="13311" width="12.7109375" style="1" customWidth="1"/>
    <col min="13312" max="13312" width="12.42578125" style="1" customWidth="1"/>
    <col min="13313" max="13313" width="14.85546875" style="1" bestFit="1" customWidth="1"/>
    <col min="13314" max="13314" width="15.85546875" style="1" bestFit="1" customWidth="1"/>
    <col min="13315" max="13315" width="13.140625" style="1" customWidth="1"/>
    <col min="13316" max="13556" width="11.42578125" style="1"/>
    <col min="13557" max="13557" width="4.7109375" style="1" customWidth="1"/>
    <col min="13558" max="13558" width="33.85546875" style="1" customWidth="1"/>
    <col min="13559" max="13559" width="39.7109375" style="1" customWidth="1"/>
    <col min="13560" max="13560" width="36.28515625" style="1" customWidth="1"/>
    <col min="13561" max="13561" width="14.42578125" style="1" customWidth="1"/>
    <col min="13562" max="13562" width="12.42578125" style="1" customWidth="1"/>
    <col min="13563" max="13563" width="18.28515625" style="1" bestFit="1" customWidth="1"/>
    <col min="13564" max="13564" width="11.5703125" style="1" bestFit="1" customWidth="1"/>
    <col min="13565" max="13565" width="18.28515625" style="1" bestFit="1" customWidth="1"/>
    <col min="13566" max="13566" width="11.85546875" style="1" customWidth="1"/>
    <col min="13567" max="13567" width="12.7109375" style="1" customWidth="1"/>
    <col min="13568" max="13568" width="12.42578125" style="1" customWidth="1"/>
    <col min="13569" max="13569" width="14.85546875" style="1" bestFit="1" customWidth="1"/>
    <col min="13570" max="13570" width="15.85546875" style="1" bestFit="1" customWidth="1"/>
    <col min="13571" max="13571" width="13.140625" style="1" customWidth="1"/>
    <col min="13572" max="13812" width="11.42578125" style="1"/>
    <col min="13813" max="13813" width="4.7109375" style="1" customWidth="1"/>
    <col min="13814" max="13814" width="33.85546875" style="1" customWidth="1"/>
    <col min="13815" max="13815" width="39.7109375" style="1" customWidth="1"/>
    <col min="13816" max="13816" width="36.28515625" style="1" customWidth="1"/>
    <col min="13817" max="13817" width="14.42578125" style="1" customWidth="1"/>
    <col min="13818" max="13818" width="12.42578125" style="1" customWidth="1"/>
    <col min="13819" max="13819" width="18.28515625" style="1" bestFit="1" customWidth="1"/>
    <col min="13820" max="13820" width="11.5703125" style="1" bestFit="1" customWidth="1"/>
    <col min="13821" max="13821" width="18.28515625" style="1" bestFit="1" customWidth="1"/>
    <col min="13822" max="13822" width="11.85546875" style="1" customWidth="1"/>
    <col min="13823" max="13823" width="12.7109375" style="1" customWidth="1"/>
    <col min="13824" max="13824" width="12.42578125" style="1" customWidth="1"/>
    <col min="13825" max="13825" width="14.85546875" style="1" bestFit="1" customWidth="1"/>
    <col min="13826" max="13826" width="15.85546875" style="1" bestFit="1" customWidth="1"/>
    <col min="13827" max="13827" width="13.140625" style="1" customWidth="1"/>
    <col min="13828" max="14068" width="11.42578125" style="1"/>
    <col min="14069" max="14069" width="4.7109375" style="1" customWidth="1"/>
    <col min="14070" max="14070" width="33.85546875" style="1" customWidth="1"/>
    <col min="14071" max="14071" width="39.7109375" style="1" customWidth="1"/>
    <col min="14072" max="14072" width="36.28515625" style="1" customWidth="1"/>
    <col min="14073" max="14073" width="14.42578125" style="1" customWidth="1"/>
    <col min="14074" max="14074" width="12.42578125" style="1" customWidth="1"/>
    <col min="14075" max="14075" width="18.28515625" style="1" bestFit="1" customWidth="1"/>
    <col min="14076" max="14076" width="11.5703125" style="1" bestFit="1" customWidth="1"/>
    <col min="14077" max="14077" width="18.28515625" style="1" bestFit="1" customWidth="1"/>
    <col min="14078" max="14078" width="11.85546875" style="1" customWidth="1"/>
    <col min="14079" max="14079" width="12.7109375" style="1" customWidth="1"/>
    <col min="14080" max="14080" width="12.42578125" style="1" customWidth="1"/>
    <col min="14081" max="14081" width="14.85546875" style="1" bestFit="1" customWidth="1"/>
    <col min="14082" max="14082" width="15.85546875" style="1" bestFit="1" customWidth="1"/>
    <col min="14083" max="14083" width="13.140625" style="1" customWidth="1"/>
    <col min="14084" max="14324" width="11.42578125" style="1"/>
    <col min="14325" max="14325" width="4.7109375" style="1" customWidth="1"/>
    <col min="14326" max="14326" width="33.85546875" style="1" customWidth="1"/>
    <col min="14327" max="14327" width="39.7109375" style="1" customWidth="1"/>
    <col min="14328" max="14328" width="36.28515625" style="1" customWidth="1"/>
    <col min="14329" max="14329" width="14.42578125" style="1" customWidth="1"/>
    <col min="14330" max="14330" width="12.42578125" style="1" customWidth="1"/>
    <col min="14331" max="14331" width="18.28515625" style="1" bestFit="1" customWidth="1"/>
    <col min="14332" max="14332" width="11.5703125" style="1" bestFit="1" customWidth="1"/>
    <col min="14333" max="14333" width="18.28515625" style="1" bestFit="1" customWidth="1"/>
    <col min="14334" max="14334" width="11.85546875" style="1" customWidth="1"/>
    <col min="14335" max="14335" width="12.7109375" style="1" customWidth="1"/>
    <col min="14336" max="14336" width="12.42578125" style="1" customWidth="1"/>
    <col min="14337" max="14337" width="14.85546875" style="1" bestFit="1" customWidth="1"/>
    <col min="14338" max="14338" width="15.85546875" style="1" bestFit="1" customWidth="1"/>
    <col min="14339" max="14339" width="13.140625" style="1" customWidth="1"/>
    <col min="14340" max="14580" width="11.42578125" style="1"/>
    <col min="14581" max="14581" width="4.7109375" style="1" customWidth="1"/>
    <col min="14582" max="14582" width="33.85546875" style="1" customWidth="1"/>
    <col min="14583" max="14583" width="39.7109375" style="1" customWidth="1"/>
    <col min="14584" max="14584" width="36.28515625" style="1" customWidth="1"/>
    <col min="14585" max="14585" width="14.42578125" style="1" customWidth="1"/>
    <col min="14586" max="14586" width="12.42578125" style="1" customWidth="1"/>
    <col min="14587" max="14587" width="18.28515625" style="1" bestFit="1" customWidth="1"/>
    <col min="14588" max="14588" width="11.5703125" style="1" bestFit="1" customWidth="1"/>
    <col min="14589" max="14589" width="18.28515625" style="1" bestFit="1" customWidth="1"/>
    <col min="14590" max="14590" width="11.85546875" style="1" customWidth="1"/>
    <col min="14591" max="14591" width="12.7109375" style="1" customWidth="1"/>
    <col min="14592" max="14592" width="12.42578125" style="1" customWidth="1"/>
    <col min="14593" max="14593" width="14.85546875" style="1" bestFit="1" customWidth="1"/>
    <col min="14594" max="14594" width="15.85546875" style="1" bestFit="1" customWidth="1"/>
    <col min="14595" max="14595" width="13.140625" style="1" customWidth="1"/>
    <col min="14596" max="14836" width="11.42578125" style="1"/>
    <col min="14837" max="14837" width="4.7109375" style="1" customWidth="1"/>
    <col min="14838" max="14838" width="33.85546875" style="1" customWidth="1"/>
    <col min="14839" max="14839" width="39.7109375" style="1" customWidth="1"/>
    <col min="14840" max="14840" width="36.28515625" style="1" customWidth="1"/>
    <col min="14841" max="14841" width="14.42578125" style="1" customWidth="1"/>
    <col min="14842" max="14842" width="12.42578125" style="1" customWidth="1"/>
    <col min="14843" max="14843" width="18.28515625" style="1" bestFit="1" customWidth="1"/>
    <col min="14844" max="14844" width="11.5703125" style="1" bestFit="1" customWidth="1"/>
    <col min="14845" max="14845" width="18.28515625" style="1" bestFit="1" customWidth="1"/>
    <col min="14846" max="14846" width="11.85546875" style="1" customWidth="1"/>
    <col min="14847" max="14847" width="12.7109375" style="1" customWidth="1"/>
    <col min="14848" max="14848" width="12.42578125" style="1" customWidth="1"/>
    <col min="14849" max="14849" width="14.85546875" style="1" bestFit="1" customWidth="1"/>
    <col min="14850" max="14850" width="15.85546875" style="1" bestFit="1" customWidth="1"/>
    <col min="14851" max="14851" width="13.140625" style="1" customWidth="1"/>
    <col min="14852" max="15092" width="11.42578125" style="1"/>
    <col min="15093" max="15093" width="4.7109375" style="1" customWidth="1"/>
    <col min="15094" max="15094" width="33.85546875" style="1" customWidth="1"/>
    <col min="15095" max="15095" width="39.7109375" style="1" customWidth="1"/>
    <col min="15096" max="15096" width="36.28515625" style="1" customWidth="1"/>
    <col min="15097" max="15097" width="14.42578125" style="1" customWidth="1"/>
    <col min="15098" max="15098" width="12.42578125" style="1" customWidth="1"/>
    <col min="15099" max="15099" width="18.28515625" style="1" bestFit="1" customWidth="1"/>
    <col min="15100" max="15100" width="11.5703125" style="1" bestFit="1" customWidth="1"/>
    <col min="15101" max="15101" width="18.28515625" style="1" bestFit="1" customWidth="1"/>
    <col min="15102" max="15102" width="11.85546875" style="1" customWidth="1"/>
    <col min="15103" max="15103" width="12.7109375" style="1" customWidth="1"/>
    <col min="15104" max="15104" width="12.42578125" style="1" customWidth="1"/>
    <col min="15105" max="15105" width="14.85546875" style="1" bestFit="1" customWidth="1"/>
    <col min="15106" max="15106" width="15.85546875" style="1" bestFit="1" customWidth="1"/>
    <col min="15107" max="15107" width="13.140625" style="1" customWidth="1"/>
    <col min="15108" max="15348" width="11.42578125" style="1"/>
    <col min="15349" max="15349" width="4.7109375" style="1" customWidth="1"/>
    <col min="15350" max="15350" width="33.85546875" style="1" customWidth="1"/>
    <col min="15351" max="15351" width="39.7109375" style="1" customWidth="1"/>
    <col min="15352" max="15352" width="36.28515625" style="1" customWidth="1"/>
    <col min="15353" max="15353" width="14.42578125" style="1" customWidth="1"/>
    <col min="15354" max="15354" width="12.42578125" style="1" customWidth="1"/>
    <col min="15355" max="15355" width="18.28515625" style="1" bestFit="1" customWidth="1"/>
    <col min="15356" max="15356" width="11.5703125" style="1" bestFit="1" customWidth="1"/>
    <col min="15357" max="15357" width="18.28515625" style="1" bestFit="1" customWidth="1"/>
    <col min="15358" max="15358" width="11.85546875" style="1" customWidth="1"/>
    <col min="15359" max="15359" width="12.7109375" style="1" customWidth="1"/>
    <col min="15360" max="15360" width="12.42578125" style="1" customWidth="1"/>
    <col min="15361" max="15361" width="14.85546875" style="1" bestFit="1" customWidth="1"/>
    <col min="15362" max="15362" width="15.85546875" style="1" bestFit="1" customWidth="1"/>
    <col min="15363" max="15363" width="13.140625" style="1" customWidth="1"/>
    <col min="15364" max="15604" width="11.42578125" style="1"/>
    <col min="15605" max="15605" width="4.7109375" style="1" customWidth="1"/>
    <col min="15606" max="15606" width="33.85546875" style="1" customWidth="1"/>
    <col min="15607" max="15607" width="39.7109375" style="1" customWidth="1"/>
    <col min="15608" max="15608" width="36.28515625" style="1" customWidth="1"/>
    <col min="15609" max="15609" width="14.42578125" style="1" customWidth="1"/>
    <col min="15610" max="15610" width="12.42578125" style="1" customWidth="1"/>
    <col min="15611" max="15611" width="18.28515625" style="1" bestFit="1" customWidth="1"/>
    <col min="15612" max="15612" width="11.5703125" style="1" bestFit="1" customWidth="1"/>
    <col min="15613" max="15613" width="18.28515625" style="1" bestFit="1" customWidth="1"/>
    <col min="15614" max="15614" width="11.85546875" style="1" customWidth="1"/>
    <col min="15615" max="15615" width="12.7109375" style="1" customWidth="1"/>
    <col min="15616" max="15616" width="12.42578125" style="1" customWidth="1"/>
    <col min="15617" max="15617" width="14.85546875" style="1" bestFit="1" customWidth="1"/>
    <col min="15618" max="15618" width="15.85546875" style="1" bestFit="1" customWidth="1"/>
    <col min="15619" max="15619" width="13.140625" style="1" customWidth="1"/>
    <col min="15620" max="15860" width="11.42578125" style="1"/>
    <col min="15861" max="15861" width="4.7109375" style="1" customWidth="1"/>
    <col min="15862" max="15862" width="33.85546875" style="1" customWidth="1"/>
    <col min="15863" max="15863" width="39.7109375" style="1" customWidth="1"/>
    <col min="15864" max="15864" width="36.28515625" style="1" customWidth="1"/>
    <col min="15865" max="15865" width="14.42578125" style="1" customWidth="1"/>
    <col min="15866" max="15866" width="12.42578125" style="1" customWidth="1"/>
    <col min="15867" max="15867" width="18.28515625" style="1" bestFit="1" customWidth="1"/>
    <col min="15868" max="15868" width="11.5703125" style="1" bestFit="1" customWidth="1"/>
    <col min="15869" max="15869" width="18.28515625" style="1" bestFit="1" customWidth="1"/>
    <col min="15870" max="15870" width="11.85546875" style="1" customWidth="1"/>
    <col min="15871" max="15871" width="12.7109375" style="1" customWidth="1"/>
    <col min="15872" max="15872" width="12.42578125" style="1" customWidth="1"/>
    <col min="15873" max="15873" width="14.85546875" style="1" bestFit="1" customWidth="1"/>
    <col min="15874" max="15874" width="15.85546875" style="1" bestFit="1" customWidth="1"/>
    <col min="15875" max="15875" width="13.140625" style="1" customWidth="1"/>
    <col min="15876" max="16116" width="11.42578125" style="1"/>
    <col min="16117" max="16117" width="4.7109375" style="1" customWidth="1"/>
    <col min="16118" max="16118" width="33.85546875" style="1" customWidth="1"/>
    <col min="16119" max="16119" width="39.7109375" style="1" customWidth="1"/>
    <col min="16120" max="16120" width="36.28515625" style="1" customWidth="1"/>
    <col min="16121" max="16121" width="14.42578125" style="1" customWidth="1"/>
    <col min="16122" max="16122" width="12.42578125" style="1" customWidth="1"/>
    <col min="16123" max="16123" width="18.28515625" style="1" bestFit="1" customWidth="1"/>
    <col min="16124" max="16124" width="11.5703125" style="1" bestFit="1" customWidth="1"/>
    <col min="16125" max="16125" width="18.28515625" style="1" bestFit="1" customWidth="1"/>
    <col min="16126" max="16126" width="11.85546875" style="1" customWidth="1"/>
    <col min="16127" max="16127" width="12.7109375" style="1" customWidth="1"/>
    <col min="16128" max="16128" width="12.42578125" style="1" customWidth="1"/>
    <col min="16129" max="16129" width="14.85546875" style="1" bestFit="1" customWidth="1"/>
    <col min="16130" max="16130" width="15.85546875" style="1" bestFit="1" customWidth="1"/>
    <col min="16131" max="16131" width="13.140625" style="1" customWidth="1"/>
    <col min="16132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42" t="s">
        <v>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</row>
    <row r="3" spans="1:15" ht="22.5" customHeight="1" x14ac:dyDescent="0.25">
      <c r="A3" s="42" t="s">
        <v>2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</row>
    <row r="4" spans="1:15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5" ht="21" x14ac:dyDescent="0.35">
      <c r="A5" s="44" t="s">
        <v>1549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840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s="6" t="s">
        <v>306</v>
      </c>
      <c r="C8" s="6" t="s">
        <v>172</v>
      </c>
      <c r="D8" s="6" t="s">
        <v>987</v>
      </c>
      <c r="E8" s="1" t="s">
        <v>988</v>
      </c>
      <c r="F8" s="1" t="s">
        <v>36</v>
      </c>
      <c r="G8" s="13">
        <v>20000</v>
      </c>
      <c r="H8" s="13">
        <v>0</v>
      </c>
      <c r="I8" s="13">
        <f>+G8+H8</f>
        <v>20000</v>
      </c>
      <c r="J8" s="13">
        <f>+I8*2.87%</f>
        <v>574</v>
      </c>
      <c r="K8" s="13">
        <v>3514.48</v>
      </c>
      <c r="L8" s="13">
        <f>+I8*3.04%</f>
        <v>608</v>
      </c>
      <c r="M8" s="13">
        <v>0</v>
      </c>
      <c r="N8" s="13">
        <f>+J8+K8+L8+M8</f>
        <v>4696.4799999999996</v>
      </c>
      <c r="O8" s="13">
        <f>+I8-N8</f>
        <v>15303.52</v>
      </c>
    </row>
    <row r="9" spans="1:15" ht="24" customHeight="1" x14ac:dyDescent="0.25">
      <c r="A9" s="1">
        <v>2</v>
      </c>
      <c r="B9" s="6" t="s">
        <v>276</v>
      </c>
      <c r="C9" s="6" t="s">
        <v>172</v>
      </c>
      <c r="D9" s="6" t="s">
        <v>989</v>
      </c>
      <c r="E9" s="1" t="s">
        <v>988</v>
      </c>
      <c r="F9" s="1" t="s">
        <v>29</v>
      </c>
      <c r="G9" s="13">
        <v>30000</v>
      </c>
      <c r="H9" s="13">
        <v>0</v>
      </c>
      <c r="I9" s="13">
        <f>+G9+H9</f>
        <v>30000</v>
      </c>
      <c r="J9" s="13">
        <f>+I9*2.87%</f>
        <v>861</v>
      </c>
      <c r="K9" s="13">
        <v>6148.83</v>
      </c>
      <c r="L9" s="13">
        <f>+I9*3.04%</f>
        <v>912</v>
      </c>
      <c r="M9" s="13">
        <v>0</v>
      </c>
      <c r="N9" s="13">
        <f t="shared" ref="N9:N16" si="0">+J9+K9+L9+M9</f>
        <v>7921.83</v>
      </c>
      <c r="O9" s="13">
        <f t="shared" ref="O9:O16" si="1">+I9-N9</f>
        <v>22078.17</v>
      </c>
    </row>
    <row r="10" spans="1:15" ht="24.95" customHeight="1" x14ac:dyDescent="0.25">
      <c r="A10" s="1">
        <v>3</v>
      </c>
      <c r="B10" t="s">
        <v>788</v>
      </c>
      <c r="C10" s="6" t="s">
        <v>172</v>
      </c>
      <c r="D10" s="6" t="s">
        <v>1509</v>
      </c>
      <c r="E10" s="1" t="s">
        <v>988</v>
      </c>
      <c r="F10" s="1" t="s">
        <v>36</v>
      </c>
      <c r="G10" s="13">
        <v>15000</v>
      </c>
      <c r="H10" s="13">
        <v>0</v>
      </c>
      <c r="I10" s="13">
        <v>15000</v>
      </c>
      <c r="J10" s="13">
        <v>430.5</v>
      </c>
      <c r="K10" s="13">
        <v>1854</v>
      </c>
      <c r="L10" s="13">
        <v>456</v>
      </c>
      <c r="M10" s="13">
        <v>0</v>
      </c>
      <c r="N10" s="13">
        <f t="shared" si="0"/>
        <v>2740.5</v>
      </c>
      <c r="O10" s="13">
        <f t="shared" si="1"/>
        <v>12259.5</v>
      </c>
    </row>
    <row r="11" spans="1:15" ht="24.95" customHeight="1" x14ac:dyDescent="0.25">
      <c r="A11" s="1">
        <v>4</v>
      </c>
      <c r="B11" s="6" t="s">
        <v>592</v>
      </c>
      <c r="C11" s="6" t="s">
        <v>587</v>
      </c>
      <c r="D11" s="6" t="s">
        <v>73</v>
      </c>
      <c r="E11" s="1" t="s">
        <v>988</v>
      </c>
      <c r="F11" s="1" t="s">
        <v>29</v>
      </c>
      <c r="G11" s="13">
        <v>15000</v>
      </c>
      <c r="H11" s="13">
        <v>0</v>
      </c>
      <c r="I11" s="13">
        <f>+G11+H11</f>
        <v>15000</v>
      </c>
      <c r="J11" s="13">
        <f>+I11*2.87%</f>
        <v>430.5</v>
      </c>
      <c r="K11" s="13">
        <v>2973.29</v>
      </c>
      <c r="L11" s="13">
        <f>+I11*3.04%</f>
        <v>456</v>
      </c>
      <c r="M11" s="13">
        <v>0</v>
      </c>
      <c r="N11" s="13">
        <f t="shared" si="0"/>
        <v>3859.79</v>
      </c>
      <c r="O11" s="13">
        <f t="shared" si="1"/>
        <v>11140.21</v>
      </c>
    </row>
    <row r="12" spans="1:15" ht="24.95" customHeight="1" x14ac:dyDescent="0.25">
      <c r="A12" s="1">
        <v>5</v>
      </c>
      <c r="B12" t="s">
        <v>234</v>
      </c>
      <c r="C12" s="1" t="s">
        <v>762</v>
      </c>
      <c r="D12" s="6" t="s">
        <v>1512</v>
      </c>
      <c r="E12" s="1" t="s">
        <v>988</v>
      </c>
      <c r="F12" s="1" t="s">
        <v>36</v>
      </c>
      <c r="G12" s="14">
        <v>50000</v>
      </c>
      <c r="H12" s="13">
        <v>0</v>
      </c>
      <c r="I12" s="13">
        <v>50000</v>
      </c>
      <c r="J12" s="13">
        <v>1435</v>
      </c>
      <c r="K12" s="14">
        <v>11110.18</v>
      </c>
      <c r="L12" s="13">
        <v>1520</v>
      </c>
      <c r="M12" s="13">
        <v>0</v>
      </c>
      <c r="N12" s="13">
        <f t="shared" si="0"/>
        <v>14065.18</v>
      </c>
      <c r="O12" s="13">
        <f t="shared" si="1"/>
        <v>35934.82</v>
      </c>
    </row>
    <row r="13" spans="1:15" ht="24.95" customHeight="1" x14ac:dyDescent="0.25">
      <c r="A13" s="1">
        <v>6</v>
      </c>
      <c r="B13" s="6" t="s">
        <v>104</v>
      </c>
      <c r="C13" s="6" t="s">
        <v>105</v>
      </c>
      <c r="D13" s="6" t="s">
        <v>1513</v>
      </c>
      <c r="E13" s="1" t="s">
        <v>988</v>
      </c>
      <c r="F13" s="1" t="s">
        <v>29</v>
      </c>
      <c r="G13" s="14">
        <v>30000</v>
      </c>
      <c r="H13" s="13">
        <v>0</v>
      </c>
      <c r="I13" s="13">
        <v>30000</v>
      </c>
      <c r="J13" s="13">
        <v>861</v>
      </c>
      <c r="K13" s="14">
        <v>5161.05</v>
      </c>
      <c r="L13" s="13">
        <v>912</v>
      </c>
      <c r="M13" s="13">
        <v>0</v>
      </c>
      <c r="N13" s="13">
        <f t="shared" si="0"/>
        <v>6934.05</v>
      </c>
      <c r="O13" s="13">
        <f t="shared" si="1"/>
        <v>23065.95</v>
      </c>
    </row>
    <row r="14" spans="1:15" ht="24.95" customHeight="1" x14ac:dyDescent="0.25">
      <c r="A14" s="1">
        <v>7</v>
      </c>
      <c r="B14" t="s">
        <v>828</v>
      </c>
      <c r="C14" s="6" t="s">
        <v>275</v>
      </c>
      <c r="D14" s="6" t="s">
        <v>1510</v>
      </c>
      <c r="E14" s="1" t="s">
        <v>988</v>
      </c>
      <c r="F14" s="1" t="s">
        <v>36</v>
      </c>
      <c r="G14" s="14">
        <v>15000</v>
      </c>
      <c r="H14" s="13">
        <v>0</v>
      </c>
      <c r="I14" s="13">
        <v>15000</v>
      </c>
      <c r="J14" s="13">
        <v>430.5</v>
      </c>
      <c r="K14" s="14">
        <v>3528.37</v>
      </c>
      <c r="L14" s="13">
        <v>456</v>
      </c>
      <c r="M14" s="13">
        <v>0</v>
      </c>
      <c r="N14" s="13">
        <f t="shared" si="0"/>
        <v>4414.87</v>
      </c>
      <c r="O14" s="13">
        <f t="shared" si="1"/>
        <v>10585.130000000001</v>
      </c>
    </row>
    <row r="15" spans="1:15" ht="24.95" customHeight="1" x14ac:dyDescent="0.25">
      <c r="A15" s="1">
        <v>8</v>
      </c>
      <c r="B15" t="s">
        <v>336</v>
      </c>
      <c r="C15" s="6" t="s">
        <v>275</v>
      </c>
      <c r="D15" s="6" t="s">
        <v>1511</v>
      </c>
      <c r="E15" s="1" t="s">
        <v>988</v>
      </c>
      <c r="F15" s="1" t="s">
        <v>36</v>
      </c>
      <c r="G15" s="14">
        <v>30000</v>
      </c>
      <c r="H15" s="13">
        <v>0</v>
      </c>
      <c r="I15" s="13">
        <v>30000</v>
      </c>
      <c r="J15" s="13">
        <v>861</v>
      </c>
      <c r="K15" s="14">
        <v>6501.66</v>
      </c>
      <c r="L15" s="13">
        <v>912</v>
      </c>
      <c r="M15" s="13">
        <v>0</v>
      </c>
      <c r="N15" s="13">
        <f t="shared" si="0"/>
        <v>8274.66</v>
      </c>
      <c r="O15" s="13">
        <f t="shared" si="1"/>
        <v>21725.34</v>
      </c>
    </row>
    <row r="16" spans="1:15" ht="24.95" customHeight="1" x14ac:dyDescent="0.25">
      <c r="A16" s="1">
        <v>9</v>
      </c>
      <c r="B16" t="s">
        <v>1189</v>
      </c>
      <c r="C16" t="s">
        <v>1256</v>
      </c>
      <c r="D16" t="s">
        <v>1458</v>
      </c>
      <c r="E16" s="1" t="s">
        <v>988</v>
      </c>
      <c r="F16" s="1" t="s">
        <v>36</v>
      </c>
      <c r="G16" s="14">
        <v>40000</v>
      </c>
      <c r="H16" s="13">
        <v>0</v>
      </c>
      <c r="I16" s="13">
        <v>40000</v>
      </c>
      <c r="J16" s="13">
        <v>1148</v>
      </c>
      <c r="K16" s="14">
        <v>8522.7000000000007</v>
      </c>
      <c r="L16" s="13">
        <v>1216</v>
      </c>
      <c r="M16" s="13">
        <v>0</v>
      </c>
      <c r="N16" s="13">
        <f t="shared" si="0"/>
        <v>10886.7</v>
      </c>
      <c r="O16" s="13">
        <f t="shared" si="1"/>
        <v>29113.3</v>
      </c>
    </row>
    <row r="17" spans="1:15" ht="24.95" customHeight="1" x14ac:dyDescent="0.25">
      <c r="A17" s="1">
        <v>10</v>
      </c>
      <c r="B17" t="s">
        <v>151</v>
      </c>
      <c r="C17" s="1" t="s">
        <v>152</v>
      </c>
      <c r="D17" t="s">
        <v>1486</v>
      </c>
      <c r="E17" s="1" t="s">
        <v>988</v>
      </c>
      <c r="F17" s="1" t="s">
        <v>36</v>
      </c>
      <c r="G17" s="14">
        <v>20000</v>
      </c>
      <c r="H17" s="13">
        <v>0</v>
      </c>
      <c r="I17" s="13">
        <v>20000</v>
      </c>
      <c r="J17" s="13">
        <v>574</v>
      </c>
      <c r="K17" s="14">
        <v>3818.2</v>
      </c>
      <c r="L17" s="13">
        <v>608</v>
      </c>
      <c r="M17" s="13">
        <v>0</v>
      </c>
      <c r="N17" s="13">
        <v>5000.2</v>
      </c>
      <c r="O17" s="13">
        <v>14999.8</v>
      </c>
    </row>
    <row r="18" spans="1:15" ht="24.95" customHeight="1" x14ac:dyDescent="0.25">
      <c r="A18" s="1">
        <v>11</v>
      </c>
      <c r="B18" t="s">
        <v>177</v>
      </c>
      <c r="C18" s="1" t="s">
        <v>172</v>
      </c>
      <c r="D18" t="s">
        <v>993</v>
      </c>
      <c r="E18" s="1" t="s">
        <v>990</v>
      </c>
      <c r="F18" s="1" t="s">
        <v>36</v>
      </c>
      <c r="G18" s="14">
        <v>35000</v>
      </c>
      <c r="H18" s="13">
        <v>0</v>
      </c>
      <c r="I18" s="13">
        <v>35000</v>
      </c>
      <c r="J18" s="13">
        <v>1004.5</v>
      </c>
      <c r="K18" s="14">
        <v>8232.8700000000008</v>
      </c>
      <c r="L18" s="13">
        <v>1064</v>
      </c>
      <c r="M18" s="13">
        <v>0</v>
      </c>
      <c r="N18" s="13">
        <v>10301.370000000001</v>
      </c>
      <c r="O18" s="13">
        <v>24698.63</v>
      </c>
    </row>
    <row r="19" spans="1:15" ht="24.95" customHeight="1" x14ac:dyDescent="0.25">
      <c r="A19" s="1">
        <v>12</v>
      </c>
      <c r="B19" t="s">
        <v>678</v>
      </c>
      <c r="C19" s="1" t="s">
        <v>587</v>
      </c>
      <c r="D19" t="s">
        <v>998</v>
      </c>
      <c r="E19" s="1" t="s">
        <v>990</v>
      </c>
      <c r="F19" s="1" t="s">
        <v>36</v>
      </c>
      <c r="G19" s="14">
        <v>30000</v>
      </c>
      <c r="H19" s="13">
        <v>0</v>
      </c>
      <c r="I19" s="13">
        <v>30000</v>
      </c>
      <c r="J19" s="13">
        <v>861</v>
      </c>
      <c r="K19" s="14">
        <v>7056.75</v>
      </c>
      <c r="L19" s="13">
        <v>912</v>
      </c>
      <c r="M19" s="13">
        <v>0</v>
      </c>
      <c r="N19" s="13">
        <v>8829.75</v>
      </c>
      <c r="O19" s="13">
        <v>21170.25</v>
      </c>
    </row>
    <row r="20" spans="1:15" ht="24.95" customHeight="1" x14ac:dyDescent="0.25">
      <c r="A20" s="1">
        <v>13</v>
      </c>
      <c r="B20" t="s">
        <v>691</v>
      </c>
      <c r="C20" s="1" t="s">
        <v>658</v>
      </c>
      <c r="D20" t="s">
        <v>1002</v>
      </c>
      <c r="E20" s="1" t="s">
        <v>990</v>
      </c>
      <c r="F20" s="1" t="s">
        <v>29</v>
      </c>
      <c r="G20" s="14">
        <v>30000</v>
      </c>
      <c r="H20" s="13">
        <v>0</v>
      </c>
      <c r="I20" s="13">
        <v>30000</v>
      </c>
      <c r="J20" s="13">
        <v>861</v>
      </c>
      <c r="K20" s="14">
        <v>7056.75</v>
      </c>
      <c r="L20" s="13">
        <v>912</v>
      </c>
      <c r="M20" s="13">
        <v>0</v>
      </c>
      <c r="N20" s="13">
        <v>8829.75</v>
      </c>
      <c r="O20" s="13">
        <v>21170.25</v>
      </c>
    </row>
    <row r="22" spans="1:15" ht="22.5" customHeight="1" x14ac:dyDescent="0.25">
      <c r="G22" s="26">
        <f t="shared" ref="G22:O22" si="2">SUM(G8:G21)</f>
        <v>360000</v>
      </c>
      <c r="H22" s="26">
        <f t="shared" si="2"/>
        <v>0</v>
      </c>
      <c r="I22" s="26">
        <f t="shared" si="2"/>
        <v>360000</v>
      </c>
      <c r="J22" s="26">
        <f t="shared" si="2"/>
        <v>10332</v>
      </c>
      <c r="K22" s="26">
        <f t="shared" si="2"/>
        <v>75479.13</v>
      </c>
      <c r="L22" s="26">
        <f t="shared" si="2"/>
        <v>10944</v>
      </c>
      <c r="M22" s="26">
        <f t="shared" si="2"/>
        <v>0</v>
      </c>
      <c r="N22" s="26">
        <f t="shared" si="2"/>
        <v>96755.12999999999</v>
      </c>
      <c r="O22" s="26">
        <f t="shared" si="2"/>
        <v>263244.87</v>
      </c>
    </row>
    <row r="26" spans="1:15" ht="22.5" customHeight="1" x14ac:dyDescent="0.25">
      <c r="F26" s="15"/>
      <c r="G26" s="15"/>
      <c r="H26" s="15"/>
    </row>
    <row r="27" spans="1:15" ht="22.5" customHeight="1" x14ac:dyDescent="0.25">
      <c r="C27" s="17"/>
      <c r="F27" s="42" t="s">
        <v>838</v>
      </c>
      <c r="G27" s="42"/>
      <c r="H27" s="42"/>
    </row>
    <row r="28" spans="1:15" ht="22.5" customHeight="1" x14ac:dyDescent="0.25">
      <c r="F28" s="45" t="s">
        <v>839</v>
      </c>
      <c r="G28" s="45"/>
      <c r="H28" s="45"/>
    </row>
  </sheetData>
  <mergeCells count="6">
    <mergeCell ref="F28:H28"/>
    <mergeCell ref="A2:O2"/>
    <mergeCell ref="A3:O3"/>
    <mergeCell ref="A4:O4"/>
    <mergeCell ref="A5:O5"/>
    <mergeCell ref="F27:H27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41"/>
  <sheetViews>
    <sheetView topLeftCell="I88" zoomScale="110" zoomScaleNormal="110" workbookViewId="0">
      <selection activeCell="A5" sqref="A5:O5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40.42578125" style="1" customWidth="1"/>
    <col min="3" max="3" width="45.5703125" style="1" customWidth="1"/>
    <col min="4" max="4" width="38.5703125" style="1" customWidth="1"/>
    <col min="5" max="5" width="14.28515625" style="1" customWidth="1"/>
    <col min="6" max="6" width="12.42578125" style="1" customWidth="1"/>
    <col min="7" max="7" width="16.140625" style="13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229" width="11.42578125" style="1"/>
    <col min="230" max="230" width="4.7109375" style="1" customWidth="1"/>
    <col min="231" max="231" width="42" style="1" customWidth="1"/>
    <col min="232" max="232" width="43.140625" style="1" customWidth="1"/>
    <col min="233" max="233" width="41" style="1" customWidth="1"/>
    <col min="234" max="234" width="25.7109375" style="1" customWidth="1"/>
    <col min="235" max="235" width="12.42578125" style="1" customWidth="1"/>
    <col min="236" max="236" width="18.28515625" style="1" bestFit="1" customWidth="1"/>
    <col min="237" max="237" width="11.5703125" style="1" bestFit="1" customWidth="1"/>
    <col min="238" max="238" width="18.28515625" style="1" bestFit="1" customWidth="1"/>
    <col min="239" max="242" width="14.85546875" style="1" bestFit="1" customWidth="1"/>
    <col min="243" max="243" width="15.85546875" style="1" bestFit="1" customWidth="1"/>
    <col min="244" max="244" width="16.5703125" style="1" bestFit="1" customWidth="1"/>
    <col min="245" max="485" width="11.42578125" style="1"/>
    <col min="486" max="486" width="4.7109375" style="1" customWidth="1"/>
    <col min="487" max="487" width="42" style="1" customWidth="1"/>
    <col min="488" max="488" width="43.140625" style="1" customWidth="1"/>
    <col min="489" max="489" width="41" style="1" customWidth="1"/>
    <col min="490" max="490" width="25.7109375" style="1" customWidth="1"/>
    <col min="491" max="491" width="12.42578125" style="1" customWidth="1"/>
    <col min="492" max="492" width="18.28515625" style="1" bestFit="1" customWidth="1"/>
    <col min="493" max="493" width="11.5703125" style="1" bestFit="1" customWidth="1"/>
    <col min="494" max="494" width="18.28515625" style="1" bestFit="1" customWidth="1"/>
    <col min="495" max="498" width="14.85546875" style="1" bestFit="1" customWidth="1"/>
    <col min="499" max="499" width="15.85546875" style="1" bestFit="1" customWidth="1"/>
    <col min="500" max="500" width="16.5703125" style="1" bestFit="1" customWidth="1"/>
    <col min="501" max="741" width="11.42578125" style="1"/>
    <col min="742" max="742" width="4.7109375" style="1" customWidth="1"/>
    <col min="743" max="743" width="42" style="1" customWidth="1"/>
    <col min="744" max="744" width="43.140625" style="1" customWidth="1"/>
    <col min="745" max="745" width="41" style="1" customWidth="1"/>
    <col min="746" max="746" width="25.7109375" style="1" customWidth="1"/>
    <col min="747" max="747" width="12.42578125" style="1" customWidth="1"/>
    <col min="748" max="748" width="18.28515625" style="1" bestFit="1" customWidth="1"/>
    <col min="749" max="749" width="11.5703125" style="1" bestFit="1" customWidth="1"/>
    <col min="750" max="750" width="18.28515625" style="1" bestFit="1" customWidth="1"/>
    <col min="751" max="754" width="14.85546875" style="1" bestFit="1" customWidth="1"/>
    <col min="755" max="755" width="15.85546875" style="1" bestFit="1" customWidth="1"/>
    <col min="756" max="756" width="16.5703125" style="1" bestFit="1" customWidth="1"/>
    <col min="757" max="997" width="11.42578125" style="1"/>
    <col min="998" max="998" width="4.7109375" style="1" customWidth="1"/>
    <col min="999" max="999" width="42" style="1" customWidth="1"/>
    <col min="1000" max="1000" width="43.140625" style="1" customWidth="1"/>
    <col min="1001" max="1001" width="41" style="1" customWidth="1"/>
    <col min="1002" max="1002" width="25.7109375" style="1" customWidth="1"/>
    <col min="1003" max="1003" width="12.42578125" style="1" customWidth="1"/>
    <col min="1004" max="1004" width="18.28515625" style="1" bestFit="1" customWidth="1"/>
    <col min="1005" max="1005" width="11.5703125" style="1" bestFit="1" customWidth="1"/>
    <col min="1006" max="1006" width="18.28515625" style="1" bestFit="1" customWidth="1"/>
    <col min="1007" max="1010" width="14.85546875" style="1" bestFit="1" customWidth="1"/>
    <col min="1011" max="1011" width="15.85546875" style="1" bestFit="1" customWidth="1"/>
    <col min="1012" max="1012" width="16.5703125" style="1" bestFit="1" customWidth="1"/>
    <col min="1013" max="1253" width="11.42578125" style="1"/>
    <col min="1254" max="1254" width="4.7109375" style="1" customWidth="1"/>
    <col min="1255" max="1255" width="42" style="1" customWidth="1"/>
    <col min="1256" max="1256" width="43.140625" style="1" customWidth="1"/>
    <col min="1257" max="1257" width="41" style="1" customWidth="1"/>
    <col min="1258" max="1258" width="25.7109375" style="1" customWidth="1"/>
    <col min="1259" max="1259" width="12.42578125" style="1" customWidth="1"/>
    <col min="1260" max="1260" width="18.28515625" style="1" bestFit="1" customWidth="1"/>
    <col min="1261" max="1261" width="11.5703125" style="1" bestFit="1" customWidth="1"/>
    <col min="1262" max="1262" width="18.28515625" style="1" bestFit="1" customWidth="1"/>
    <col min="1263" max="1266" width="14.85546875" style="1" bestFit="1" customWidth="1"/>
    <col min="1267" max="1267" width="15.85546875" style="1" bestFit="1" customWidth="1"/>
    <col min="1268" max="1268" width="16.5703125" style="1" bestFit="1" customWidth="1"/>
    <col min="1269" max="1509" width="11.42578125" style="1"/>
    <col min="1510" max="1510" width="4.7109375" style="1" customWidth="1"/>
    <col min="1511" max="1511" width="42" style="1" customWidth="1"/>
    <col min="1512" max="1512" width="43.140625" style="1" customWidth="1"/>
    <col min="1513" max="1513" width="41" style="1" customWidth="1"/>
    <col min="1514" max="1514" width="25.7109375" style="1" customWidth="1"/>
    <col min="1515" max="1515" width="12.42578125" style="1" customWidth="1"/>
    <col min="1516" max="1516" width="18.28515625" style="1" bestFit="1" customWidth="1"/>
    <col min="1517" max="1517" width="11.5703125" style="1" bestFit="1" customWidth="1"/>
    <col min="1518" max="1518" width="18.28515625" style="1" bestFit="1" customWidth="1"/>
    <col min="1519" max="1522" width="14.85546875" style="1" bestFit="1" customWidth="1"/>
    <col min="1523" max="1523" width="15.85546875" style="1" bestFit="1" customWidth="1"/>
    <col min="1524" max="1524" width="16.5703125" style="1" bestFit="1" customWidth="1"/>
    <col min="1525" max="1765" width="11.42578125" style="1"/>
    <col min="1766" max="1766" width="4.7109375" style="1" customWidth="1"/>
    <col min="1767" max="1767" width="42" style="1" customWidth="1"/>
    <col min="1768" max="1768" width="43.140625" style="1" customWidth="1"/>
    <col min="1769" max="1769" width="41" style="1" customWidth="1"/>
    <col min="1770" max="1770" width="25.7109375" style="1" customWidth="1"/>
    <col min="1771" max="1771" width="12.42578125" style="1" customWidth="1"/>
    <col min="1772" max="1772" width="18.28515625" style="1" bestFit="1" customWidth="1"/>
    <col min="1773" max="1773" width="11.5703125" style="1" bestFit="1" customWidth="1"/>
    <col min="1774" max="1774" width="18.28515625" style="1" bestFit="1" customWidth="1"/>
    <col min="1775" max="1778" width="14.85546875" style="1" bestFit="1" customWidth="1"/>
    <col min="1779" max="1779" width="15.85546875" style="1" bestFit="1" customWidth="1"/>
    <col min="1780" max="1780" width="16.5703125" style="1" bestFit="1" customWidth="1"/>
    <col min="1781" max="2021" width="11.42578125" style="1"/>
    <col min="2022" max="2022" width="4.7109375" style="1" customWidth="1"/>
    <col min="2023" max="2023" width="42" style="1" customWidth="1"/>
    <col min="2024" max="2024" width="43.140625" style="1" customWidth="1"/>
    <col min="2025" max="2025" width="41" style="1" customWidth="1"/>
    <col min="2026" max="2026" width="25.7109375" style="1" customWidth="1"/>
    <col min="2027" max="2027" width="12.42578125" style="1" customWidth="1"/>
    <col min="2028" max="2028" width="18.28515625" style="1" bestFit="1" customWidth="1"/>
    <col min="2029" max="2029" width="11.5703125" style="1" bestFit="1" customWidth="1"/>
    <col min="2030" max="2030" width="18.28515625" style="1" bestFit="1" customWidth="1"/>
    <col min="2031" max="2034" width="14.85546875" style="1" bestFit="1" customWidth="1"/>
    <col min="2035" max="2035" width="15.85546875" style="1" bestFit="1" customWidth="1"/>
    <col min="2036" max="2036" width="16.5703125" style="1" bestFit="1" customWidth="1"/>
    <col min="2037" max="2277" width="11.42578125" style="1"/>
    <col min="2278" max="2278" width="4.7109375" style="1" customWidth="1"/>
    <col min="2279" max="2279" width="42" style="1" customWidth="1"/>
    <col min="2280" max="2280" width="43.140625" style="1" customWidth="1"/>
    <col min="2281" max="2281" width="41" style="1" customWidth="1"/>
    <col min="2282" max="2282" width="25.7109375" style="1" customWidth="1"/>
    <col min="2283" max="2283" width="12.42578125" style="1" customWidth="1"/>
    <col min="2284" max="2284" width="18.28515625" style="1" bestFit="1" customWidth="1"/>
    <col min="2285" max="2285" width="11.5703125" style="1" bestFit="1" customWidth="1"/>
    <col min="2286" max="2286" width="18.28515625" style="1" bestFit="1" customWidth="1"/>
    <col min="2287" max="2290" width="14.85546875" style="1" bestFit="1" customWidth="1"/>
    <col min="2291" max="2291" width="15.85546875" style="1" bestFit="1" customWidth="1"/>
    <col min="2292" max="2292" width="16.5703125" style="1" bestFit="1" customWidth="1"/>
    <col min="2293" max="2533" width="11.42578125" style="1"/>
    <col min="2534" max="2534" width="4.7109375" style="1" customWidth="1"/>
    <col min="2535" max="2535" width="42" style="1" customWidth="1"/>
    <col min="2536" max="2536" width="43.140625" style="1" customWidth="1"/>
    <col min="2537" max="2537" width="41" style="1" customWidth="1"/>
    <col min="2538" max="2538" width="25.7109375" style="1" customWidth="1"/>
    <col min="2539" max="2539" width="12.42578125" style="1" customWidth="1"/>
    <col min="2540" max="2540" width="18.28515625" style="1" bestFit="1" customWidth="1"/>
    <col min="2541" max="2541" width="11.5703125" style="1" bestFit="1" customWidth="1"/>
    <col min="2542" max="2542" width="18.28515625" style="1" bestFit="1" customWidth="1"/>
    <col min="2543" max="2546" width="14.85546875" style="1" bestFit="1" customWidth="1"/>
    <col min="2547" max="2547" width="15.85546875" style="1" bestFit="1" customWidth="1"/>
    <col min="2548" max="2548" width="16.5703125" style="1" bestFit="1" customWidth="1"/>
    <col min="2549" max="2789" width="11.42578125" style="1"/>
    <col min="2790" max="2790" width="4.7109375" style="1" customWidth="1"/>
    <col min="2791" max="2791" width="42" style="1" customWidth="1"/>
    <col min="2792" max="2792" width="43.140625" style="1" customWidth="1"/>
    <col min="2793" max="2793" width="41" style="1" customWidth="1"/>
    <col min="2794" max="2794" width="25.7109375" style="1" customWidth="1"/>
    <col min="2795" max="2795" width="12.42578125" style="1" customWidth="1"/>
    <col min="2796" max="2796" width="18.28515625" style="1" bestFit="1" customWidth="1"/>
    <col min="2797" max="2797" width="11.5703125" style="1" bestFit="1" customWidth="1"/>
    <col min="2798" max="2798" width="18.28515625" style="1" bestFit="1" customWidth="1"/>
    <col min="2799" max="2802" width="14.85546875" style="1" bestFit="1" customWidth="1"/>
    <col min="2803" max="2803" width="15.85546875" style="1" bestFit="1" customWidth="1"/>
    <col min="2804" max="2804" width="16.5703125" style="1" bestFit="1" customWidth="1"/>
    <col min="2805" max="3045" width="11.42578125" style="1"/>
    <col min="3046" max="3046" width="4.7109375" style="1" customWidth="1"/>
    <col min="3047" max="3047" width="42" style="1" customWidth="1"/>
    <col min="3048" max="3048" width="43.140625" style="1" customWidth="1"/>
    <col min="3049" max="3049" width="41" style="1" customWidth="1"/>
    <col min="3050" max="3050" width="25.7109375" style="1" customWidth="1"/>
    <col min="3051" max="3051" width="12.42578125" style="1" customWidth="1"/>
    <col min="3052" max="3052" width="18.28515625" style="1" bestFit="1" customWidth="1"/>
    <col min="3053" max="3053" width="11.5703125" style="1" bestFit="1" customWidth="1"/>
    <col min="3054" max="3054" width="18.28515625" style="1" bestFit="1" customWidth="1"/>
    <col min="3055" max="3058" width="14.85546875" style="1" bestFit="1" customWidth="1"/>
    <col min="3059" max="3059" width="15.85546875" style="1" bestFit="1" customWidth="1"/>
    <col min="3060" max="3060" width="16.5703125" style="1" bestFit="1" customWidth="1"/>
    <col min="3061" max="3301" width="11.42578125" style="1"/>
    <col min="3302" max="3302" width="4.7109375" style="1" customWidth="1"/>
    <col min="3303" max="3303" width="42" style="1" customWidth="1"/>
    <col min="3304" max="3304" width="43.140625" style="1" customWidth="1"/>
    <col min="3305" max="3305" width="41" style="1" customWidth="1"/>
    <col min="3306" max="3306" width="25.7109375" style="1" customWidth="1"/>
    <col min="3307" max="3307" width="12.42578125" style="1" customWidth="1"/>
    <col min="3308" max="3308" width="18.28515625" style="1" bestFit="1" customWidth="1"/>
    <col min="3309" max="3309" width="11.5703125" style="1" bestFit="1" customWidth="1"/>
    <col min="3310" max="3310" width="18.28515625" style="1" bestFit="1" customWidth="1"/>
    <col min="3311" max="3314" width="14.85546875" style="1" bestFit="1" customWidth="1"/>
    <col min="3315" max="3315" width="15.85546875" style="1" bestFit="1" customWidth="1"/>
    <col min="3316" max="3316" width="16.5703125" style="1" bestFit="1" customWidth="1"/>
    <col min="3317" max="3557" width="11.42578125" style="1"/>
    <col min="3558" max="3558" width="4.7109375" style="1" customWidth="1"/>
    <col min="3559" max="3559" width="42" style="1" customWidth="1"/>
    <col min="3560" max="3560" width="43.140625" style="1" customWidth="1"/>
    <col min="3561" max="3561" width="41" style="1" customWidth="1"/>
    <col min="3562" max="3562" width="25.7109375" style="1" customWidth="1"/>
    <col min="3563" max="3563" width="12.42578125" style="1" customWidth="1"/>
    <col min="3564" max="3564" width="18.28515625" style="1" bestFit="1" customWidth="1"/>
    <col min="3565" max="3565" width="11.5703125" style="1" bestFit="1" customWidth="1"/>
    <col min="3566" max="3566" width="18.28515625" style="1" bestFit="1" customWidth="1"/>
    <col min="3567" max="3570" width="14.85546875" style="1" bestFit="1" customWidth="1"/>
    <col min="3571" max="3571" width="15.85546875" style="1" bestFit="1" customWidth="1"/>
    <col min="3572" max="3572" width="16.5703125" style="1" bestFit="1" customWidth="1"/>
    <col min="3573" max="3813" width="11.42578125" style="1"/>
    <col min="3814" max="3814" width="4.7109375" style="1" customWidth="1"/>
    <col min="3815" max="3815" width="42" style="1" customWidth="1"/>
    <col min="3816" max="3816" width="43.140625" style="1" customWidth="1"/>
    <col min="3817" max="3817" width="41" style="1" customWidth="1"/>
    <col min="3818" max="3818" width="25.7109375" style="1" customWidth="1"/>
    <col min="3819" max="3819" width="12.42578125" style="1" customWidth="1"/>
    <col min="3820" max="3820" width="18.28515625" style="1" bestFit="1" customWidth="1"/>
    <col min="3821" max="3821" width="11.5703125" style="1" bestFit="1" customWidth="1"/>
    <col min="3822" max="3822" width="18.28515625" style="1" bestFit="1" customWidth="1"/>
    <col min="3823" max="3826" width="14.85546875" style="1" bestFit="1" customWidth="1"/>
    <col min="3827" max="3827" width="15.85546875" style="1" bestFit="1" customWidth="1"/>
    <col min="3828" max="3828" width="16.5703125" style="1" bestFit="1" customWidth="1"/>
    <col min="3829" max="4069" width="11.42578125" style="1"/>
    <col min="4070" max="4070" width="4.7109375" style="1" customWidth="1"/>
    <col min="4071" max="4071" width="42" style="1" customWidth="1"/>
    <col min="4072" max="4072" width="43.140625" style="1" customWidth="1"/>
    <col min="4073" max="4073" width="41" style="1" customWidth="1"/>
    <col min="4074" max="4074" width="25.7109375" style="1" customWidth="1"/>
    <col min="4075" max="4075" width="12.42578125" style="1" customWidth="1"/>
    <col min="4076" max="4076" width="18.28515625" style="1" bestFit="1" customWidth="1"/>
    <col min="4077" max="4077" width="11.5703125" style="1" bestFit="1" customWidth="1"/>
    <col min="4078" max="4078" width="18.28515625" style="1" bestFit="1" customWidth="1"/>
    <col min="4079" max="4082" width="14.85546875" style="1" bestFit="1" customWidth="1"/>
    <col min="4083" max="4083" width="15.85546875" style="1" bestFit="1" customWidth="1"/>
    <col min="4084" max="4084" width="16.5703125" style="1" bestFit="1" customWidth="1"/>
    <col min="4085" max="4325" width="11.42578125" style="1"/>
    <col min="4326" max="4326" width="4.7109375" style="1" customWidth="1"/>
    <col min="4327" max="4327" width="42" style="1" customWidth="1"/>
    <col min="4328" max="4328" width="43.140625" style="1" customWidth="1"/>
    <col min="4329" max="4329" width="41" style="1" customWidth="1"/>
    <col min="4330" max="4330" width="25.7109375" style="1" customWidth="1"/>
    <col min="4331" max="4331" width="12.42578125" style="1" customWidth="1"/>
    <col min="4332" max="4332" width="18.28515625" style="1" bestFit="1" customWidth="1"/>
    <col min="4333" max="4333" width="11.5703125" style="1" bestFit="1" customWidth="1"/>
    <col min="4334" max="4334" width="18.28515625" style="1" bestFit="1" customWidth="1"/>
    <col min="4335" max="4338" width="14.85546875" style="1" bestFit="1" customWidth="1"/>
    <col min="4339" max="4339" width="15.85546875" style="1" bestFit="1" customWidth="1"/>
    <col min="4340" max="4340" width="16.5703125" style="1" bestFit="1" customWidth="1"/>
    <col min="4341" max="4581" width="11.42578125" style="1"/>
    <col min="4582" max="4582" width="4.7109375" style="1" customWidth="1"/>
    <col min="4583" max="4583" width="42" style="1" customWidth="1"/>
    <col min="4584" max="4584" width="43.140625" style="1" customWidth="1"/>
    <col min="4585" max="4585" width="41" style="1" customWidth="1"/>
    <col min="4586" max="4586" width="25.7109375" style="1" customWidth="1"/>
    <col min="4587" max="4587" width="12.42578125" style="1" customWidth="1"/>
    <col min="4588" max="4588" width="18.28515625" style="1" bestFit="1" customWidth="1"/>
    <col min="4589" max="4589" width="11.5703125" style="1" bestFit="1" customWidth="1"/>
    <col min="4590" max="4590" width="18.28515625" style="1" bestFit="1" customWidth="1"/>
    <col min="4591" max="4594" width="14.85546875" style="1" bestFit="1" customWidth="1"/>
    <col min="4595" max="4595" width="15.85546875" style="1" bestFit="1" customWidth="1"/>
    <col min="4596" max="4596" width="16.5703125" style="1" bestFit="1" customWidth="1"/>
    <col min="4597" max="4837" width="11.42578125" style="1"/>
    <col min="4838" max="4838" width="4.7109375" style="1" customWidth="1"/>
    <col min="4839" max="4839" width="42" style="1" customWidth="1"/>
    <col min="4840" max="4840" width="43.140625" style="1" customWidth="1"/>
    <col min="4841" max="4841" width="41" style="1" customWidth="1"/>
    <col min="4842" max="4842" width="25.7109375" style="1" customWidth="1"/>
    <col min="4843" max="4843" width="12.42578125" style="1" customWidth="1"/>
    <col min="4844" max="4844" width="18.28515625" style="1" bestFit="1" customWidth="1"/>
    <col min="4845" max="4845" width="11.5703125" style="1" bestFit="1" customWidth="1"/>
    <col min="4846" max="4846" width="18.28515625" style="1" bestFit="1" customWidth="1"/>
    <col min="4847" max="4850" width="14.85546875" style="1" bestFit="1" customWidth="1"/>
    <col min="4851" max="4851" width="15.85546875" style="1" bestFit="1" customWidth="1"/>
    <col min="4852" max="4852" width="16.5703125" style="1" bestFit="1" customWidth="1"/>
    <col min="4853" max="5093" width="11.42578125" style="1"/>
    <col min="5094" max="5094" width="4.7109375" style="1" customWidth="1"/>
    <col min="5095" max="5095" width="42" style="1" customWidth="1"/>
    <col min="5096" max="5096" width="43.140625" style="1" customWidth="1"/>
    <col min="5097" max="5097" width="41" style="1" customWidth="1"/>
    <col min="5098" max="5098" width="25.7109375" style="1" customWidth="1"/>
    <col min="5099" max="5099" width="12.42578125" style="1" customWidth="1"/>
    <col min="5100" max="5100" width="18.28515625" style="1" bestFit="1" customWidth="1"/>
    <col min="5101" max="5101" width="11.5703125" style="1" bestFit="1" customWidth="1"/>
    <col min="5102" max="5102" width="18.28515625" style="1" bestFit="1" customWidth="1"/>
    <col min="5103" max="5106" width="14.85546875" style="1" bestFit="1" customWidth="1"/>
    <col min="5107" max="5107" width="15.85546875" style="1" bestFit="1" customWidth="1"/>
    <col min="5108" max="5108" width="16.5703125" style="1" bestFit="1" customWidth="1"/>
    <col min="5109" max="5349" width="11.42578125" style="1"/>
    <col min="5350" max="5350" width="4.7109375" style="1" customWidth="1"/>
    <col min="5351" max="5351" width="42" style="1" customWidth="1"/>
    <col min="5352" max="5352" width="43.140625" style="1" customWidth="1"/>
    <col min="5353" max="5353" width="41" style="1" customWidth="1"/>
    <col min="5354" max="5354" width="25.7109375" style="1" customWidth="1"/>
    <col min="5355" max="5355" width="12.42578125" style="1" customWidth="1"/>
    <col min="5356" max="5356" width="18.28515625" style="1" bestFit="1" customWidth="1"/>
    <col min="5357" max="5357" width="11.5703125" style="1" bestFit="1" customWidth="1"/>
    <col min="5358" max="5358" width="18.28515625" style="1" bestFit="1" customWidth="1"/>
    <col min="5359" max="5362" width="14.85546875" style="1" bestFit="1" customWidth="1"/>
    <col min="5363" max="5363" width="15.85546875" style="1" bestFit="1" customWidth="1"/>
    <col min="5364" max="5364" width="16.5703125" style="1" bestFit="1" customWidth="1"/>
    <col min="5365" max="5605" width="11.42578125" style="1"/>
    <col min="5606" max="5606" width="4.7109375" style="1" customWidth="1"/>
    <col min="5607" max="5607" width="42" style="1" customWidth="1"/>
    <col min="5608" max="5608" width="43.140625" style="1" customWidth="1"/>
    <col min="5609" max="5609" width="41" style="1" customWidth="1"/>
    <col min="5610" max="5610" width="25.7109375" style="1" customWidth="1"/>
    <col min="5611" max="5611" width="12.42578125" style="1" customWidth="1"/>
    <col min="5612" max="5612" width="18.28515625" style="1" bestFit="1" customWidth="1"/>
    <col min="5613" max="5613" width="11.5703125" style="1" bestFit="1" customWidth="1"/>
    <col min="5614" max="5614" width="18.28515625" style="1" bestFit="1" customWidth="1"/>
    <col min="5615" max="5618" width="14.85546875" style="1" bestFit="1" customWidth="1"/>
    <col min="5619" max="5619" width="15.85546875" style="1" bestFit="1" customWidth="1"/>
    <col min="5620" max="5620" width="16.5703125" style="1" bestFit="1" customWidth="1"/>
    <col min="5621" max="5861" width="11.42578125" style="1"/>
    <col min="5862" max="5862" width="4.7109375" style="1" customWidth="1"/>
    <col min="5863" max="5863" width="42" style="1" customWidth="1"/>
    <col min="5864" max="5864" width="43.140625" style="1" customWidth="1"/>
    <col min="5865" max="5865" width="41" style="1" customWidth="1"/>
    <col min="5866" max="5866" width="25.7109375" style="1" customWidth="1"/>
    <col min="5867" max="5867" width="12.42578125" style="1" customWidth="1"/>
    <col min="5868" max="5868" width="18.28515625" style="1" bestFit="1" customWidth="1"/>
    <col min="5869" max="5869" width="11.5703125" style="1" bestFit="1" customWidth="1"/>
    <col min="5870" max="5870" width="18.28515625" style="1" bestFit="1" customWidth="1"/>
    <col min="5871" max="5874" width="14.85546875" style="1" bestFit="1" customWidth="1"/>
    <col min="5875" max="5875" width="15.85546875" style="1" bestFit="1" customWidth="1"/>
    <col min="5876" max="5876" width="16.5703125" style="1" bestFit="1" customWidth="1"/>
    <col min="5877" max="6117" width="11.42578125" style="1"/>
    <col min="6118" max="6118" width="4.7109375" style="1" customWidth="1"/>
    <col min="6119" max="6119" width="42" style="1" customWidth="1"/>
    <col min="6120" max="6120" width="43.140625" style="1" customWidth="1"/>
    <col min="6121" max="6121" width="41" style="1" customWidth="1"/>
    <col min="6122" max="6122" width="25.7109375" style="1" customWidth="1"/>
    <col min="6123" max="6123" width="12.42578125" style="1" customWidth="1"/>
    <col min="6124" max="6124" width="18.28515625" style="1" bestFit="1" customWidth="1"/>
    <col min="6125" max="6125" width="11.5703125" style="1" bestFit="1" customWidth="1"/>
    <col min="6126" max="6126" width="18.28515625" style="1" bestFit="1" customWidth="1"/>
    <col min="6127" max="6130" width="14.85546875" style="1" bestFit="1" customWidth="1"/>
    <col min="6131" max="6131" width="15.85546875" style="1" bestFit="1" customWidth="1"/>
    <col min="6132" max="6132" width="16.5703125" style="1" bestFit="1" customWidth="1"/>
    <col min="6133" max="6373" width="11.42578125" style="1"/>
    <col min="6374" max="6374" width="4.7109375" style="1" customWidth="1"/>
    <col min="6375" max="6375" width="42" style="1" customWidth="1"/>
    <col min="6376" max="6376" width="43.140625" style="1" customWidth="1"/>
    <col min="6377" max="6377" width="41" style="1" customWidth="1"/>
    <col min="6378" max="6378" width="25.7109375" style="1" customWidth="1"/>
    <col min="6379" max="6379" width="12.42578125" style="1" customWidth="1"/>
    <col min="6380" max="6380" width="18.28515625" style="1" bestFit="1" customWidth="1"/>
    <col min="6381" max="6381" width="11.5703125" style="1" bestFit="1" customWidth="1"/>
    <col min="6382" max="6382" width="18.28515625" style="1" bestFit="1" customWidth="1"/>
    <col min="6383" max="6386" width="14.85546875" style="1" bestFit="1" customWidth="1"/>
    <col min="6387" max="6387" width="15.85546875" style="1" bestFit="1" customWidth="1"/>
    <col min="6388" max="6388" width="16.5703125" style="1" bestFit="1" customWidth="1"/>
    <col min="6389" max="6629" width="11.42578125" style="1"/>
    <col min="6630" max="6630" width="4.7109375" style="1" customWidth="1"/>
    <col min="6631" max="6631" width="42" style="1" customWidth="1"/>
    <col min="6632" max="6632" width="43.140625" style="1" customWidth="1"/>
    <col min="6633" max="6633" width="41" style="1" customWidth="1"/>
    <col min="6634" max="6634" width="25.7109375" style="1" customWidth="1"/>
    <col min="6635" max="6635" width="12.42578125" style="1" customWidth="1"/>
    <col min="6636" max="6636" width="18.28515625" style="1" bestFit="1" customWidth="1"/>
    <col min="6637" max="6637" width="11.5703125" style="1" bestFit="1" customWidth="1"/>
    <col min="6638" max="6638" width="18.28515625" style="1" bestFit="1" customWidth="1"/>
    <col min="6639" max="6642" width="14.85546875" style="1" bestFit="1" customWidth="1"/>
    <col min="6643" max="6643" width="15.85546875" style="1" bestFit="1" customWidth="1"/>
    <col min="6644" max="6644" width="16.5703125" style="1" bestFit="1" customWidth="1"/>
    <col min="6645" max="6885" width="11.42578125" style="1"/>
    <col min="6886" max="6886" width="4.7109375" style="1" customWidth="1"/>
    <col min="6887" max="6887" width="42" style="1" customWidth="1"/>
    <col min="6888" max="6888" width="43.140625" style="1" customWidth="1"/>
    <col min="6889" max="6889" width="41" style="1" customWidth="1"/>
    <col min="6890" max="6890" width="25.7109375" style="1" customWidth="1"/>
    <col min="6891" max="6891" width="12.42578125" style="1" customWidth="1"/>
    <col min="6892" max="6892" width="18.28515625" style="1" bestFit="1" customWidth="1"/>
    <col min="6893" max="6893" width="11.5703125" style="1" bestFit="1" customWidth="1"/>
    <col min="6894" max="6894" width="18.28515625" style="1" bestFit="1" customWidth="1"/>
    <col min="6895" max="6898" width="14.85546875" style="1" bestFit="1" customWidth="1"/>
    <col min="6899" max="6899" width="15.85546875" style="1" bestFit="1" customWidth="1"/>
    <col min="6900" max="6900" width="16.5703125" style="1" bestFit="1" customWidth="1"/>
    <col min="6901" max="7141" width="11.42578125" style="1"/>
    <col min="7142" max="7142" width="4.7109375" style="1" customWidth="1"/>
    <col min="7143" max="7143" width="42" style="1" customWidth="1"/>
    <col min="7144" max="7144" width="43.140625" style="1" customWidth="1"/>
    <col min="7145" max="7145" width="41" style="1" customWidth="1"/>
    <col min="7146" max="7146" width="25.7109375" style="1" customWidth="1"/>
    <col min="7147" max="7147" width="12.42578125" style="1" customWidth="1"/>
    <col min="7148" max="7148" width="18.28515625" style="1" bestFit="1" customWidth="1"/>
    <col min="7149" max="7149" width="11.5703125" style="1" bestFit="1" customWidth="1"/>
    <col min="7150" max="7150" width="18.28515625" style="1" bestFit="1" customWidth="1"/>
    <col min="7151" max="7154" width="14.85546875" style="1" bestFit="1" customWidth="1"/>
    <col min="7155" max="7155" width="15.85546875" style="1" bestFit="1" customWidth="1"/>
    <col min="7156" max="7156" width="16.5703125" style="1" bestFit="1" customWidth="1"/>
    <col min="7157" max="7397" width="11.42578125" style="1"/>
    <col min="7398" max="7398" width="4.7109375" style="1" customWidth="1"/>
    <col min="7399" max="7399" width="42" style="1" customWidth="1"/>
    <col min="7400" max="7400" width="43.140625" style="1" customWidth="1"/>
    <col min="7401" max="7401" width="41" style="1" customWidth="1"/>
    <col min="7402" max="7402" width="25.7109375" style="1" customWidth="1"/>
    <col min="7403" max="7403" width="12.42578125" style="1" customWidth="1"/>
    <col min="7404" max="7404" width="18.28515625" style="1" bestFit="1" customWidth="1"/>
    <col min="7405" max="7405" width="11.5703125" style="1" bestFit="1" customWidth="1"/>
    <col min="7406" max="7406" width="18.28515625" style="1" bestFit="1" customWidth="1"/>
    <col min="7407" max="7410" width="14.85546875" style="1" bestFit="1" customWidth="1"/>
    <col min="7411" max="7411" width="15.85546875" style="1" bestFit="1" customWidth="1"/>
    <col min="7412" max="7412" width="16.5703125" style="1" bestFit="1" customWidth="1"/>
    <col min="7413" max="7653" width="11.42578125" style="1"/>
    <col min="7654" max="7654" width="4.7109375" style="1" customWidth="1"/>
    <col min="7655" max="7655" width="42" style="1" customWidth="1"/>
    <col min="7656" max="7656" width="43.140625" style="1" customWidth="1"/>
    <col min="7657" max="7657" width="41" style="1" customWidth="1"/>
    <col min="7658" max="7658" width="25.7109375" style="1" customWidth="1"/>
    <col min="7659" max="7659" width="12.42578125" style="1" customWidth="1"/>
    <col min="7660" max="7660" width="18.28515625" style="1" bestFit="1" customWidth="1"/>
    <col min="7661" max="7661" width="11.5703125" style="1" bestFit="1" customWidth="1"/>
    <col min="7662" max="7662" width="18.28515625" style="1" bestFit="1" customWidth="1"/>
    <col min="7663" max="7666" width="14.85546875" style="1" bestFit="1" customWidth="1"/>
    <col min="7667" max="7667" width="15.85546875" style="1" bestFit="1" customWidth="1"/>
    <col min="7668" max="7668" width="16.5703125" style="1" bestFit="1" customWidth="1"/>
    <col min="7669" max="7909" width="11.42578125" style="1"/>
    <col min="7910" max="7910" width="4.7109375" style="1" customWidth="1"/>
    <col min="7911" max="7911" width="42" style="1" customWidth="1"/>
    <col min="7912" max="7912" width="43.140625" style="1" customWidth="1"/>
    <col min="7913" max="7913" width="41" style="1" customWidth="1"/>
    <col min="7914" max="7914" width="25.7109375" style="1" customWidth="1"/>
    <col min="7915" max="7915" width="12.42578125" style="1" customWidth="1"/>
    <col min="7916" max="7916" width="18.28515625" style="1" bestFit="1" customWidth="1"/>
    <col min="7917" max="7917" width="11.5703125" style="1" bestFit="1" customWidth="1"/>
    <col min="7918" max="7918" width="18.28515625" style="1" bestFit="1" customWidth="1"/>
    <col min="7919" max="7922" width="14.85546875" style="1" bestFit="1" customWidth="1"/>
    <col min="7923" max="7923" width="15.85546875" style="1" bestFit="1" customWidth="1"/>
    <col min="7924" max="7924" width="16.5703125" style="1" bestFit="1" customWidth="1"/>
    <col min="7925" max="8165" width="11.42578125" style="1"/>
    <col min="8166" max="8166" width="4.7109375" style="1" customWidth="1"/>
    <col min="8167" max="8167" width="42" style="1" customWidth="1"/>
    <col min="8168" max="8168" width="43.140625" style="1" customWidth="1"/>
    <col min="8169" max="8169" width="41" style="1" customWidth="1"/>
    <col min="8170" max="8170" width="25.7109375" style="1" customWidth="1"/>
    <col min="8171" max="8171" width="12.42578125" style="1" customWidth="1"/>
    <col min="8172" max="8172" width="18.28515625" style="1" bestFit="1" customWidth="1"/>
    <col min="8173" max="8173" width="11.5703125" style="1" bestFit="1" customWidth="1"/>
    <col min="8174" max="8174" width="18.28515625" style="1" bestFit="1" customWidth="1"/>
    <col min="8175" max="8178" width="14.85546875" style="1" bestFit="1" customWidth="1"/>
    <col min="8179" max="8179" width="15.85546875" style="1" bestFit="1" customWidth="1"/>
    <col min="8180" max="8180" width="16.5703125" style="1" bestFit="1" customWidth="1"/>
    <col min="8181" max="8421" width="11.42578125" style="1"/>
    <col min="8422" max="8422" width="4.7109375" style="1" customWidth="1"/>
    <col min="8423" max="8423" width="42" style="1" customWidth="1"/>
    <col min="8424" max="8424" width="43.140625" style="1" customWidth="1"/>
    <col min="8425" max="8425" width="41" style="1" customWidth="1"/>
    <col min="8426" max="8426" width="25.7109375" style="1" customWidth="1"/>
    <col min="8427" max="8427" width="12.42578125" style="1" customWidth="1"/>
    <col min="8428" max="8428" width="18.28515625" style="1" bestFit="1" customWidth="1"/>
    <col min="8429" max="8429" width="11.5703125" style="1" bestFit="1" customWidth="1"/>
    <col min="8430" max="8430" width="18.28515625" style="1" bestFit="1" customWidth="1"/>
    <col min="8431" max="8434" width="14.85546875" style="1" bestFit="1" customWidth="1"/>
    <col min="8435" max="8435" width="15.85546875" style="1" bestFit="1" customWidth="1"/>
    <col min="8436" max="8436" width="16.5703125" style="1" bestFit="1" customWidth="1"/>
    <col min="8437" max="8677" width="11.42578125" style="1"/>
    <col min="8678" max="8678" width="4.7109375" style="1" customWidth="1"/>
    <col min="8679" max="8679" width="42" style="1" customWidth="1"/>
    <col min="8680" max="8680" width="43.140625" style="1" customWidth="1"/>
    <col min="8681" max="8681" width="41" style="1" customWidth="1"/>
    <col min="8682" max="8682" width="25.7109375" style="1" customWidth="1"/>
    <col min="8683" max="8683" width="12.42578125" style="1" customWidth="1"/>
    <col min="8684" max="8684" width="18.28515625" style="1" bestFit="1" customWidth="1"/>
    <col min="8685" max="8685" width="11.5703125" style="1" bestFit="1" customWidth="1"/>
    <col min="8686" max="8686" width="18.28515625" style="1" bestFit="1" customWidth="1"/>
    <col min="8687" max="8690" width="14.85546875" style="1" bestFit="1" customWidth="1"/>
    <col min="8691" max="8691" width="15.85546875" style="1" bestFit="1" customWidth="1"/>
    <col min="8692" max="8692" width="16.5703125" style="1" bestFit="1" customWidth="1"/>
    <col min="8693" max="8933" width="11.42578125" style="1"/>
    <col min="8934" max="8934" width="4.7109375" style="1" customWidth="1"/>
    <col min="8935" max="8935" width="42" style="1" customWidth="1"/>
    <col min="8936" max="8936" width="43.140625" style="1" customWidth="1"/>
    <col min="8937" max="8937" width="41" style="1" customWidth="1"/>
    <col min="8938" max="8938" width="25.7109375" style="1" customWidth="1"/>
    <col min="8939" max="8939" width="12.42578125" style="1" customWidth="1"/>
    <col min="8940" max="8940" width="18.28515625" style="1" bestFit="1" customWidth="1"/>
    <col min="8941" max="8941" width="11.5703125" style="1" bestFit="1" customWidth="1"/>
    <col min="8942" max="8942" width="18.28515625" style="1" bestFit="1" customWidth="1"/>
    <col min="8943" max="8946" width="14.85546875" style="1" bestFit="1" customWidth="1"/>
    <col min="8947" max="8947" width="15.85546875" style="1" bestFit="1" customWidth="1"/>
    <col min="8948" max="8948" width="16.5703125" style="1" bestFit="1" customWidth="1"/>
    <col min="8949" max="9189" width="11.42578125" style="1"/>
    <col min="9190" max="9190" width="4.7109375" style="1" customWidth="1"/>
    <col min="9191" max="9191" width="42" style="1" customWidth="1"/>
    <col min="9192" max="9192" width="43.140625" style="1" customWidth="1"/>
    <col min="9193" max="9193" width="41" style="1" customWidth="1"/>
    <col min="9194" max="9194" width="25.7109375" style="1" customWidth="1"/>
    <col min="9195" max="9195" width="12.42578125" style="1" customWidth="1"/>
    <col min="9196" max="9196" width="18.28515625" style="1" bestFit="1" customWidth="1"/>
    <col min="9197" max="9197" width="11.5703125" style="1" bestFit="1" customWidth="1"/>
    <col min="9198" max="9198" width="18.28515625" style="1" bestFit="1" customWidth="1"/>
    <col min="9199" max="9202" width="14.85546875" style="1" bestFit="1" customWidth="1"/>
    <col min="9203" max="9203" width="15.85546875" style="1" bestFit="1" customWidth="1"/>
    <col min="9204" max="9204" width="16.5703125" style="1" bestFit="1" customWidth="1"/>
    <col min="9205" max="9445" width="11.42578125" style="1"/>
    <col min="9446" max="9446" width="4.7109375" style="1" customWidth="1"/>
    <col min="9447" max="9447" width="42" style="1" customWidth="1"/>
    <col min="9448" max="9448" width="43.140625" style="1" customWidth="1"/>
    <col min="9449" max="9449" width="41" style="1" customWidth="1"/>
    <col min="9450" max="9450" width="25.7109375" style="1" customWidth="1"/>
    <col min="9451" max="9451" width="12.42578125" style="1" customWidth="1"/>
    <col min="9452" max="9452" width="18.28515625" style="1" bestFit="1" customWidth="1"/>
    <col min="9453" max="9453" width="11.5703125" style="1" bestFit="1" customWidth="1"/>
    <col min="9454" max="9454" width="18.28515625" style="1" bestFit="1" customWidth="1"/>
    <col min="9455" max="9458" width="14.85546875" style="1" bestFit="1" customWidth="1"/>
    <col min="9459" max="9459" width="15.85546875" style="1" bestFit="1" customWidth="1"/>
    <col min="9460" max="9460" width="16.5703125" style="1" bestFit="1" customWidth="1"/>
    <col min="9461" max="9701" width="11.42578125" style="1"/>
    <col min="9702" max="9702" width="4.7109375" style="1" customWidth="1"/>
    <col min="9703" max="9703" width="42" style="1" customWidth="1"/>
    <col min="9704" max="9704" width="43.140625" style="1" customWidth="1"/>
    <col min="9705" max="9705" width="41" style="1" customWidth="1"/>
    <col min="9706" max="9706" width="25.7109375" style="1" customWidth="1"/>
    <col min="9707" max="9707" width="12.42578125" style="1" customWidth="1"/>
    <col min="9708" max="9708" width="18.28515625" style="1" bestFit="1" customWidth="1"/>
    <col min="9709" max="9709" width="11.5703125" style="1" bestFit="1" customWidth="1"/>
    <col min="9710" max="9710" width="18.28515625" style="1" bestFit="1" customWidth="1"/>
    <col min="9711" max="9714" width="14.85546875" style="1" bestFit="1" customWidth="1"/>
    <col min="9715" max="9715" width="15.85546875" style="1" bestFit="1" customWidth="1"/>
    <col min="9716" max="9716" width="16.5703125" style="1" bestFit="1" customWidth="1"/>
    <col min="9717" max="9957" width="11.42578125" style="1"/>
    <col min="9958" max="9958" width="4.7109375" style="1" customWidth="1"/>
    <col min="9959" max="9959" width="42" style="1" customWidth="1"/>
    <col min="9960" max="9960" width="43.140625" style="1" customWidth="1"/>
    <col min="9961" max="9961" width="41" style="1" customWidth="1"/>
    <col min="9962" max="9962" width="25.7109375" style="1" customWidth="1"/>
    <col min="9963" max="9963" width="12.42578125" style="1" customWidth="1"/>
    <col min="9964" max="9964" width="18.28515625" style="1" bestFit="1" customWidth="1"/>
    <col min="9965" max="9965" width="11.5703125" style="1" bestFit="1" customWidth="1"/>
    <col min="9966" max="9966" width="18.28515625" style="1" bestFit="1" customWidth="1"/>
    <col min="9967" max="9970" width="14.85546875" style="1" bestFit="1" customWidth="1"/>
    <col min="9971" max="9971" width="15.85546875" style="1" bestFit="1" customWidth="1"/>
    <col min="9972" max="9972" width="16.5703125" style="1" bestFit="1" customWidth="1"/>
    <col min="9973" max="10213" width="11.42578125" style="1"/>
    <col min="10214" max="10214" width="4.7109375" style="1" customWidth="1"/>
    <col min="10215" max="10215" width="42" style="1" customWidth="1"/>
    <col min="10216" max="10216" width="43.140625" style="1" customWidth="1"/>
    <col min="10217" max="10217" width="41" style="1" customWidth="1"/>
    <col min="10218" max="10218" width="25.7109375" style="1" customWidth="1"/>
    <col min="10219" max="10219" width="12.42578125" style="1" customWidth="1"/>
    <col min="10220" max="10220" width="18.28515625" style="1" bestFit="1" customWidth="1"/>
    <col min="10221" max="10221" width="11.5703125" style="1" bestFit="1" customWidth="1"/>
    <col min="10222" max="10222" width="18.28515625" style="1" bestFit="1" customWidth="1"/>
    <col min="10223" max="10226" width="14.85546875" style="1" bestFit="1" customWidth="1"/>
    <col min="10227" max="10227" width="15.85546875" style="1" bestFit="1" customWidth="1"/>
    <col min="10228" max="10228" width="16.5703125" style="1" bestFit="1" customWidth="1"/>
    <col min="10229" max="10469" width="11.42578125" style="1"/>
    <col min="10470" max="10470" width="4.7109375" style="1" customWidth="1"/>
    <col min="10471" max="10471" width="42" style="1" customWidth="1"/>
    <col min="10472" max="10472" width="43.140625" style="1" customWidth="1"/>
    <col min="10473" max="10473" width="41" style="1" customWidth="1"/>
    <col min="10474" max="10474" width="25.7109375" style="1" customWidth="1"/>
    <col min="10475" max="10475" width="12.42578125" style="1" customWidth="1"/>
    <col min="10476" max="10476" width="18.28515625" style="1" bestFit="1" customWidth="1"/>
    <col min="10477" max="10477" width="11.5703125" style="1" bestFit="1" customWidth="1"/>
    <col min="10478" max="10478" width="18.28515625" style="1" bestFit="1" customWidth="1"/>
    <col min="10479" max="10482" width="14.85546875" style="1" bestFit="1" customWidth="1"/>
    <col min="10483" max="10483" width="15.85546875" style="1" bestFit="1" customWidth="1"/>
    <col min="10484" max="10484" width="16.5703125" style="1" bestFit="1" customWidth="1"/>
    <col min="10485" max="10725" width="11.42578125" style="1"/>
    <col min="10726" max="10726" width="4.7109375" style="1" customWidth="1"/>
    <col min="10727" max="10727" width="42" style="1" customWidth="1"/>
    <col min="10728" max="10728" width="43.140625" style="1" customWidth="1"/>
    <col min="10729" max="10729" width="41" style="1" customWidth="1"/>
    <col min="10730" max="10730" width="25.7109375" style="1" customWidth="1"/>
    <col min="10731" max="10731" width="12.42578125" style="1" customWidth="1"/>
    <col min="10732" max="10732" width="18.28515625" style="1" bestFit="1" customWidth="1"/>
    <col min="10733" max="10733" width="11.5703125" style="1" bestFit="1" customWidth="1"/>
    <col min="10734" max="10734" width="18.28515625" style="1" bestFit="1" customWidth="1"/>
    <col min="10735" max="10738" width="14.85546875" style="1" bestFit="1" customWidth="1"/>
    <col min="10739" max="10739" width="15.85546875" style="1" bestFit="1" customWidth="1"/>
    <col min="10740" max="10740" width="16.5703125" style="1" bestFit="1" customWidth="1"/>
    <col min="10741" max="10981" width="11.42578125" style="1"/>
    <col min="10982" max="10982" width="4.7109375" style="1" customWidth="1"/>
    <col min="10983" max="10983" width="42" style="1" customWidth="1"/>
    <col min="10984" max="10984" width="43.140625" style="1" customWidth="1"/>
    <col min="10985" max="10985" width="41" style="1" customWidth="1"/>
    <col min="10986" max="10986" width="25.7109375" style="1" customWidth="1"/>
    <col min="10987" max="10987" width="12.42578125" style="1" customWidth="1"/>
    <col min="10988" max="10988" width="18.28515625" style="1" bestFit="1" customWidth="1"/>
    <col min="10989" max="10989" width="11.5703125" style="1" bestFit="1" customWidth="1"/>
    <col min="10990" max="10990" width="18.28515625" style="1" bestFit="1" customWidth="1"/>
    <col min="10991" max="10994" width="14.85546875" style="1" bestFit="1" customWidth="1"/>
    <col min="10995" max="10995" width="15.85546875" style="1" bestFit="1" customWidth="1"/>
    <col min="10996" max="10996" width="16.5703125" style="1" bestFit="1" customWidth="1"/>
    <col min="10997" max="11237" width="11.42578125" style="1"/>
    <col min="11238" max="11238" width="4.7109375" style="1" customWidth="1"/>
    <col min="11239" max="11239" width="42" style="1" customWidth="1"/>
    <col min="11240" max="11240" width="43.140625" style="1" customWidth="1"/>
    <col min="11241" max="11241" width="41" style="1" customWidth="1"/>
    <col min="11242" max="11242" width="25.7109375" style="1" customWidth="1"/>
    <col min="11243" max="11243" width="12.42578125" style="1" customWidth="1"/>
    <col min="11244" max="11244" width="18.28515625" style="1" bestFit="1" customWidth="1"/>
    <col min="11245" max="11245" width="11.5703125" style="1" bestFit="1" customWidth="1"/>
    <col min="11246" max="11246" width="18.28515625" style="1" bestFit="1" customWidth="1"/>
    <col min="11247" max="11250" width="14.85546875" style="1" bestFit="1" customWidth="1"/>
    <col min="11251" max="11251" width="15.85546875" style="1" bestFit="1" customWidth="1"/>
    <col min="11252" max="11252" width="16.5703125" style="1" bestFit="1" customWidth="1"/>
    <col min="11253" max="11493" width="11.42578125" style="1"/>
    <col min="11494" max="11494" width="4.7109375" style="1" customWidth="1"/>
    <col min="11495" max="11495" width="42" style="1" customWidth="1"/>
    <col min="11496" max="11496" width="43.140625" style="1" customWidth="1"/>
    <col min="11497" max="11497" width="41" style="1" customWidth="1"/>
    <col min="11498" max="11498" width="25.7109375" style="1" customWidth="1"/>
    <col min="11499" max="11499" width="12.42578125" style="1" customWidth="1"/>
    <col min="11500" max="11500" width="18.28515625" style="1" bestFit="1" customWidth="1"/>
    <col min="11501" max="11501" width="11.5703125" style="1" bestFit="1" customWidth="1"/>
    <col min="11502" max="11502" width="18.28515625" style="1" bestFit="1" customWidth="1"/>
    <col min="11503" max="11506" width="14.85546875" style="1" bestFit="1" customWidth="1"/>
    <col min="11507" max="11507" width="15.85546875" style="1" bestFit="1" customWidth="1"/>
    <col min="11508" max="11508" width="16.5703125" style="1" bestFit="1" customWidth="1"/>
    <col min="11509" max="11749" width="11.42578125" style="1"/>
    <col min="11750" max="11750" width="4.7109375" style="1" customWidth="1"/>
    <col min="11751" max="11751" width="42" style="1" customWidth="1"/>
    <col min="11752" max="11752" width="43.140625" style="1" customWidth="1"/>
    <col min="11753" max="11753" width="41" style="1" customWidth="1"/>
    <col min="11754" max="11754" width="25.7109375" style="1" customWidth="1"/>
    <col min="11755" max="11755" width="12.42578125" style="1" customWidth="1"/>
    <col min="11756" max="11756" width="18.28515625" style="1" bestFit="1" customWidth="1"/>
    <col min="11757" max="11757" width="11.5703125" style="1" bestFit="1" customWidth="1"/>
    <col min="11758" max="11758" width="18.28515625" style="1" bestFit="1" customWidth="1"/>
    <col min="11759" max="11762" width="14.85546875" style="1" bestFit="1" customWidth="1"/>
    <col min="11763" max="11763" width="15.85546875" style="1" bestFit="1" customWidth="1"/>
    <col min="11764" max="11764" width="16.5703125" style="1" bestFit="1" customWidth="1"/>
    <col min="11765" max="12005" width="11.42578125" style="1"/>
    <col min="12006" max="12006" width="4.7109375" style="1" customWidth="1"/>
    <col min="12007" max="12007" width="42" style="1" customWidth="1"/>
    <col min="12008" max="12008" width="43.140625" style="1" customWidth="1"/>
    <col min="12009" max="12009" width="41" style="1" customWidth="1"/>
    <col min="12010" max="12010" width="25.7109375" style="1" customWidth="1"/>
    <col min="12011" max="12011" width="12.42578125" style="1" customWidth="1"/>
    <col min="12012" max="12012" width="18.28515625" style="1" bestFit="1" customWidth="1"/>
    <col min="12013" max="12013" width="11.5703125" style="1" bestFit="1" customWidth="1"/>
    <col min="12014" max="12014" width="18.28515625" style="1" bestFit="1" customWidth="1"/>
    <col min="12015" max="12018" width="14.85546875" style="1" bestFit="1" customWidth="1"/>
    <col min="12019" max="12019" width="15.85546875" style="1" bestFit="1" customWidth="1"/>
    <col min="12020" max="12020" width="16.5703125" style="1" bestFit="1" customWidth="1"/>
    <col min="12021" max="12261" width="11.42578125" style="1"/>
    <col min="12262" max="12262" width="4.7109375" style="1" customWidth="1"/>
    <col min="12263" max="12263" width="42" style="1" customWidth="1"/>
    <col min="12264" max="12264" width="43.140625" style="1" customWidth="1"/>
    <col min="12265" max="12265" width="41" style="1" customWidth="1"/>
    <col min="12266" max="12266" width="25.7109375" style="1" customWidth="1"/>
    <col min="12267" max="12267" width="12.42578125" style="1" customWidth="1"/>
    <col min="12268" max="12268" width="18.28515625" style="1" bestFit="1" customWidth="1"/>
    <col min="12269" max="12269" width="11.5703125" style="1" bestFit="1" customWidth="1"/>
    <col min="12270" max="12270" width="18.28515625" style="1" bestFit="1" customWidth="1"/>
    <col min="12271" max="12274" width="14.85546875" style="1" bestFit="1" customWidth="1"/>
    <col min="12275" max="12275" width="15.85546875" style="1" bestFit="1" customWidth="1"/>
    <col min="12276" max="12276" width="16.5703125" style="1" bestFit="1" customWidth="1"/>
    <col min="12277" max="12517" width="11.42578125" style="1"/>
    <col min="12518" max="12518" width="4.7109375" style="1" customWidth="1"/>
    <col min="12519" max="12519" width="42" style="1" customWidth="1"/>
    <col min="12520" max="12520" width="43.140625" style="1" customWidth="1"/>
    <col min="12521" max="12521" width="41" style="1" customWidth="1"/>
    <col min="12522" max="12522" width="25.7109375" style="1" customWidth="1"/>
    <col min="12523" max="12523" width="12.42578125" style="1" customWidth="1"/>
    <col min="12524" max="12524" width="18.28515625" style="1" bestFit="1" customWidth="1"/>
    <col min="12525" max="12525" width="11.5703125" style="1" bestFit="1" customWidth="1"/>
    <col min="12526" max="12526" width="18.28515625" style="1" bestFit="1" customWidth="1"/>
    <col min="12527" max="12530" width="14.85546875" style="1" bestFit="1" customWidth="1"/>
    <col min="12531" max="12531" width="15.85546875" style="1" bestFit="1" customWidth="1"/>
    <col min="12532" max="12532" width="16.5703125" style="1" bestFit="1" customWidth="1"/>
    <col min="12533" max="12773" width="11.42578125" style="1"/>
    <col min="12774" max="12774" width="4.7109375" style="1" customWidth="1"/>
    <col min="12775" max="12775" width="42" style="1" customWidth="1"/>
    <col min="12776" max="12776" width="43.140625" style="1" customWidth="1"/>
    <col min="12777" max="12777" width="41" style="1" customWidth="1"/>
    <col min="12778" max="12778" width="25.7109375" style="1" customWidth="1"/>
    <col min="12779" max="12779" width="12.42578125" style="1" customWidth="1"/>
    <col min="12780" max="12780" width="18.28515625" style="1" bestFit="1" customWidth="1"/>
    <col min="12781" max="12781" width="11.5703125" style="1" bestFit="1" customWidth="1"/>
    <col min="12782" max="12782" width="18.28515625" style="1" bestFit="1" customWidth="1"/>
    <col min="12783" max="12786" width="14.85546875" style="1" bestFit="1" customWidth="1"/>
    <col min="12787" max="12787" width="15.85546875" style="1" bestFit="1" customWidth="1"/>
    <col min="12788" max="12788" width="16.5703125" style="1" bestFit="1" customWidth="1"/>
    <col min="12789" max="13029" width="11.42578125" style="1"/>
    <col min="13030" max="13030" width="4.7109375" style="1" customWidth="1"/>
    <col min="13031" max="13031" width="42" style="1" customWidth="1"/>
    <col min="13032" max="13032" width="43.140625" style="1" customWidth="1"/>
    <col min="13033" max="13033" width="41" style="1" customWidth="1"/>
    <col min="13034" max="13034" width="25.7109375" style="1" customWidth="1"/>
    <col min="13035" max="13035" width="12.42578125" style="1" customWidth="1"/>
    <col min="13036" max="13036" width="18.28515625" style="1" bestFit="1" customWidth="1"/>
    <col min="13037" max="13037" width="11.5703125" style="1" bestFit="1" customWidth="1"/>
    <col min="13038" max="13038" width="18.28515625" style="1" bestFit="1" customWidth="1"/>
    <col min="13039" max="13042" width="14.85546875" style="1" bestFit="1" customWidth="1"/>
    <col min="13043" max="13043" width="15.85546875" style="1" bestFit="1" customWidth="1"/>
    <col min="13044" max="13044" width="16.5703125" style="1" bestFit="1" customWidth="1"/>
    <col min="13045" max="13285" width="11.42578125" style="1"/>
    <col min="13286" max="13286" width="4.7109375" style="1" customWidth="1"/>
    <col min="13287" max="13287" width="42" style="1" customWidth="1"/>
    <col min="13288" max="13288" width="43.140625" style="1" customWidth="1"/>
    <col min="13289" max="13289" width="41" style="1" customWidth="1"/>
    <col min="13290" max="13290" width="25.7109375" style="1" customWidth="1"/>
    <col min="13291" max="13291" width="12.42578125" style="1" customWidth="1"/>
    <col min="13292" max="13292" width="18.28515625" style="1" bestFit="1" customWidth="1"/>
    <col min="13293" max="13293" width="11.5703125" style="1" bestFit="1" customWidth="1"/>
    <col min="13294" max="13294" width="18.28515625" style="1" bestFit="1" customWidth="1"/>
    <col min="13295" max="13298" width="14.85546875" style="1" bestFit="1" customWidth="1"/>
    <col min="13299" max="13299" width="15.85546875" style="1" bestFit="1" customWidth="1"/>
    <col min="13300" max="13300" width="16.5703125" style="1" bestFit="1" customWidth="1"/>
    <col min="13301" max="13541" width="11.42578125" style="1"/>
    <col min="13542" max="13542" width="4.7109375" style="1" customWidth="1"/>
    <col min="13543" max="13543" width="42" style="1" customWidth="1"/>
    <col min="13544" max="13544" width="43.140625" style="1" customWidth="1"/>
    <col min="13545" max="13545" width="41" style="1" customWidth="1"/>
    <col min="13546" max="13546" width="25.7109375" style="1" customWidth="1"/>
    <col min="13547" max="13547" width="12.42578125" style="1" customWidth="1"/>
    <col min="13548" max="13548" width="18.28515625" style="1" bestFit="1" customWidth="1"/>
    <col min="13549" max="13549" width="11.5703125" style="1" bestFit="1" customWidth="1"/>
    <col min="13550" max="13550" width="18.28515625" style="1" bestFit="1" customWidth="1"/>
    <col min="13551" max="13554" width="14.85546875" style="1" bestFit="1" customWidth="1"/>
    <col min="13555" max="13555" width="15.85546875" style="1" bestFit="1" customWidth="1"/>
    <col min="13556" max="13556" width="16.5703125" style="1" bestFit="1" customWidth="1"/>
    <col min="13557" max="13797" width="11.42578125" style="1"/>
    <col min="13798" max="13798" width="4.7109375" style="1" customWidth="1"/>
    <col min="13799" max="13799" width="42" style="1" customWidth="1"/>
    <col min="13800" max="13800" width="43.140625" style="1" customWidth="1"/>
    <col min="13801" max="13801" width="41" style="1" customWidth="1"/>
    <col min="13802" max="13802" width="25.7109375" style="1" customWidth="1"/>
    <col min="13803" max="13803" width="12.42578125" style="1" customWidth="1"/>
    <col min="13804" max="13804" width="18.28515625" style="1" bestFit="1" customWidth="1"/>
    <col min="13805" max="13805" width="11.5703125" style="1" bestFit="1" customWidth="1"/>
    <col min="13806" max="13806" width="18.28515625" style="1" bestFit="1" customWidth="1"/>
    <col min="13807" max="13810" width="14.85546875" style="1" bestFit="1" customWidth="1"/>
    <col min="13811" max="13811" width="15.85546875" style="1" bestFit="1" customWidth="1"/>
    <col min="13812" max="13812" width="16.5703125" style="1" bestFit="1" customWidth="1"/>
    <col min="13813" max="14053" width="11.42578125" style="1"/>
    <col min="14054" max="14054" width="4.7109375" style="1" customWidth="1"/>
    <col min="14055" max="14055" width="42" style="1" customWidth="1"/>
    <col min="14056" max="14056" width="43.140625" style="1" customWidth="1"/>
    <col min="14057" max="14057" width="41" style="1" customWidth="1"/>
    <col min="14058" max="14058" width="25.7109375" style="1" customWidth="1"/>
    <col min="14059" max="14059" width="12.42578125" style="1" customWidth="1"/>
    <col min="14060" max="14060" width="18.28515625" style="1" bestFit="1" customWidth="1"/>
    <col min="14061" max="14061" width="11.5703125" style="1" bestFit="1" customWidth="1"/>
    <col min="14062" max="14062" width="18.28515625" style="1" bestFit="1" customWidth="1"/>
    <col min="14063" max="14066" width="14.85546875" style="1" bestFit="1" customWidth="1"/>
    <col min="14067" max="14067" width="15.85546875" style="1" bestFit="1" customWidth="1"/>
    <col min="14068" max="14068" width="16.5703125" style="1" bestFit="1" customWidth="1"/>
    <col min="14069" max="14309" width="11.42578125" style="1"/>
    <col min="14310" max="14310" width="4.7109375" style="1" customWidth="1"/>
    <col min="14311" max="14311" width="42" style="1" customWidth="1"/>
    <col min="14312" max="14312" width="43.140625" style="1" customWidth="1"/>
    <col min="14313" max="14313" width="41" style="1" customWidth="1"/>
    <col min="14314" max="14314" width="25.7109375" style="1" customWidth="1"/>
    <col min="14315" max="14315" width="12.42578125" style="1" customWidth="1"/>
    <col min="14316" max="14316" width="18.28515625" style="1" bestFit="1" customWidth="1"/>
    <col min="14317" max="14317" width="11.5703125" style="1" bestFit="1" customWidth="1"/>
    <col min="14318" max="14318" width="18.28515625" style="1" bestFit="1" customWidth="1"/>
    <col min="14319" max="14322" width="14.85546875" style="1" bestFit="1" customWidth="1"/>
    <col min="14323" max="14323" width="15.85546875" style="1" bestFit="1" customWidth="1"/>
    <col min="14324" max="14324" width="16.5703125" style="1" bestFit="1" customWidth="1"/>
    <col min="14325" max="14565" width="11.42578125" style="1"/>
    <col min="14566" max="14566" width="4.7109375" style="1" customWidth="1"/>
    <col min="14567" max="14567" width="42" style="1" customWidth="1"/>
    <col min="14568" max="14568" width="43.140625" style="1" customWidth="1"/>
    <col min="14569" max="14569" width="41" style="1" customWidth="1"/>
    <col min="14570" max="14570" width="25.7109375" style="1" customWidth="1"/>
    <col min="14571" max="14571" width="12.42578125" style="1" customWidth="1"/>
    <col min="14572" max="14572" width="18.28515625" style="1" bestFit="1" customWidth="1"/>
    <col min="14573" max="14573" width="11.5703125" style="1" bestFit="1" customWidth="1"/>
    <col min="14574" max="14574" width="18.28515625" style="1" bestFit="1" customWidth="1"/>
    <col min="14575" max="14578" width="14.85546875" style="1" bestFit="1" customWidth="1"/>
    <col min="14579" max="14579" width="15.85546875" style="1" bestFit="1" customWidth="1"/>
    <col min="14580" max="14580" width="16.5703125" style="1" bestFit="1" customWidth="1"/>
    <col min="14581" max="14821" width="11.42578125" style="1"/>
    <col min="14822" max="14822" width="4.7109375" style="1" customWidth="1"/>
    <col min="14823" max="14823" width="42" style="1" customWidth="1"/>
    <col min="14824" max="14824" width="43.140625" style="1" customWidth="1"/>
    <col min="14825" max="14825" width="41" style="1" customWidth="1"/>
    <col min="14826" max="14826" width="25.7109375" style="1" customWidth="1"/>
    <col min="14827" max="14827" width="12.42578125" style="1" customWidth="1"/>
    <col min="14828" max="14828" width="18.28515625" style="1" bestFit="1" customWidth="1"/>
    <col min="14829" max="14829" width="11.5703125" style="1" bestFit="1" customWidth="1"/>
    <col min="14830" max="14830" width="18.28515625" style="1" bestFit="1" customWidth="1"/>
    <col min="14831" max="14834" width="14.85546875" style="1" bestFit="1" customWidth="1"/>
    <col min="14835" max="14835" width="15.85546875" style="1" bestFit="1" customWidth="1"/>
    <col min="14836" max="14836" width="16.5703125" style="1" bestFit="1" customWidth="1"/>
    <col min="14837" max="15077" width="11.42578125" style="1"/>
    <col min="15078" max="15078" width="4.7109375" style="1" customWidth="1"/>
    <col min="15079" max="15079" width="42" style="1" customWidth="1"/>
    <col min="15080" max="15080" width="43.140625" style="1" customWidth="1"/>
    <col min="15081" max="15081" width="41" style="1" customWidth="1"/>
    <col min="15082" max="15082" width="25.7109375" style="1" customWidth="1"/>
    <col min="15083" max="15083" width="12.42578125" style="1" customWidth="1"/>
    <col min="15084" max="15084" width="18.28515625" style="1" bestFit="1" customWidth="1"/>
    <col min="15085" max="15085" width="11.5703125" style="1" bestFit="1" customWidth="1"/>
    <col min="15086" max="15086" width="18.28515625" style="1" bestFit="1" customWidth="1"/>
    <col min="15087" max="15090" width="14.85546875" style="1" bestFit="1" customWidth="1"/>
    <col min="15091" max="15091" width="15.85546875" style="1" bestFit="1" customWidth="1"/>
    <col min="15092" max="15092" width="16.5703125" style="1" bestFit="1" customWidth="1"/>
    <col min="15093" max="15333" width="11.42578125" style="1"/>
    <col min="15334" max="15334" width="4.7109375" style="1" customWidth="1"/>
    <col min="15335" max="15335" width="42" style="1" customWidth="1"/>
    <col min="15336" max="15336" width="43.140625" style="1" customWidth="1"/>
    <col min="15337" max="15337" width="41" style="1" customWidth="1"/>
    <col min="15338" max="15338" width="25.7109375" style="1" customWidth="1"/>
    <col min="15339" max="15339" width="12.42578125" style="1" customWidth="1"/>
    <col min="15340" max="15340" width="18.28515625" style="1" bestFit="1" customWidth="1"/>
    <col min="15341" max="15341" width="11.5703125" style="1" bestFit="1" customWidth="1"/>
    <col min="15342" max="15342" width="18.28515625" style="1" bestFit="1" customWidth="1"/>
    <col min="15343" max="15346" width="14.85546875" style="1" bestFit="1" customWidth="1"/>
    <col min="15347" max="15347" width="15.85546875" style="1" bestFit="1" customWidth="1"/>
    <col min="15348" max="15348" width="16.5703125" style="1" bestFit="1" customWidth="1"/>
    <col min="15349" max="15589" width="11.42578125" style="1"/>
    <col min="15590" max="15590" width="4.7109375" style="1" customWidth="1"/>
    <col min="15591" max="15591" width="42" style="1" customWidth="1"/>
    <col min="15592" max="15592" width="43.140625" style="1" customWidth="1"/>
    <col min="15593" max="15593" width="41" style="1" customWidth="1"/>
    <col min="15594" max="15594" width="25.7109375" style="1" customWidth="1"/>
    <col min="15595" max="15595" width="12.42578125" style="1" customWidth="1"/>
    <col min="15596" max="15596" width="18.28515625" style="1" bestFit="1" customWidth="1"/>
    <col min="15597" max="15597" width="11.5703125" style="1" bestFit="1" customWidth="1"/>
    <col min="15598" max="15598" width="18.28515625" style="1" bestFit="1" customWidth="1"/>
    <col min="15599" max="15602" width="14.85546875" style="1" bestFit="1" customWidth="1"/>
    <col min="15603" max="15603" width="15.85546875" style="1" bestFit="1" customWidth="1"/>
    <col min="15604" max="15604" width="16.5703125" style="1" bestFit="1" customWidth="1"/>
    <col min="15605" max="15845" width="11.42578125" style="1"/>
    <col min="15846" max="15846" width="4.7109375" style="1" customWidth="1"/>
    <col min="15847" max="15847" width="42" style="1" customWidth="1"/>
    <col min="15848" max="15848" width="43.140625" style="1" customWidth="1"/>
    <col min="15849" max="15849" width="41" style="1" customWidth="1"/>
    <col min="15850" max="15850" width="25.7109375" style="1" customWidth="1"/>
    <col min="15851" max="15851" width="12.42578125" style="1" customWidth="1"/>
    <col min="15852" max="15852" width="18.28515625" style="1" bestFit="1" customWidth="1"/>
    <col min="15853" max="15853" width="11.5703125" style="1" bestFit="1" customWidth="1"/>
    <col min="15854" max="15854" width="18.28515625" style="1" bestFit="1" customWidth="1"/>
    <col min="15855" max="15858" width="14.85546875" style="1" bestFit="1" customWidth="1"/>
    <col min="15859" max="15859" width="15.85546875" style="1" bestFit="1" customWidth="1"/>
    <col min="15860" max="15860" width="16.5703125" style="1" bestFit="1" customWidth="1"/>
    <col min="15861" max="16101" width="11.42578125" style="1"/>
    <col min="16102" max="16102" width="4.7109375" style="1" customWidth="1"/>
    <col min="16103" max="16103" width="42" style="1" customWidth="1"/>
    <col min="16104" max="16104" width="43.140625" style="1" customWidth="1"/>
    <col min="16105" max="16105" width="41" style="1" customWidth="1"/>
    <col min="16106" max="16106" width="25.7109375" style="1" customWidth="1"/>
    <col min="16107" max="16107" width="12.42578125" style="1" customWidth="1"/>
    <col min="16108" max="16108" width="18.28515625" style="1" bestFit="1" customWidth="1"/>
    <col min="16109" max="16109" width="11.5703125" style="1" bestFit="1" customWidth="1"/>
    <col min="16110" max="16110" width="18.28515625" style="1" bestFit="1" customWidth="1"/>
    <col min="16111" max="16114" width="14.85546875" style="1" bestFit="1" customWidth="1"/>
    <col min="16115" max="16115" width="15.85546875" style="1" bestFit="1" customWidth="1"/>
    <col min="16116" max="16116" width="16.5703125" style="1" bestFit="1" customWidth="1"/>
    <col min="16117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42" t="s">
        <v>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</row>
    <row r="3" spans="1:15" ht="22.5" customHeight="1" x14ac:dyDescent="0.25">
      <c r="A3" s="42" t="s">
        <v>2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</row>
    <row r="4" spans="1:15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5" ht="21" x14ac:dyDescent="0.35">
      <c r="A5" s="44" t="s">
        <v>1550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840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s="6" t="s">
        <v>89</v>
      </c>
      <c r="C8" s="6" t="s">
        <v>87</v>
      </c>
      <c r="D8" s="6" t="s">
        <v>90</v>
      </c>
      <c r="E8" s="1" t="s">
        <v>990</v>
      </c>
      <c r="F8" s="1" t="s">
        <v>36</v>
      </c>
      <c r="G8" s="13">
        <v>8750</v>
      </c>
      <c r="H8" s="13">
        <v>0</v>
      </c>
      <c r="I8" s="13">
        <f>+G8+H8</f>
        <v>8750</v>
      </c>
      <c r="J8" s="13">
        <f>+I8*2.87%</f>
        <v>251.125</v>
      </c>
      <c r="K8" s="13">
        <v>971.91</v>
      </c>
      <c r="L8" s="13">
        <f t="shared" ref="L8:L10" si="0">+I8*3.04%</f>
        <v>266</v>
      </c>
      <c r="M8" s="13">
        <v>0</v>
      </c>
      <c r="N8" s="13">
        <f>+J8+K8+L8+M8</f>
        <v>1489.0349999999999</v>
      </c>
      <c r="O8" s="13">
        <f>+I8-N8</f>
        <v>7260.9650000000001</v>
      </c>
    </row>
    <row r="9" spans="1:15" ht="24.95" customHeight="1" x14ac:dyDescent="0.25">
      <c r="A9" s="1">
        <v>2</v>
      </c>
      <c r="B9" s="6" t="s">
        <v>68</v>
      </c>
      <c r="C9" s="6" t="s">
        <v>991</v>
      </c>
      <c r="D9" s="6" t="s">
        <v>69</v>
      </c>
      <c r="E9" s="1" t="s">
        <v>990</v>
      </c>
      <c r="F9" s="1" t="s">
        <v>36</v>
      </c>
      <c r="G9" s="13">
        <v>20000</v>
      </c>
      <c r="H9" s="13">
        <v>0</v>
      </c>
      <c r="I9" s="13">
        <f>+G9+H9</f>
        <v>20000</v>
      </c>
      <c r="J9" s="13">
        <f>+I9*2.87%</f>
        <v>574</v>
      </c>
      <c r="K9" s="13">
        <v>1148.33</v>
      </c>
      <c r="L9" s="13">
        <f t="shared" si="0"/>
        <v>608</v>
      </c>
      <c r="M9" s="13">
        <v>0</v>
      </c>
      <c r="N9" s="13">
        <f t="shared" ref="N9:N29" si="1">+J9+K9+L9+M9</f>
        <v>2330.33</v>
      </c>
      <c r="O9" s="13">
        <f t="shared" ref="O9:O29" si="2">+I9-N9</f>
        <v>17669.669999999998</v>
      </c>
    </row>
    <row r="10" spans="1:15" ht="24.95" customHeight="1" x14ac:dyDescent="0.25">
      <c r="A10" s="1">
        <v>3</v>
      </c>
      <c r="B10" t="s">
        <v>817</v>
      </c>
      <c r="C10" s="6" t="s">
        <v>991</v>
      </c>
      <c r="D10" s="6" t="s">
        <v>992</v>
      </c>
      <c r="E10" s="1" t="s">
        <v>990</v>
      </c>
      <c r="F10" s="1" t="s">
        <v>36</v>
      </c>
      <c r="G10" s="13">
        <v>15000</v>
      </c>
      <c r="H10" s="13">
        <v>0</v>
      </c>
      <c r="I10" s="13">
        <f>+G10+H10</f>
        <v>15000</v>
      </c>
      <c r="J10" s="13">
        <f>+I10*2.87%</f>
        <v>430.5</v>
      </c>
      <c r="K10" s="13">
        <v>2338.35</v>
      </c>
      <c r="L10" s="13">
        <f t="shared" si="0"/>
        <v>456</v>
      </c>
      <c r="M10" s="13">
        <v>0</v>
      </c>
      <c r="N10" s="13">
        <f t="shared" si="1"/>
        <v>3224.85</v>
      </c>
      <c r="O10" s="13">
        <f t="shared" si="2"/>
        <v>11775.15</v>
      </c>
    </row>
    <row r="11" spans="1:15" ht="24.95" customHeight="1" x14ac:dyDescent="0.25">
      <c r="A11" s="1">
        <v>4</v>
      </c>
      <c r="B11" t="s">
        <v>74</v>
      </c>
      <c r="C11" s="6" t="s">
        <v>991</v>
      </c>
      <c r="D11" s="6" t="s">
        <v>69</v>
      </c>
      <c r="E11" s="1" t="s">
        <v>990</v>
      </c>
      <c r="F11" s="1" t="s">
        <v>36</v>
      </c>
      <c r="G11" s="13">
        <v>10000</v>
      </c>
      <c r="H11" s="13">
        <v>0</v>
      </c>
      <c r="I11" s="13">
        <v>10000</v>
      </c>
      <c r="J11" s="13">
        <v>287</v>
      </c>
      <c r="K11" s="13">
        <v>1148.33</v>
      </c>
      <c r="L11" s="13">
        <v>304</v>
      </c>
      <c r="M11" s="13">
        <v>0</v>
      </c>
      <c r="N11" s="13">
        <f t="shared" si="1"/>
        <v>1739.33</v>
      </c>
      <c r="O11" s="13">
        <f t="shared" si="2"/>
        <v>8260.67</v>
      </c>
    </row>
    <row r="12" spans="1:15" ht="24.95" customHeight="1" x14ac:dyDescent="0.25">
      <c r="A12" s="1">
        <v>5</v>
      </c>
      <c r="B12" t="s">
        <v>157</v>
      </c>
      <c r="C12" t="s">
        <v>158</v>
      </c>
      <c r="D12" s="6" t="s">
        <v>1425</v>
      </c>
      <c r="E12" s="1" t="s">
        <v>990</v>
      </c>
      <c r="F12" s="1" t="s">
        <v>36</v>
      </c>
      <c r="G12" s="13">
        <v>10000</v>
      </c>
      <c r="H12" s="13">
        <v>0</v>
      </c>
      <c r="I12" s="13">
        <v>10000</v>
      </c>
      <c r="J12" s="13">
        <v>287</v>
      </c>
      <c r="K12" s="13">
        <v>1148.33</v>
      </c>
      <c r="L12" s="13">
        <v>304</v>
      </c>
      <c r="M12" s="13">
        <v>0</v>
      </c>
      <c r="N12" s="13">
        <f t="shared" si="1"/>
        <v>1739.33</v>
      </c>
      <c r="O12" s="13">
        <f t="shared" si="2"/>
        <v>8260.67</v>
      </c>
    </row>
    <row r="13" spans="1:15" ht="24.95" customHeight="1" x14ac:dyDescent="0.25">
      <c r="A13" s="1">
        <v>6</v>
      </c>
      <c r="B13" t="s">
        <v>324</v>
      </c>
      <c r="C13" s="6" t="s">
        <v>172</v>
      </c>
      <c r="D13" s="1" t="s">
        <v>994</v>
      </c>
      <c r="E13" s="1" t="s">
        <v>990</v>
      </c>
      <c r="F13" s="1" t="s">
        <v>29</v>
      </c>
      <c r="G13" s="13">
        <v>30000</v>
      </c>
      <c r="H13" s="13">
        <v>0</v>
      </c>
      <c r="I13" s="13">
        <v>30000</v>
      </c>
      <c r="J13" s="13">
        <v>861</v>
      </c>
      <c r="K13" s="13">
        <v>6501.66</v>
      </c>
      <c r="L13" s="13">
        <f>+I13*3.04%</f>
        <v>912</v>
      </c>
      <c r="M13" s="13">
        <v>0</v>
      </c>
      <c r="N13" s="13">
        <f t="shared" si="1"/>
        <v>8274.66</v>
      </c>
      <c r="O13" s="13">
        <f t="shared" si="2"/>
        <v>21725.34</v>
      </c>
    </row>
    <row r="14" spans="1:15" ht="24.95" customHeight="1" x14ac:dyDescent="0.25">
      <c r="A14" s="1">
        <v>7</v>
      </c>
      <c r="B14" t="s">
        <v>133</v>
      </c>
      <c r="C14" t="s">
        <v>111</v>
      </c>
      <c r="D14" s="41" t="s">
        <v>1508</v>
      </c>
      <c r="E14" s="1" t="s">
        <v>990</v>
      </c>
      <c r="F14" s="1" t="s">
        <v>36</v>
      </c>
      <c r="G14" s="13">
        <v>40000</v>
      </c>
      <c r="H14" s="13">
        <v>0</v>
      </c>
      <c r="I14" s="13">
        <v>40000</v>
      </c>
      <c r="J14" s="13">
        <v>1148</v>
      </c>
      <c r="K14" s="13">
        <v>4984.5200000000004</v>
      </c>
      <c r="L14" s="13">
        <v>1216</v>
      </c>
      <c r="M14" s="13">
        <v>0</v>
      </c>
      <c r="N14" s="13">
        <f t="shared" si="1"/>
        <v>7348.52</v>
      </c>
      <c r="O14" s="13">
        <f t="shared" si="2"/>
        <v>32651.48</v>
      </c>
    </row>
    <row r="15" spans="1:15" ht="24.95" customHeight="1" x14ac:dyDescent="0.25">
      <c r="A15" s="1">
        <v>8</v>
      </c>
      <c r="B15" t="s">
        <v>609</v>
      </c>
      <c r="C15" t="s">
        <v>762</v>
      </c>
      <c r="D15" t="s">
        <v>995</v>
      </c>
      <c r="E15" s="1" t="s">
        <v>990</v>
      </c>
      <c r="F15" s="1" t="s">
        <v>29</v>
      </c>
      <c r="G15" s="13">
        <v>35000</v>
      </c>
      <c r="H15" s="13">
        <v>0</v>
      </c>
      <c r="I15" s="13">
        <v>35000</v>
      </c>
      <c r="J15" s="13">
        <v>1004.5</v>
      </c>
      <c r="K15" s="13">
        <v>8232.8700000000008</v>
      </c>
      <c r="L15" s="13">
        <v>1064</v>
      </c>
      <c r="M15" s="13">
        <v>0</v>
      </c>
      <c r="N15" s="13">
        <v>10301.370000000001</v>
      </c>
      <c r="O15" s="13">
        <v>24698.63</v>
      </c>
    </row>
    <row r="16" spans="1:15" ht="24.95" customHeight="1" x14ac:dyDescent="0.25">
      <c r="A16" s="1">
        <v>9</v>
      </c>
      <c r="B16" s="6" t="s">
        <v>319</v>
      </c>
      <c r="C16" s="6" t="s">
        <v>320</v>
      </c>
      <c r="D16" s="6" t="s">
        <v>996</v>
      </c>
      <c r="E16" s="1" t="s">
        <v>990</v>
      </c>
      <c r="F16" s="1" t="s">
        <v>36</v>
      </c>
      <c r="G16" s="13">
        <v>20000</v>
      </c>
      <c r="H16" s="13">
        <v>0</v>
      </c>
      <c r="I16" s="13">
        <f>+G16+H16</f>
        <v>20000</v>
      </c>
      <c r="J16" s="13">
        <f t="shared" ref="J16:J27" si="3">+I16*2.87%</f>
        <v>574</v>
      </c>
      <c r="K16" s="13">
        <v>3957.44</v>
      </c>
      <c r="L16" s="13">
        <f t="shared" ref="L16:L29" si="4">+I16*3.04%</f>
        <v>608</v>
      </c>
      <c r="M16" s="13">
        <v>0</v>
      </c>
      <c r="N16" s="13">
        <f t="shared" si="1"/>
        <v>5139.4400000000005</v>
      </c>
      <c r="O16" s="13">
        <f t="shared" si="2"/>
        <v>14860.56</v>
      </c>
    </row>
    <row r="17" spans="1:15" ht="24.95" customHeight="1" x14ac:dyDescent="0.25">
      <c r="A17" s="1">
        <v>10</v>
      </c>
      <c r="B17" s="6" t="s">
        <v>205</v>
      </c>
      <c r="C17" s="6" t="s">
        <v>206</v>
      </c>
      <c r="D17" s="1" t="s">
        <v>996</v>
      </c>
      <c r="E17" s="1" t="s">
        <v>990</v>
      </c>
      <c r="F17" s="1" t="s">
        <v>29</v>
      </c>
      <c r="G17" s="13">
        <v>30000</v>
      </c>
      <c r="H17" s="13">
        <v>0</v>
      </c>
      <c r="I17" s="13">
        <v>30000</v>
      </c>
      <c r="J17" s="13">
        <v>861</v>
      </c>
      <c r="K17" s="13">
        <v>6501.66</v>
      </c>
      <c r="L17" s="13">
        <f t="shared" si="4"/>
        <v>912</v>
      </c>
      <c r="M17" s="13">
        <v>0</v>
      </c>
      <c r="N17" s="13">
        <f t="shared" si="1"/>
        <v>8274.66</v>
      </c>
      <c r="O17" s="13">
        <f t="shared" si="2"/>
        <v>21725.34</v>
      </c>
    </row>
    <row r="18" spans="1:15" ht="24.95" customHeight="1" x14ac:dyDescent="0.25">
      <c r="A18" s="1">
        <v>11</v>
      </c>
      <c r="B18" s="6" t="s">
        <v>368</v>
      </c>
      <c r="C18" s="6" t="s">
        <v>340</v>
      </c>
      <c r="D18" s="1" t="s">
        <v>997</v>
      </c>
      <c r="E18" s="1" t="s">
        <v>990</v>
      </c>
      <c r="F18" s="1" t="s">
        <v>29</v>
      </c>
      <c r="G18" s="13">
        <v>55000</v>
      </c>
      <c r="H18" s="13">
        <v>0</v>
      </c>
      <c r="I18" s="13">
        <v>55000</v>
      </c>
      <c r="J18" s="13">
        <v>1578.5</v>
      </c>
      <c r="K18" s="13">
        <v>12382.29</v>
      </c>
      <c r="L18" s="13">
        <v>1672</v>
      </c>
      <c r="M18" s="13">
        <v>0</v>
      </c>
      <c r="N18" s="13">
        <v>15632.79</v>
      </c>
      <c r="O18" s="13">
        <v>39367.21</v>
      </c>
    </row>
    <row r="19" spans="1:15" ht="24.95" customHeight="1" x14ac:dyDescent="0.25">
      <c r="A19" s="1">
        <v>12</v>
      </c>
      <c r="B19" s="1" t="s">
        <v>600</v>
      </c>
      <c r="C19" s="6" t="s">
        <v>587</v>
      </c>
      <c r="D19" s="1" t="s">
        <v>999</v>
      </c>
      <c r="E19" s="1" t="s">
        <v>990</v>
      </c>
      <c r="F19" s="1" t="s">
        <v>29</v>
      </c>
      <c r="G19" s="13">
        <v>24000</v>
      </c>
      <c r="H19" s="13">
        <v>0</v>
      </c>
      <c r="I19" s="13">
        <v>24000</v>
      </c>
      <c r="J19" s="13">
        <v>688.8</v>
      </c>
      <c r="K19" s="13">
        <v>0</v>
      </c>
      <c r="L19" s="13">
        <f t="shared" si="4"/>
        <v>729.6</v>
      </c>
      <c r="M19" s="13">
        <v>0</v>
      </c>
      <c r="N19" s="13">
        <f t="shared" si="1"/>
        <v>1418.4</v>
      </c>
      <c r="O19" s="13">
        <f t="shared" si="2"/>
        <v>22581.599999999999</v>
      </c>
    </row>
    <row r="20" spans="1:15" ht="24.95" customHeight="1" x14ac:dyDescent="0.25">
      <c r="A20" s="1">
        <v>13</v>
      </c>
      <c r="B20" s="1" t="s">
        <v>440</v>
      </c>
      <c r="C20" s="6" t="s">
        <v>1000</v>
      </c>
      <c r="D20" s="1" t="s">
        <v>1001</v>
      </c>
      <c r="E20" s="1" t="s">
        <v>990</v>
      </c>
      <c r="F20" s="1" t="s">
        <v>29</v>
      </c>
      <c r="G20" s="13">
        <v>30000</v>
      </c>
      <c r="H20" s="13">
        <v>0</v>
      </c>
      <c r="I20" s="13">
        <f t="shared" ref="I20:I25" si="5">+G20+H20</f>
        <v>30000</v>
      </c>
      <c r="J20" s="13">
        <f t="shared" si="3"/>
        <v>861</v>
      </c>
      <c r="K20" s="13">
        <v>7056.75</v>
      </c>
      <c r="L20" s="13">
        <f t="shared" si="4"/>
        <v>912</v>
      </c>
      <c r="M20" s="13">
        <v>0</v>
      </c>
      <c r="N20" s="13">
        <f t="shared" si="1"/>
        <v>8829.75</v>
      </c>
      <c r="O20" s="13">
        <f t="shared" si="2"/>
        <v>21170.25</v>
      </c>
    </row>
    <row r="21" spans="1:15" ht="24.95" customHeight="1" x14ac:dyDescent="0.25">
      <c r="A21" s="1">
        <v>14</v>
      </c>
      <c r="B21" s="1" t="s">
        <v>743</v>
      </c>
      <c r="C21" s="6" t="s">
        <v>710</v>
      </c>
      <c r="D21" s="1" t="s">
        <v>1003</v>
      </c>
      <c r="E21" s="1" t="s">
        <v>990</v>
      </c>
      <c r="F21" s="1" t="s">
        <v>29</v>
      </c>
      <c r="G21" s="13">
        <v>30000</v>
      </c>
      <c r="H21" s="13">
        <v>0</v>
      </c>
      <c r="I21" s="13">
        <v>30000</v>
      </c>
      <c r="J21" s="13">
        <v>861</v>
      </c>
      <c r="K21" s="13">
        <v>7056.75</v>
      </c>
      <c r="L21" s="13">
        <v>912</v>
      </c>
      <c r="M21" s="13">
        <v>0</v>
      </c>
      <c r="N21" s="13">
        <v>8829.75</v>
      </c>
      <c r="O21" s="13">
        <v>21170.25</v>
      </c>
    </row>
    <row r="22" spans="1:15" ht="24.95" customHeight="1" x14ac:dyDescent="0.25">
      <c r="A22" s="1">
        <v>15</v>
      </c>
      <c r="B22" s="6" t="s">
        <v>754</v>
      </c>
      <c r="C22" s="6" t="s">
        <v>710</v>
      </c>
      <c r="D22" s="6" t="s">
        <v>950</v>
      </c>
      <c r="E22" s="1" t="s">
        <v>990</v>
      </c>
      <c r="F22" s="1" t="s">
        <v>36</v>
      </c>
      <c r="G22" s="13">
        <v>24000</v>
      </c>
      <c r="H22" s="13">
        <v>0</v>
      </c>
      <c r="I22" s="13">
        <f t="shared" si="5"/>
        <v>24000</v>
      </c>
      <c r="J22" s="13">
        <f t="shared" si="3"/>
        <v>688.8</v>
      </c>
      <c r="K22" s="13">
        <v>0</v>
      </c>
      <c r="L22" s="13">
        <f t="shared" si="4"/>
        <v>729.6</v>
      </c>
      <c r="M22" s="13">
        <v>0</v>
      </c>
      <c r="N22" s="13">
        <f t="shared" si="1"/>
        <v>1418.4</v>
      </c>
      <c r="O22" s="13">
        <f t="shared" si="2"/>
        <v>22581.599999999999</v>
      </c>
    </row>
    <row r="23" spans="1:15" ht="24.95" customHeight="1" x14ac:dyDescent="0.25">
      <c r="A23" s="1">
        <v>16</v>
      </c>
      <c r="B23" s="6" t="s">
        <v>392</v>
      </c>
      <c r="C23" s="6" t="s">
        <v>383</v>
      </c>
      <c r="D23" s="6" t="s">
        <v>278</v>
      </c>
      <c r="E23" s="1" t="s">
        <v>990</v>
      </c>
      <c r="F23" s="1" t="s">
        <v>29</v>
      </c>
      <c r="G23" s="13">
        <v>25000</v>
      </c>
      <c r="H23" s="13">
        <v>0</v>
      </c>
      <c r="I23" s="13">
        <f t="shared" si="5"/>
        <v>25000</v>
      </c>
      <c r="J23" s="13">
        <f t="shared" si="3"/>
        <v>717.5</v>
      </c>
      <c r="K23" s="13">
        <v>4455.38</v>
      </c>
      <c r="L23" s="13">
        <f t="shared" si="4"/>
        <v>760</v>
      </c>
      <c r="M23" s="13">
        <v>0</v>
      </c>
      <c r="N23" s="13">
        <f t="shared" si="1"/>
        <v>5932.88</v>
      </c>
      <c r="O23" s="13">
        <f t="shared" si="2"/>
        <v>19067.12</v>
      </c>
    </row>
    <row r="24" spans="1:15" ht="24.95" customHeight="1" x14ac:dyDescent="0.25">
      <c r="A24" s="1">
        <v>17</v>
      </c>
      <c r="B24" s="6" t="s">
        <v>405</v>
      </c>
      <c r="C24" s="6" t="s">
        <v>1516</v>
      </c>
      <c r="D24" s="6" t="s">
        <v>191</v>
      </c>
      <c r="E24" s="1" t="s">
        <v>990</v>
      </c>
      <c r="F24" s="1" t="s">
        <v>29</v>
      </c>
      <c r="G24" s="13">
        <v>19000</v>
      </c>
      <c r="H24" s="13">
        <v>0</v>
      </c>
      <c r="I24" s="13">
        <f t="shared" si="5"/>
        <v>19000</v>
      </c>
      <c r="J24" s="13">
        <f t="shared" si="3"/>
        <v>545.29999999999995</v>
      </c>
      <c r="K24" s="13">
        <v>1007.19</v>
      </c>
      <c r="L24" s="13">
        <f t="shared" si="4"/>
        <v>577.6</v>
      </c>
      <c r="M24" s="13">
        <v>0</v>
      </c>
      <c r="N24" s="13">
        <f t="shared" si="1"/>
        <v>2130.09</v>
      </c>
      <c r="O24" s="13">
        <f t="shared" si="2"/>
        <v>16869.91</v>
      </c>
    </row>
    <row r="25" spans="1:15" ht="24.75" customHeight="1" x14ac:dyDescent="0.25">
      <c r="A25" s="1">
        <v>18</v>
      </c>
      <c r="B25" s="6" t="s">
        <v>814</v>
      </c>
      <c r="C25" s="6" t="s">
        <v>1514</v>
      </c>
      <c r="D25" s="6" t="s">
        <v>1004</v>
      </c>
      <c r="E25" s="1" t="s">
        <v>990</v>
      </c>
      <c r="F25" s="1" t="s">
        <v>29</v>
      </c>
      <c r="G25" s="13">
        <v>20000</v>
      </c>
      <c r="H25" s="13">
        <v>0</v>
      </c>
      <c r="I25" s="13">
        <f t="shared" si="5"/>
        <v>20000</v>
      </c>
      <c r="J25" s="13">
        <f t="shared" si="3"/>
        <v>574</v>
      </c>
      <c r="K25" s="13">
        <v>1148.33</v>
      </c>
      <c r="L25" s="13">
        <f t="shared" si="4"/>
        <v>608</v>
      </c>
      <c r="M25" s="13">
        <v>0</v>
      </c>
      <c r="N25" s="13">
        <f t="shared" si="1"/>
        <v>2330.33</v>
      </c>
      <c r="O25" s="13">
        <f t="shared" si="2"/>
        <v>17669.669999999998</v>
      </c>
    </row>
    <row r="26" spans="1:15" ht="24.95" customHeight="1" x14ac:dyDescent="0.25">
      <c r="A26" s="1">
        <v>19</v>
      </c>
      <c r="B26" t="s">
        <v>799</v>
      </c>
      <c r="C26" s="6" t="s">
        <v>762</v>
      </c>
      <c r="D26" s="6" t="s">
        <v>1505</v>
      </c>
      <c r="E26" s="1" t="s">
        <v>990</v>
      </c>
      <c r="F26" s="1" t="s">
        <v>1005</v>
      </c>
      <c r="G26" s="13">
        <v>10000</v>
      </c>
      <c r="H26" s="13">
        <v>0</v>
      </c>
      <c r="I26" s="13">
        <v>10000</v>
      </c>
      <c r="J26" s="13">
        <v>287</v>
      </c>
      <c r="K26" s="13">
        <v>1881.8</v>
      </c>
      <c r="L26" s="13">
        <f t="shared" si="4"/>
        <v>304</v>
      </c>
      <c r="M26" s="13">
        <v>0</v>
      </c>
      <c r="N26" s="13">
        <f t="shared" si="1"/>
        <v>2472.8000000000002</v>
      </c>
      <c r="O26" s="13">
        <f t="shared" si="2"/>
        <v>7527.2</v>
      </c>
    </row>
    <row r="27" spans="1:15" ht="24.95" customHeight="1" x14ac:dyDescent="0.25">
      <c r="A27" s="1">
        <v>20</v>
      </c>
      <c r="B27" t="s">
        <v>513</v>
      </c>
      <c r="C27" s="6" t="s">
        <v>949</v>
      </c>
      <c r="D27" s="6" t="s">
        <v>950</v>
      </c>
      <c r="E27" s="1" t="s">
        <v>990</v>
      </c>
      <c r="F27" s="1" t="s">
        <v>1005</v>
      </c>
      <c r="G27" s="13">
        <v>24000</v>
      </c>
      <c r="H27" s="13">
        <v>0</v>
      </c>
      <c r="I27" s="13">
        <v>24000</v>
      </c>
      <c r="J27" s="13">
        <f t="shared" si="3"/>
        <v>688.8</v>
      </c>
      <c r="K27" s="13">
        <v>1218.8900000000001</v>
      </c>
      <c r="L27" s="13">
        <f t="shared" si="4"/>
        <v>729.6</v>
      </c>
      <c r="M27" s="13">
        <v>0</v>
      </c>
      <c r="N27" s="13">
        <f t="shared" si="1"/>
        <v>2637.29</v>
      </c>
      <c r="O27" s="13">
        <f t="shared" si="2"/>
        <v>21362.71</v>
      </c>
    </row>
    <row r="28" spans="1:15" ht="24.95" customHeight="1" x14ac:dyDescent="0.25">
      <c r="A28" s="1">
        <v>21</v>
      </c>
      <c r="B28" s="6" t="s">
        <v>187</v>
      </c>
      <c r="C28" s="6" t="s">
        <v>259</v>
      </c>
      <c r="D28" s="6" t="s">
        <v>1515</v>
      </c>
      <c r="E28" s="1" t="s">
        <v>990</v>
      </c>
      <c r="F28" s="1" t="s">
        <v>1005</v>
      </c>
      <c r="G28" s="13">
        <v>50000</v>
      </c>
      <c r="H28" s="13">
        <v>0</v>
      </c>
      <c r="I28" s="13">
        <v>50000</v>
      </c>
      <c r="J28" s="13">
        <v>1435</v>
      </c>
      <c r="K28" s="13">
        <v>11206.16</v>
      </c>
      <c r="L28" s="13">
        <f t="shared" si="4"/>
        <v>1520</v>
      </c>
      <c r="M28" s="13">
        <v>0</v>
      </c>
      <c r="N28" s="13">
        <f t="shared" si="1"/>
        <v>14161.16</v>
      </c>
      <c r="O28" s="13">
        <f t="shared" si="2"/>
        <v>35838.839999999997</v>
      </c>
    </row>
    <row r="29" spans="1:15" ht="24.95" customHeight="1" x14ac:dyDescent="0.25">
      <c r="A29" s="1">
        <v>22</v>
      </c>
      <c r="B29" t="s">
        <v>83</v>
      </c>
      <c r="C29" s="6" t="s">
        <v>1545</v>
      </c>
      <c r="D29" t="s">
        <v>1544</v>
      </c>
      <c r="E29" s="1" t="s">
        <v>990</v>
      </c>
      <c r="F29" s="1" t="s">
        <v>1005</v>
      </c>
      <c r="G29" s="13">
        <v>10000</v>
      </c>
      <c r="H29" s="13">
        <v>0</v>
      </c>
      <c r="I29" s="13">
        <v>10000</v>
      </c>
      <c r="J29" s="13">
        <v>287</v>
      </c>
      <c r="K29" s="13">
        <v>442.65</v>
      </c>
      <c r="L29" s="13">
        <f t="shared" si="4"/>
        <v>304</v>
      </c>
      <c r="M29" s="13">
        <v>0</v>
      </c>
      <c r="N29" s="13">
        <f t="shared" si="1"/>
        <v>1033.6500000000001</v>
      </c>
      <c r="O29" s="13">
        <f t="shared" si="2"/>
        <v>8966.35</v>
      </c>
    </row>
    <row r="30" spans="1:15" ht="36" customHeight="1" x14ac:dyDescent="0.25">
      <c r="B30" s="6"/>
      <c r="C30" s="6"/>
      <c r="D30" s="6"/>
    </row>
    <row r="31" spans="1:15" ht="36" customHeight="1" x14ac:dyDescent="0.25">
      <c r="B31" s="6"/>
      <c r="C31" s="6"/>
      <c r="D31" s="6"/>
    </row>
    <row r="32" spans="1:15" ht="22.5" customHeight="1" x14ac:dyDescent="0.25">
      <c r="A32" s="24"/>
      <c r="G32" s="26">
        <f>SUM(G8:G31)</f>
        <v>539750</v>
      </c>
      <c r="H32" s="26">
        <f>SUM(H8:H28)</f>
        <v>0</v>
      </c>
      <c r="I32" s="26">
        <f>SUM(G32:H32)</f>
        <v>539750</v>
      </c>
      <c r="J32" s="26">
        <f>SUM(J8:J31)</f>
        <v>15490.824999999997</v>
      </c>
      <c r="K32" s="26">
        <f>SUM(K8:K31)</f>
        <v>84789.590000000011</v>
      </c>
      <c r="L32" s="26">
        <f>SUM(L8:L31)</f>
        <v>16408.400000000001</v>
      </c>
      <c r="M32" s="26">
        <f>SUM(M8:M28)</f>
        <v>0</v>
      </c>
      <c r="N32" s="26">
        <f>SUM(N8:N31)</f>
        <v>116688.815</v>
      </c>
      <c r="O32" s="26">
        <f>SUM(O8:O29)</f>
        <v>423061.18499999994</v>
      </c>
    </row>
    <row r="33" spans="6:15" ht="22.5" customHeight="1" x14ac:dyDescent="0.25">
      <c r="G33" s="28"/>
      <c r="H33" s="28"/>
      <c r="I33" s="28"/>
      <c r="J33" s="28"/>
      <c r="K33" s="28"/>
      <c r="L33" s="28"/>
      <c r="M33" s="28"/>
      <c r="N33" s="29"/>
      <c r="O33" s="28"/>
    </row>
    <row r="34" spans="6:15" ht="22.5" customHeight="1" x14ac:dyDescent="0.25">
      <c r="G34" s="30"/>
      <c r="H34" s="30"/>
      <c r="I34" s="28"/>
      <c r="J34" s="28"/>
      <c r="K34" s="28"/>
      <c r="L34" s="28"/>
      <c r="M34" s="28"/>
      <c r="N34" s="28"/>
      <c r="O34" s="28"/>
    </row>
    <row r="35" spans="6:15" ht="22.5" customHeight="1" x14ac:dyDescent="0.25">
      <c r="F35" s="15"/>
      <c r="G35" s="15"/>
      <c r="H35" s="15"/>
    </row>
    <row r="36" spans="6:15" ht="22.5" customHeight="1" x14ac:dyDescent="0.25">
      <c r="F36" s="42" t="s">
        <v>838</v>
      </c>
      <c r="G36" s="42"/>
      <c r="H36" s="42"/>
    </row>
    <row r="37" spans="6:15" ht="22.5" customHeight="1" x14ac:dyDescent="0.25">
      <c r="F37" s="45" t="s">
        <v>839</v>
      </c>
      <c r="G37" s="45"/>
      <c r="H37" s="45"/>
    </row>
    <row r="41" spans="6:15" ht="22.5" customHeight="1" x14ac:dyDescent="0.25">
      <c r="G41" s="14"/>
      <c r="H41"/>
      <c r="I41" s="14"/>
      <c r="J41" s="14"/>
      <c r="K41" s="14"/>
      <c r="L41" s="14"/>
      <c r="M41"/>
      <c r="N41" s="14"/>
      <c r="O41" s="14"/>
    </row>
  </sheetData>
  <mergeCells count="6">
    <mergeCell ref="F37:H37"/>
    <mergeCell ref="A2:O2"/>
    <mergeCell ref="A3:O3"/>
    <mergeCell ref="A4:O4"/>
    <mergeCell ref="A5:O5"/>
    <mergeCell ref="F36:H36"/>
  </mergeCells>
  <pageMargins left="0.7" right="0.7" top="0.75" bottom="0.75" header="0.3" footer="0.3"/>
  <pageSetup paperSize="5" scale="54" orientation="landscape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121"/>
  <sheetViews>
    <sheetView topLeftCell="D81" zoomScale="120" zoomScaleNormal="120" workbookViewId="0">
      <selection activeCell="D89" sqref="A89:XFD99"/>
    </sheetView>
  </sheetViews>
  <sheetFormatPr baseColWidth="10" defaultColWidth="11.42578125" defaultRowHeight="15" x14ac:dyDescent="0.25"/>
  <cols>
    <col min="1" max="1" width="4.28515625" style="1" customWidth="1"/>
    <col min="2" max="2" width="46.5703125" style="1" customWidth="1"/>
    <col min="3" max="3" width="34.5703125" style="1" customWidth="1"/>
    <col min="4" max="4" width="23.28515625" style="1" customWidth="1"/>
    <col min="5" max="5" width="28.7109375" style="1" customWidth="1"/>
    <col min="6" max="6" width="17.5703125" style="13" customWidth="1"/>
    <col min="7" max="7" width="18.140625" style="1" customWidth="1"/>
    <col min="8" max="8" width="11.140625" style="1" customWidth="1"/>
    <col min="9" max="9" width="13.5703125" style="1" customWidth="1"/>
    <col min="10" max="10" width="10.85546875" style="13" customWidth="1"/>
    <col min="11" max="11" width="11.42578125" style="1" customWidth="1"/>
    <col min="12" max="12" width="11.85546875" style="1" customWidth="1"/>
    <col min="13" max="13" width="13.7109375" style="1" customWidth="1"/>
    <col min="14" max="14" width="14.42578125" style="1" customWidth="1"/>
    <col min="15" max="15" width="15.5703125" style="1" customWidth="1"/>
    <col min="16" max="16" width="11.42578125" style="1"/>
    <col min="17" max="17" width="26.5703125" style="1" customWidth="1"/>
    <col min="18" max="256" width="11.42578125" style="1"/>
    <col min="257" max="257" width="4.28515625" style="1" customWidth="1"/>
    <col min="258" max="258" width="46.5703125" style="1" customWidth="1"/>
    <col min="259" max="259" width="34.5703125" style="1" customWidth="1"/>
    <col min="260" max="260" width="23.28515625" style="1" customWidth="1"/>
    <col min="261" max="261" width="21.5703125" style="1" customWidth="1"/>
    <col min="262" max="262" width="33.140625" style="1" bestFit="1" customWidth="1"/>
    <col min="263" max="263" width="18.140625" style="1" customWidth="1"/>
    <col min="264" max="264" width="11.140625" style="1" customWidth="1"/>
    <col min="265" max="265" width="13.5703125" style="1" customWidth="1"/>
    <col min="266" max="266" width="10.85546875" style="1" customWidth="1"/>
    <col min="267" max="267" width="11.42578125" style="1" customWidth="1"/>
    <col min="268" max="268" width="11.85546875" style="1" customWidth="1"/>
    <col min="269" max="269" width="13.7109375" style="1" customWidth="1"/>
    <col min="270" max="270" width="14.42578125" style="1" customWidth="1"/>
    <col min="271" max="271" width="22.28515625" style="1" customWidth="1"/>
    <col min="272" max="272" width="11.42578125" style="1"/>
    <col min="273" max="273" width="26.5703125" style="1" customWidth="1"/>
    <col min="274" max="512" width="11.42578125" style="1"/>
    <col min="513" max="513" width="4.28515625" style="1" customWidth="1"/>
    <col min="514" max="514" width="46.5703125" style="1" customWidth="1"/>
    <col min="515" max="515" width="34.5703125" style="1" customWidth="1"/>
    <col min="516" max="516" width="23.28515625" style="1" customWidth="1"/>
    <col min="517" max="517" width="21.5703125" style="1" customWidth="1"/>
    <col min="518" max="518" width="33.140625" style="1" bestFit="1" customWidth="1"/>
    <col min="519" max="519" width="18.140625" style="1" customWidth="1"/>
    <col min="520" max="520" width="11.140625" style="1" customWidth="1"/>
    <col min="521" max="521" width="13.5703125" style="1" customWidth="1"/>
    <col min="522" max="522" width="10.85546875" style="1" customWidth="1"/>
    <col min="523" max="523" width="11.42578125" style="1" customWidth="1"/>
    <col min="524" max="524" width="11.85546875" style="1" customWidth="1"/>
    <col min="525" max="525" width="13.7109375" style="1" customWidth="1"/>
    <col min="526" max="526" width="14.42578125" style="1" customWidth="1"/>
    <col min="527" max="527" width="22.28515625" style="1" customWidth="1"/>
    <col min="528" max="528" width="11.42578125" style="1"/>
    <col min="529" max="529" width="26.5703125" style="1" customWidth="1"/>
    <col min="530" max="768" width="11.42578125" style="1"/>
    <col min="769" max="769" width="4.28515625" style="1" customWidth="1"/>
    <col min="770" max="770" width="46.5703125" style="1" customWidth="1"/>
    <col min="771" max="771" width="34.5703125" style="1" customWidth="1"/>
    <col min="772" max="772" width="23.28515625" style="1" customWidth="1"/>
    <col min="773" max="773" width="21.5703125" style="1" customWidth="1"/>
    <col min="774" max="774" width="33.140625" style="1" bestFit="1" customWidth="1"/>
    <col min="775" max="775" width="18.140625" style="1" customWidth="1"/>
    <col min="776" max="776" width="11.140625" style="1" customWidth="1"/>
    <col min="777" max="777" width="13.5703125" style="1" customWidth="1"/>
    <col min="778" max="778" width="10.85546875" style="1" customWidth="1"/>
    <col min="779" max="779" width="11.42578125" style="1" customWidth="1"/>
    <col min="780" max="780" width="11.85546875" style="1" customWidth="1"/>
    <col min="781" max="781" width="13.7109375" style="1" customWidth="1"/>
    <col min="782" max="782" width="14.42578125" style="1" customWidth="1"/>
    <col min="783" max="783" width="22.28515625" style="1" customWidth="1"/>
    <col min="784" max="784" width="11.42578125" style="1"/>
    <col min="785" max="785" width="26.5703125" style="1" customWidth="1"/>
    <col min="786" max="1024" width="11.42578125" style="1"/>
    <col min="1025" max="1025" width="4.28515625" style="1" customWidth="1"/>
    <col min="1026" max="1026" width="46.5703125" style="1" customWidth="1"/>
    <col min="1027" max="1027" width="34.5703125" style="1" customWidth="1"/>
    <col min="1028" max="1028" width="23.28515625" style="1" customWidth="1"/>
    <col min="1029" max="1029" width="21.5703125" style="1" customWidth="1"/>
    <col min="1030" max="1030" width="33.140625" style="1" bestFit="1" customWidth="1"/>
    <col min="1031" max="1031" width="18.140625" style="1" customWidth="1"/>
    <col min="1032" max="1032" width="11.140625" style="1" customWidth="1"/>
    <col min="1033" max="1033" width="13.5703125" style="1" customWidth="1"/>
    <col min="1034" max="1034" width="10.85546875" style="1" customWidth="1"/>
    <col min="1035" max="1035" width="11.42578125" style="1" customWidth="1"/>
    <col min="1036" max="1036" width="11.85546875" style="1" customWidth="1"/>
    <col min="1037" max="1037" width="13.7109375" style="1" customWidth="1"/>
    <col min="1038" max="1038" width="14.42578125" style="1" customWidth="1"/>
    <col min="1039" max="1039" width="22.28515625" style="1" customWidth="1"/>
    <col min="1040" max="1040" width="11.42578125" style="1"/>
    <col min="1041" max="1041" width="26.5703125" style="1" customWidth="1"/>
    <col min="1042" max="1280" width="11.42578125" style="1"/>
    <col min="1281" max="1281" width="4.28515625" style="1" customWidth="1"/>
    <col min="1282" max="1282" width="46.5703125" style="1" customWidth="1"/>
    <col min="1283" max="1283" width="34.5703125" style="1" customWidth="1"/>
    <col min="1284" max="1284" width="23.28515625" style="1" customWidth="1"/>
    <col min="1285" max="1285" width="21.5703125" style="1" customWidth="1"/>
    <col min="1286" max="1286" width="33.140625" style="1" bestFit="1" customWidth="1"/>
    <col min="1287" max="1287" width="18.140625" style="1" customWidth="1"/>
    <col min="1288" max="1288" width="11.140625" style="1" customWidth="1"/>
    <col min="1289" max="1289" width="13.5703125" style="1" customWidth="1"/>
    <col min="1290" max="1290" width="10.85546875" style="1" customWidth="1"/>
    <col min="1291" max="1291" width="11.42578125" style="1" customWidth="1"/>
    <col min="1292" max="1292" width="11.85546875" style="1" customWidth="1"/>
    <col min="1293" max="1293" width="13.7109375" style="1" customWidth="1"/>
    <col min="1294" max="1294" width="14.42578125" style="1" customWidth="1"/>
    <col min="1295" max="1295" width="22.28515625" style="1" customWidth="1"/>
    <col min="1296" max="1296" width="11.42578125" style="1"/>
    <col min="1297" max="1297" width="26.5703125" style="1" customWidth="1"/>
    <col min="1298" max="1536" width="11.42578125" style="1"/>
    <col min="1537" max="1537" width="4.28515625" style="1" customWidth="1"/>
    <col min="1538" max="1538" width="46.5703125" style="1" customWidth="1"/>
    <col min="1539" max="1539" width="34.5703125" style="1" customWidth="1"/>
    <col min="1540" max="1540" width="23.28515625" style="1" customWidth="1"/>
    <col min="1541" max="1541" width="21.5703125" style="1" customWidth="1"/>
    <col min="1542" max="1542" width="33.140625" style="1" bestFit="1" customWidth="1"/>
    <col min="1543" max="1543" width="18.140625" style="1" customWidth="1"/>
    <col min="1544" max="1544" width="11.140625" style="1" customWidth="1"/>
    <col min="1545" max="1545" width="13.5703125" style="1" customWidth="1"/>
    <col min="1546" max="1546" width="10.85546875" style="1" customWidth="1"/>
    <col min="1547" max="1547" width="11.42578125" style="1" customWidth="1"/>
    <col min="1548" max="1548" width="11.85546875" style="1" customWidth="1"/>
    <col min="1549" max="1549" width="13.7109375" style="1" customWidth="1"/>
    <col min="1550" max="1550" width="14.42578125" style="1" customWidth="1"/>
    <col min="1551" max="1551" width="22.28515625" style="1" customWidth="1"/>
    <col min="1552" max="1552" width="11.42578125" style="1"/>
    <col min="1553" max="1553" width="26.5703125" style="1" customWidth="1"/>
    <col min="1554" max="1792" width="11.42578125" style="1"/>
    <col min="1793" max="1793" width="4.28515625" style="1" customWidth="1"/>
    <col min="1794" max="1794" width="46.5703125" style="1" customWidth="1"/>
    <col min="1795" max="1795" width="34.5703125" style="1" customWidth="1"/>
    <col min="1796" max="1796" width="23.28515625" style="1" customWidth="1"/>
    <col min="1797" max="1797" width="21.5703125" style="1" customWidth="1"/>
    <col min="1798" max="1798" width="33.140625" style="1" bestFit="1" customWidth="1"/>
    <col min="1799" max="1799" width="18.140625" style="1" customWidth="1"/>
    <col min="1800" max="1800" width="11.140625" style="1" customWidth="1"/>
    <col min="1801" max="1801" width="13.5703125" style="1" customWidth="1"/>
    <col min="1802" max="1802" width="10.85546875" style="1" customWidth="1"/>
    <col min="1803" max="1803" width="11.42578125" style="1" customWidth="1"/>
    <col min="1804" max="1804" width="11.85546875" style="1" customWidth="1"/>
    <col min="1805" max="1805" width="13.7109375" style="1" customWidth="1"/>
    <col min="1806" max="1806" width="14.42578125" style="1" customWidth="1"/>
    <col min="1807" max="1807" width="22.28515625" style="1" customWidth="1"/>
    <col min="1808" max="1808" width="11.42578125" style="1"/>
    <col min="1809" max="1809" width="26.5703125" style="1" customWidth="1"/>
    <col min="1810" max="2048" width="11.42578125" style="1"/>
    <col min="2049" max="2049" width="4.28515625" style="1" customWidth="1"/>
    <col min="2050" max="2050" width="46.5703125" style="1" customWidth="1"/>
    <col min="2051" max="2051" width="34.5703125" style="1" customWidth="1"/>
    <col min="2052" max="2052" width="23.28515625" style="1" customWidth="1"/>
    <col min="2053" max="2053" width="21.5703125" style="1" customWidth="1"/>
    <col min="2054" max="2054" width="33.140625" style="1" bestFit="1" customWidth="1"/>
    <col min="2055" max="2055" width="18.140625" style="1" customWidth="1"/>
    <col min="2056" max="2056" width="11.140625" style="1" customWidth="1"/>
    <col min="2057" max="2057" width="13.5703125" style="1" customWidth="1"/>
    <col min="2058" max="2058" width="10.85546875" style="1" customWidth="1"/>
    <col min="2059" max="2059" width="11.42578125" style="1" customWidth="1"/>
    <col min="2060" max="2060" width="11.85546875" style="1" customWidth="1"/>
    <col min="2061" max="2061" width="13.7109375" style="1" customWidth="1"/>
    <col min="2062" max="2062" width="14.42578125" style="1" customWidth="1"/>
    <col min="2063" max="2063" width="22.28515625" style="1" customWidth="1"/>
    <col min="2064" max="2064" width="11.42578125" style="1"/>
    <col min="2065" max="2065" width="26.5703125" style="1" customWidth="1"/>
    <col min="2066" max="2304" width="11.42578125" style="1"/>
    <col min="2305" max="2305" width="4.28515625" style="1" customWidth="1"/>
    <col min="2306" max="2306" width="46.5703125" style="1" customWidth="1"/>
    <col min="2307" max="2307" width="34.5703125" style="1" customWidth="1"/>
    <col min="2308" max="2308" width="23.28515625" style="1" customWidth="1"/>
    <col min="2309" max="2309" width="21.5703125" style="1" customWidth="1"/>
    <col min="2310" max="2310" width="33.140625" style="1" bestFit="1" customWidth="1"/>
    <col min="2311" max="2311" width="18.140625" style="1" customWidth="1"/>
    <col min="2312" max="2312" width="11.140625" style="1" customWidth="1"/>
    <col min="2313" max="2313" width="13.5703125" style="1" customWidth="1"/>
    <col min="2314" max="2314" width="10.85546875" style="1" customWidth="1"/>
    <col min="2315" max="2315" width="11.42578125" style="1" customWidth="1"/>
    <col min="2316" max="2316" width="11.85546875" style="1" customWidth="1"/>
    <col min="2317" max="2317" width="13.7109375" style="1" customWidth="1"/>
    <col min="2318" max="2318" width="14.42578125" style="1" customWidth="1"/>
    <col min="2319" max="2319" width="22.28515625" style="1" customWidth="1"/>
    <col min="2320" max="2320" width="11.42578125" style="1"/>
    <col min="2321" max="2321" width="26.5703125" style="1" customWidth="1"/>
    <col min="2322" max="2560" width="11.42578125" style="1"/>
    <col min="2561" max="2561" width="4.28515625" style="1" customWidth="1"/>
    <col min="2562" max="2562" width="46.5703125" style="1" customWidth="1"/>
    <col min="2563" max="2563" width="34.5703125" style="1" customWidth="1"/>
    <col min="2564" max="2564" width="23.28515625" style="1" customWidth="1"/>
    <col min="2565" max="2565" width="21.5703125" style="1" customWidth="1"/>
    <col min="2566" max="2566" width="33.140625" style="1" bestFit="1" customWidth="1"/>
    <col min="2567" max="2567" width="18.140625" style="1" customWidth="1"/>
    <col min="2568" max="2568" width="11.140625" style="1" customWidth="1"/>
    <col min="2569" max="2569" width="13.5703125" style="1" customWidth="1"/>
    <col min="2570" max="2570" width="10.85546875" style="1" customWidth="1"/>
    <col min="2571" max="2571" width="11.42578125" style="1" customWidth="1"/>
    <col min="2572" max="2572" width="11.85546875" style="1" customWidth="1"/>
    <col min="2573" max="2573" width="13.7109375" style="1" customWidth="1"/>
    <col min="2574" max="2574" width="14.42578125" style="1" customWidth="1"/>
    <col min="2575" max="2575" width="22.28515625" style="1" customWidth="1"/>
    <col min="2576" max="2576" width="11.42578125" style="1"/>
    <col min="2577" max="2577" width="26.5703125" style="1" customWidth="1"/>
    <col min="2578" max="2816" width="11.42578125" style="1"/>
    <col min="2817" max="2817" width="4.28515625" style="1" customWidth="1"/>
    <col min="2818" max="2818" width="46.5703125" style="1" customWidth="1"/>
    <col min="2819" max="2819" width="34.5703125" style="1" customWidth="1"/>
    <col min="2820" max="2820" width="23.28515625" style="1" customWidth="1"/>
    <col min="2821" max="2821" width="21.5703125" style="1" customWidth="1"/>
    <col min="2822" max="2822" width="33.140625" style="1" bestFit="1" customWidth="1"/>
    <col min="2823" max="2823" width="18.140625" style="1" customWidth="1"/>
    <col min="2824" max="2824" width="11.140625" style="1" customWidth="1"/>
    <col min="2825" max="2825" width="13.5703125" style="1" customWidth="1"/>
    <col min="2826" max="2826" width="10.85546875" style="1" customWidth="1"/>
    <col min="2827" max="2827" width="11.42578125" style="1" customWidth="1"/>
    <col min="2828" max="2828" width="11.85546875" style="1" customWidth="1"/>
    <col min="2829" max="2829" width="13.7109375" style="1" customWidth="1"/>
    <col min="2830" max="2830" width="14.42578125" style="1" customWidth="1"/>
    <col min="2831" max="2831" width="22.28515625" style="1" customWidth="1"/>
    <col min="2832" max="2832" width="11.42578125" style="1"/>
    <col min="2833" max="2833" width="26.5703125" style="1" customWidth="1"/>
    <col min="2834" max="3072" width="11.42578125" style="1"/>
    <col min="3073" max="3073" width="4.28515625" style="1" customWidth="1"/>
    <col min="3074" max="3074" width="46.5703125" style="1" customWidth="1"/>
    <col min="3075" max="3075" width="34.5703125" style="1" customWidth="1"/>
    <col min="3076" max="3076" width="23.28515625" style="1" customWidth="1"/>
    <col min="3077" max="3077" width="21.5703125" style="1" customWidth="1"/>
    <col min="3078" max="3078" width="33.140625" style="1" bestFit="1" customWidth="1"/>
    <col min="3079" max="3079" width="18.140625" style="1" customWidth="1"/>
    <col min="3080" max="3080" width="11.140625" style="1" customWidth="1"/>
    <col min="3081" max="3081" width="13.5703125" style="1" customWidth="1"/>
    <col min="3082" max="3082" width="10.85546875" style="1" customWidth="1"/>
    <col min="3083" max="3083" width="11.42578125" style="1" customWidth="1"/>
    <col min="3084" max="3084" width="11.85546875" style="1" customWidth="1"/>
    <col min="3085" max="3085" width="13.7109375" style="1" customWidth="1"/>
    <col min="3086" max="3086" width="14.42578125" style="1" customWidth="1"/>
    <col min="3087" max="3087" width="22.28515625" style="1" customWidth="1"/>
    <col min="3088" max="3088" width="11.42578125" style="1"/>
    <col min="3089" max="3089" width="26.5703125" style="1" customWidth="1"/>
    <col min="3090" max="3328" width="11.42578125" style="1"/>
    <col min="3329" max="3329" width="4.28515625" style="1" customWidth="1"/>
    <col min="3330" max="3330" width="46.5703125" style="1" customWidth="1"/>
    <col min="3331" max="3331" width="34.5703125" style="1" customWidth="1"/>
    <col min="3332" max="3332" width="23.28515625" style="1" customWidth="1"/>
    <col min="3333" max="3333" width="21.5703125" style="1" customWidth="1"/>
    <col min="3334" max="3334" width="33.140625" style="1" bestFit="1" customWidth="1"/>
    <col min="3335" max="3335" width="18.140625" style="1" customWidth="1"/>
    <col min="3336" max="3336" width="11.140625" style="1" customWidth="1"/>
    <col min="3337" max="3337" width="13.5703125" style="1" customWidth="1"/>
    <col min="3338" max="3338" width="10.85546875" style="1" customWidth="1"/>
    <col min="3339" max="3339" width="11.42578125" style="1" customWidth="1"/>
    <col min="3340" max="3340" width="11.85546875" style="1" customWidth="1"/>
    <col min="3341" max="3341" width="13.7109375" style="1" customWidth="1"/>
    <col min="3342" max="3342" width="14.42578125" style="1" customWidth="1"/>
    <col min="3343" max="3343" width="22.28515625" style="1" customWidth="1"/>
    <col min="3344" max="3344" width="11.42578125" style="1"/>
    <col min="3345" max="3345" width="26.5703125" style="1" customWidth="1"/>
    <col min="3346" max="3584" width="11.42578125" style="1"/>
    <col min="3585" max="3585" width="4.28515625" style="1" customWidth="1"/>
    <col min="3586" max="3586" width="46.5703125" style="1" customWidth="1"/>
    <col min="3587" max="3587" width="34.5703125" style="1" customWidth="1"/>
    <col min="3588" max="3588" width="23.28515625" style="1" customWidth="1"/>
    <col min="3589" max="3589" width="21.5703125" style="1" customWidth="1"/>
    <col min="3590" max="3590" width="33.140625" style="1" bestFit="1" customWidth="1"/>
    <col min="3591" max="3591" width="18.140625" style="1" customWidth="1"/>
    <col min="3592" max="3592" width="11.140625" style="1" customWidth="1"/>
    <col min="3593" max="3593" width="13.5703125" style="1" customWidth="1"/>
    <col min="3594" max="3594" width="10.85546875" style="1" customWidth="1"/>
    <col min="3595" max="3595" width="11.42578125" style="1" customWidth="1"/>
    <col min="3596" max="3596" width="11.85546875" style="1" customWidth="1"/>
    <col min="3597" max="3597" width="13.7109375" style="1" customWidth="1"/>
    <col min="3598" max="3598" width="14.42578125" style="1" customWidth="1"/>
    <col min="3599" max="3599" width="22.28515625" style="1" customWidth="1"/>
    <col min="3600" max="3600" width="11.42578125" style="1"/>
    <col min="3601" max="3601" width="26.5703125" style="1" customWidth="1"/>
    <col min="3602" max="3840" width="11.42578125" style="1"/>
    <col min="3841" max="3841" width="4.28515625" style="1" customWidth="1"/>
    <col min="3842" max="3842" width="46.5703125" style="1" customWidth="1"/>
    <col min="3843" max="3843" width="34.5703125" style="1" customWidth="1"/>
    <col min="3844" max="3844" width="23.28515625" style="1" customWidth="1"/>
    <col min="3845" max="3845" width="21.5703125" style="1" customWidth="1"/>
    <col min="3846" max="3846" width="33.140625" style="1" bestFit="1" customWidth="1"/>
    <col min="3847" max="3847" width="18.140625" style="1" customWidth="1"/>
    <col min="3848" max="3848" width="11.140625" style="1" customWidth="1"/>
    <col min="3849" max="3849" width="13.5703125" style="1" customWidth="1"/>
    <col min="3850" max="3850" width="10.85546875" style="1" customWidth="1"/>
    <col min="3851" max="3851" width="11.42578125" style="1" customWidth="1"/>
    <col min="3852" max="3852" width="11.85546875" style="1" customWidth="1"/>
    <col min="3853" max="3853" width="13.7109375" style="1" customWidth="1"/>
    <col min="3854" max="3854" width="14.42578125" style="1" customWidth="1"/>
    <col min="3855" max="3855" width="22.28515625" style="1" customWidth="1"/>
    <col min="3856" max="3856" width="11.42578125" style="1"/>
    <col min="3857" max="3857" width="26.5703125" style="1" customWidth="1"/>
    <col min="3858" max="4096" width="11.42578125" style="1"/>
    <col min="4097" max="4097" width="4.28515625" style="1" customWidth="1"/>
    <col min="4098" max="4098" width="46.5703125" style="1" customWidth="1"/>
    <col min="4099" max="4099" width="34.5703125" style="1" customWidth="1"/>
    <col min="4100" max="4100" width="23.28515625" style="1" customWidth="1"/>
    <col min="4101" max="4101" width="21.5703125" style="1" customWidth="1"/>
    <col min="4102" max="4102" width="33.140625" style="1" bestFit="1" customWidth="1"/>
    <col min="4103" max="4103" width="18.140625" style="1" customWidth="1"/>
    <col min="4104" max="4104" width="11.140625" style="1" customWidth="1"/>
    <col min="4105" max="4105" width="13.5703125" style="1" customWidth="1"/>
    <col min="4106" max="4106" width="10.85546875" style="1" customWidth="1"/>
    <col min="4107" max="4107" width="11.42578125" style="1" customWidth="1"/>
    <col min="4108" max="4108" width="11.85546875" style="1" customWidth="1"/>
    <col min="4109" max="4109" width="13.7109375" style="1" customWidth="1"/>
    <col min="4110" max="4110" width="14.42578125" style="1" customWidth="1"/>
    <col min="4111" max="4111" width="22.28515625" style="1" customWidth="1"/>
    <col min="4112" max="4112" width="11.42578125" style="1"/>
    <col min="4113" max="4113" width="26.5703125" style="1" customWidth="1"/>
    <col min="4114" max="4352" width="11.42578125" style="1"/>
    <col min="4353" max="4353" width="4.28515625" style="1" customWidth="1"/>
    <col min="4354" max="4354" width="46.5703125" style="1" customWidth="1"/>
    <col min="4355" max="4355" width="34.5703125" style="1" customWidth="1"/>
    <col min="4356" max="4356" width="23.28515625" style="1" customWidth="1"/>
    <col min="4357" max="4357" width="21.5703125" style="1" customWidth="1"/>
    <col min="4358" max="4358" width="33.140625" style="1" bestFit="1" customWidth="1"/>
    <col min="4359" max="4359" width="18.140625" style="1" customWidth="1"/>
    <col min="4360" max="4360" width="11.140625" style="1" customWidth="1"/>
    <col min="4361" max="4361" width="13.5703125" style="1" customWidth="1"/>
    <col min="4362" max="4362" width="10.85546875" style="1" customWidth="1"/>
    <col min="4363" max="4363" width="11.42578125" style="1" customWidth="1"/>
    <col min="4364" max="4364" width="11.85546875" style="1" customWidth="1"/>
    <col min="4365" max="4365" width="13.7109375" style="1" customWidth="1"/>
    <col min="4366" max="4366" width="14.42578125" style="1" customWidth="1"/>
    <col min="4367" max="4367" width="22.28515625" style="1" customWidth="1"/>
    <col min="4368" max="4368" width="11.42578125" style="1"/>
    <col min="4369" max="4369" width="26.5703125" style="1" customWidth="1"/>
    <col min="4370" max="4608" width="11.42578125" style="1"/>
    <col min="4609" max="4609" width="4.28515625" style="1" customWidth="1"/>
    <col min="4610" max="4610" width="46.5703125" style="1" customWidth="1"/>
    <col min="4611" max="4611" width="34.5703125" style="1" customWidth="1"/>
    <col min="4612" max="4612" width="23.28515625" style="1" customWidth="1"/>
    <col min="4613" max="4613" width="21.5703125" style="1" customWidth="1"/>
    <col min="4614" max="4614" width="33.140625" style="1" bestFit="1" customWidth="1"/>
    <col min="4615" max="4615" width="18.140625" style="1" customWidth="1"/>
    <col min="4616" max="4616" width="11.140625" style="1" customWidth="1"/>
    <col min="4617" max="4617" width="13.5703125" style="1" customWidth="1"/>
    <col min="4618" max="4618" width="10.85546875" style="1" customWidth="1"/>
    <col min="4619" max="4619" width="11.42578125" style="1" customWidth="1"/>
    <col min="4620" max="4620" width="11.85546875" style="1" customWidth="1"/>
    <col min="4621" max="4621" width="13.7109375" style="1" customWidth="1"/>
    <col min="4622" max="4622" width="14.42578125" style="1" customWidth="1"/>
    <col min="4623" max="4623" width="22.28515625" style="1" customWidth="1"/>
    <col min="4624" max="4624" width="11.42578125" style="1"/>
    <col min="4625" max="4625" width="26.5703125" style="1" customWidth="1"/>
    <col min="4626" max="4864" width="11.42578125" style="1"/>
    <col min="4865" max="4865" width="4.28515625" style="1" customWidth="1"/>
    <col min="4866" max="4866" width="46.5703125" style="1" customWidth="1"/>
    <col min="4867" max="4867" width="34.5703125" style="1" customWidth="1"/>
    <col min="4868" max="4868" width="23.28515625" style="1" customWidth="1"/>
    <col min="4869" max="4869" width="21.5703125" style="1" customWidth="1"/>
    <col min="4870" max="4870" width="33.140625" style="1" bestFit="1" customWidth="1"/>
    <col min="4871" max="4871" width="18.140625" style="1" customWidth="1"/>
    <col min="4872" max="4872" width="11.140625" style="1" customWidth="1"/>
    <col min="4873" max="4873" width="13.5703125" style="1" customWidth="1"/>
    <col min="4874" max="4874" width="10.85546875" style="1" customWidth="1"/>
    <col min="4875" max="4875" width="11.42578125" style="1" customWidth="1"/>
    <col min="4876" max="4876" width="11.85546875" style="1" customWidth="1"/>
    <col min="4877" max="4877" width="13.7109375" style="1" customWidth="1"/>
    <col min="4878" max="4878" width="14.42578125" style="1" customWidth="1"/>
    <col min="4879" max="4879" width="22.28515625" style="1" customWidth="1"/>
    <col min="4880" max="4880" width="11.42578125" style="1"/>
    <col min="4881" max="4881" width="26.5703125" style="1" customWidth="1"/>
    <col min="4882" max="5120" width="11.42578125" style="1"/>
    <col min="5121" max="5121" width="4.28515625" style="1" customWidth="1"/>
    <col min="5122" max="5122" width="46.5703125" style="1" customWidth="1"/>
    <col min="5123" max="5123" width="34.5703125" style="1" customWidth="1"/>
    <col min="5124" max="5124" width="23.28515625" style="1" customWidth="1"/>
    <col min="5125" max="5125" width="21.5703125" style="1" customWidth="1"/>
    <col min="5126" max="5126" width="33.140625" style="1" bestFit="1" customWidth="1"/>
    <col min="5127" max="5127" width="18.140625" style="1" customWidth="1"/>
    <col min="5128" max="5128" width="11.140625" style="1" customWidth="1"/>
    <col min="5129" max="5129" width="13.5703125" style="1" customWidth="1"/>
    <col min="5130" max="5130" width="10.85546875" style="1" customWidth="1"/>
    <col min="5131" max="5131" width="11.42578125" style="1" customWidth="1"/>
    <col min="5132" max="5132" width="11.85546875" style="1" customWidth="1"/>
    <col min="5133" max="5133" width="13.7109375" style="1" customWidth="1"/>
    <col min="5134" max="5134" width="14.42578125" style="1" customWidth="1"/>
    <col min="5135" max="5135" width="22.28515625" style="1" customWidth="1"/>
    <col min="5136" max="5136" width="11.42578125" style="1"/>
    <col min="5137" max="5137" width="26.5703125" style="1" customWidth="1"/>
    <col min="5138" max="5376" width="11.42578125" style="1"/>
    <col min="5377" max="5377" width="4.28515625" style="1" customWidth="1"/>
    <col min="5378" max="5378" width="46.5703125" style="1" customWidth="1"/>
    <col min="5379" max="5379" width="34.5703125" style="1" customWidth="1"/>
    <col min="5380" max="5380" width="23.28515625" style="1" customWidth="1"/>
    <col min="5381" max="5381" width="21.5703125" style="1" customWidth="1"/>
    <col min="5382" max="5382" width="33.140625" style="1" bestFit="1" customWidth="1"/>
    <col min="5383" max="5383" width="18.140625" style="1" customWidth="1"/>
    <col min="5384" max="5384" width="11.140625" style="1" customWidth="1"/>
    <col min="5385" max="5385" width="13.5703125" style="1" customWidth="1"/>
    <col min="5386" max="5386" width="10.85546875" style="1" customWidth="1"/>
    <col min="5387" max="5387" width="11.42578125" style="1" customWidth="1"/>
    <col min="5388" max="5388" width="11.85546875" style="1" customWidth="1"/>
    <col min="5389" max="5389" width="13.7109375" style="1" customWidth="1"/>
    <col min="5390" max="5390" width="14.42578125" style="1" customWidth="1"/>
    <col min="5391" max="5391" width="22.28515625" style="1" customWidth="1"/>
    <col min="5392" max="5392" width="11.42578125" style="1"/>
    <col min="5393" max="5393" width="26.5703125" style="1" customWidth="1"/>
    <col min="5394" max="5632" width="11.42578125" style="1"/>
    <col min="5633" max="5633" width="4.28515625" style="1" customWidth="1"/>
    <col min="5634" max="5634" width="46.5703125" style="1" customWidth="1"/>
    <col min="5635" max="5635" width="34.5703125" style="1" customWidth="1"/>
    <col min="5636" max="5636" width="23.28515625" style="1" customWidth="1"/>
    <col min="5637" max="5637" width="21.5703125" style="1" customWidth="1"/>
    <col min="5638" max="5638" width="33.140625" style="1" bestFit="1" customWidth="1"/>
    <col min="5639" max="5639" width="18.140625" style="1" customWidth="1"/>
    <col min="5640" max="5640" width="11.140625" style="1" customWidth="1"/>
    <col min="5641" max="5641" width="13.5703125" style="1" customWidth="1"/>
    <col min="5642" max="5642" width="10.85546875" style="1" customWidth="1"/>
    <col min="5643" max="5643" width="11.42578125" style="1" customWidth="1"/>
    <col min="5644" max="5644" width="11.85546875" style="1" customWidth="1"/>
    <col min="5645" max="5645" width="13.7109375" style="1" customWidth="1"/>
    <col min="5646" max="5646" width="14.42578125" style="1" customWidth="1"/>
    <col min="5647" max="5647" width="22.28515625" style="1" customWidth="1"/>
    <col min="5648" max="5648" width="11.42578125" style="1"/>
    <col min="5649" max="5649" width="26.5703125" style="1" customWidth="1"/>
    <col min="5650" max="5888" width="11.42578125" style="1"/>
    <col min="5889" max="5889" width="4.28515625" style="1" customWidth="1"/>
    <col min="5890" max="5890" width="46.5703125" style="1" customWidth="1"/>
    <col min="5891" max="5891" width="34.5703125" style="1" customWidth="1"/>
    <col min="5892" max="5892" width="23.28515625" style="1" customWidth="1"/>
    <col min="5893" max="5893" width="21.5703125" style="1" customWidth="1"/>
    <col min="5894" max="5894" width="33.140625" style="1" bestFit="1" customWidth="1"/>
    <col min="5895" max="5895" width="18.140625" style="1" customWidth="1"/>
    <col min="5896" max="5896" width="11.140625" style="1" customWidth="1"/>
    <col min="5897" max="5897" width="13.5703125" style="1" customWidth="1"/>
    <col min="5898" max="5898" width="10.85546875" style="1" customWidth="1"/>
    <col min="5899" max="5899" width="11.42578125" style="1" customWidth="1"/>
    <col min="5900" max="5900" width="11.85546875" style="1" customWidth="1"/>
    <col min="5901" max="5901" width="13.7109375" style="1" customWidth="1"/>
    <col min="5902" max="5902" width="14.42578125" style="1" customWidth="1"/>
    <col min="5903" max="5903" width="22.28515625" style="1" customWidth="1"/>
    <col min="5904" max="5904" width="11.42578125" style="1"/>
    <col min="5905" max="5905" width="26.5703125" style="1" customWidth="1"/>
    <col min="5906" max="6144" width="11.42578125" style="1"/>
    <col min="6145" max="6145" width="4.28515625" style="1" customWidth="1"/>
    <col min="6146" max="6146" width="46.5703125" style="1" customWidth="1"/>
    <col min="6147" max="6147" width="34.5703125" style="1" customWidth="1"/>
    <col min="6148" max="6148" width="23.28515625" style="1" customWidth="1"/>
    <col min="6149" max="6149" width="21.5703125" style="1" customWidth="1"/>
    <col min="6150" max="6150" width="33.140625" style="1" bestFit="1" customWidth="1"/>
    <col min="6151" max="6151" width="18.140625" style="1" customWidth="1"/>
    <col min="6152" max="6152" width="11.140625" style="1" customWidth="1"/>
    <col min="6153" max="6153" width="13.5703125" style="1" customWidth="1"/>
    <col min="6154" max="6154" width="10.85546875" style="1" customWidth="1"/>
    <col min="6155" max="6155" width="11.42578125" style="1" customWidth="1"/>
    <col min="6156" max="6156" width="11.85546875" style="1" customWidth="1"/>
    <col min="6157" max="6157" width="13.7109375" style="1" customWidth="1"/>
    <col min="6158" max="6158" width="14.42578125" style="1" customWidth="1"/>
    <col min="6159" max="6159" width="22.28515625" style="1" customWidth="1"/>
    <col min="6160" max="6160" width="11.42578125" style="1"/>
    <col min="6161" max="6161" width="26.5703125" style="1" customWidth="1"/>
    <col min="6162" max="6400" width="11.42578125" style="1"/>
    <col min="6401" max="6401" width="4.28515625" style="1" customWidth="1"/>
    <col min="6402" max="6402" width="46.5703125" style="1" customWidth="1"/>
    <col min="6403" max="6403" width="34.5703125" style="1" customWidth="1"/>
    <col min="6404" max="6404" width="23.28515625" style="1" customWidth="1"/>
    <col min="6405" max="6405" width="21.5703125" style="1" customWidth="1"/>
    <col min="6406" max="6406" width="33.140625" style="1" bestFit="1" customWidth="1"/>
    <col min="6407" max="6407" width="18.140625" style="1" customWidth="1"/>
    <col min="6408" max="6408" width="11.140625" style="1" customWidth="1"/>
    <col min="6409" max="6409" width="13.5703125" style="1" customWidth="1"/>
    <col min="6410" max="6410" width="10.85546875" style="1" customWidth="1"/>
    <col min="6411" max="6411" width="11.42578125" style="1" customWidth="1"/>
    <col min="6412" max="6412" width="11.85546875" style="1" customWidth="1"/>
    <col min="6413" max="6413" width="13.7109375" style="1" customWidth="1"/>
    <col min="6414" max="6414" width="14.42578125" style="1" customWidth="1"/>
    <col min="6415" max="6415" width="22.28515625" style="1" customWidth="1"/>
    <col min="6416" max="6416" width="11.42578125" style="1"/>
    <col min="6417" max="6417" width="26.5703125" style="1" customWidth="1"/>
    <col min="6418" max="6656" width="11.42578125" style="1"/>
    <col min="6657" max="6657" width="4.28515625" style="1" customWidth="1"/>
    <col min="6658" max="6658" width="46.5703125" style="1" customWidth="1"/>
    <col min="6659" max="6659" width="34.5703125" style="1" customWidth="1"/>
    <col min="6660" max="6660" width="23.28515625" style="1" customWidth="1"/>
    <col min="6661" max="6661" width="21.5703125" style="1" customWidth="1"/>
    <col min="6662" max="6662" width="33.140625" style="1" bestFit="1" customWidth="1"/>
    <col min="6663" max="6663" width="18.140625" style="1" customWidth="1"/>
    <col min="6664" max="6664" width="11.140625" style="1" customWidth="1"/>
    <col min="6665" max="6665" width="13.5703125" style="1" customWidth="1"/>
    <col min="6666" max="6666" width="10.85546875" style="1" customWidth="1"/>
    <col min="6667" max="6667" width="11.42578125" style="1" customWidth="1"/>
    <col min="6668" max="6668" width="11.85546875" style="1" customWidth="1"/>
    <col min="6669" max="6669" width="13.7109375" style="1" customWidth="1"/>
    <col min="6670" max="6670" width="14.42578125" style="1" customWidth="1"/>
    <col min="6671" max="6671" width="22.28515625" style="1" customWidth="1"/>
    <col min="6672" max="6672" width="11.42578125" style="1"/>
    <col min="6673" max="6673" width="26.5703125" style="1" customWidth="1"/>
    <col min="6674" max="6912" width="11.42578125" style="1"/>
    <col min="6913" max="6913" width="4.28515625" style="1" customWidth="1"/>
    <col min="6914" max="6914" width="46.5703125" style="1" customWidth="1"/>
    <col min="6915" max="6915" width="34.5703125" style="1" customWidth="1"/>
    <col min="6916" max="6916" width="23.28515625" style="1" customWidth="1"/>
    <col min="6917" max="6917" width="21.5703125" style="1" customWidth="1"/>
    <col min="6918" max="6918" width="33.140625" style="1" bestFit="1" customWidth="1"/>
    <col min="6919" max="6919" width="18.140625" style="1" customWidth="1"/>
    <col min="6920" max="6920" width="11.140625" style="1" customWidth="1"/>
    <col min="6921" max="6921" width="13.5703125" style="1" customWidth="1"/>
    <col min="6922" max="6922" width="10.85546875" style="1" customWidth="1"/>
    <col min="6923" max="6923" width="11.42578125" style="1" customWidth="1"/>
    <col min="6924" max="6924" width="11.85546875" style="1" customWidth="1"/>
    <col min="6925" max="6925" width="13.7109375" style="1" customWidth="1"/>
    <col min="6926" max="6926" width="14.42578125" style="1" customWidth="1"/>
    <col min="6927" max="6927" width="22.28515625" style="1" customWidth="1"/>
    <col min="6928" max="6928" width="11.42578125" style="1"/>
    <col min="6929" max="6929" width="26.5703125" style="1" customWidth="1"/>
    <col min="6930" max="7168" width="11.42578125" style="1"/>
    <col min="7169" max="7169" width="4.28515625" style="1" customWidth="1"/>
    <col min="7170" max="7170" width="46.5703125" style="1" customWidth="1"/>
    <col min="7171" max="7171" width="34.5703125" style="1" customWidth="1"/>
    <col min="7172" max="7172" width="23.28515625" style="1" customWidth="1"/>
    <col min="7173" max="7173" width="21.5703125" style="1" customWidth="1"/>
    <col min="7174" max="7174" width="33.140625" style="1" bestFit="1" customWidth="1"/>
    <col min="7175" max="7175" width="18.140625" style="1" customWidth="1"/>
    <col min="7176" max="7176" width="11.140625" style="1" customWidth="1"/>
    <col min="7177" max="7177" width="13.5703125" style="1" customWidth="1"/>
    <col min="7178" max="7178" width="10.85546875" style="1" customWidth="1"/>
    <col min="7179" max="7179" width="11.42578125" style="1" customWidth="1"/>
    <col min="7180" max="7180" width="11.85546875" style="1" customWidth="1"/>
    <col min="7181" max="7181" width="13.7109375" style="1" customWidth="1"/>
    <col min="7182" max="7182" width="14.42578125" style="1" customWidth="1"/>
    <col min="7183" max="7183" width="22.28515625" style="1" customWidth="1"/>
    <col min="7184" max="7184" width="11.42578125" style="1"/>
    <col min="7185" max="7185" width="26.5703125" style="1" customWidth="1"/>
    <col min="7186" max="7424" width="11.42578125" style="1"/>
    <col min="7425" max="7425" width="4.28515625" style="1" customWidth="1"/>
    <col min="7426" max="7426" width="46.5703125" style="1" customWidth="1"/>
    <col min="7427" max="7427" width="34.5703125" style="1" customWidth="1"/>
    <col min="7428" max="7428" width="23.28515625" style="1" customWidth="1"/>
    <col min="7429" max="7429" width="21.5703125" style="1" customWidth="1"/>
    <col min="7430" max="7430" width="33.140625" style="1" bestFit="1" customWidth="1"/>
    <col min="7431" max="7431" width="18.140625" style="1" customWidth="1"/>
    <col min="7432" max="7432" width="11.140625" style="1" customWidth="1"/>
    <col min="7433" max="7433" width="13.5703125" style="1" customWidth="1"/>
    <col min="7434" max="7434" width="10.85546875" style="1" customWidth="1"/>
    <col min="7435" max="7435" width="11.42578125" style="1" customWidth="1"/>
    <col min="7436" max="7436" width="11.85546875" style="1" customWidth="1"/>
    <col min="7437" max="7437" width="13.7109375" style="1" customWidth="1"/>
    <col min="7438" max="7438" width="14.42578125" style="1" customWidth="1"/>
    <col min="7439" max="7439" width="22.28515625" style="1" customWidth="1"/>
    <col min="7440" max="7440" width="11.42578125" style="1"/>
    <col min="7441" max="7441" width="26.5703125" style="1" customWidth="1"/>
    <col min="7442" max="7680" width="11.42578125" style="1"/>
    <col min="7681" max="7681" width="4.28515625" style="1" customWidth="1"/>
    <col min="7682" max="7682" width="46.5703125" style="1" customWidth="1"/>
    <col min="7683" max="7683" width="34.5703125" style="1" customWidth="1"/>
    <col min="7684" max="7684" width="23.28515625" style="1" customWidth="1"/>
    <col min="7685" max="7685" width="21.5703125" style="1" customWidth="1"/>
    <col min="7686" max="7686" width="33.140625" style="1" bestFit="1" customWidth="1"/>
    <col min="7687" max="7687" width="18.140625" style="1" customWidth="1"/>
    <col min="7688" max="7688" width="11.140625" style="1" customWidth="1"/>
    <col min="7689" max="7689" width="13.5703125" style="1" customWidth="1"/>
    <col min="7690" max="7690" width="10.85546875" style="1" customWidth="1"/>
    <col min="7691" max="7691" width="11.42578125" style="1" customWidth="1"/>
    <col min="7692" max="7692" width="11.85546875" style="1" customWidth="1"/>
    <col min="7693" max="7693" width="13.7109375" style="1" customWidth="1"/>
    <col min="7694" max="7694" width="14.42578125" style="1" customWidth="1"/>
    <col min="7695" max="7695" width="22.28515625" style="1" customWidth="1"/>
    <col min="7696" max="7696" width="11.42578125" style="1"/>
    <col min="7697" max="7697" width="26.5703125" style="1" customWidth="1"/>
    <col min="7698" max="7936" width="11.42578125" style="1"/>
    <col min="7937" max="7937" width="4.28515625" style="1" customWidth="1"/>
    <col min="7938" max="7938" width="46.5703125" style="1" customWidth="1"/>
    <col min="7939" max="7939" width="34.5703125" style="1" customWidth="1"/>
    <col min="7940" max="7940" width="23.28515625" style="1" customWidth="1"/>
    <col min="7941" max="7941" width="21.5703125" style="1" customWidth="1"/>
    <col min="7942" max="7942" width="33.140625" style="1" bestFit="1" customWidth="1"/>
    <col min="7943" max="7943" width="18.140625" style="1" customWidth="1"/>
    <col min="7944" max="7944" width="11.140625" style="1" customWidth="1"/>
    <col min="7945" max="7945" width="13.5703125" style="1" customWidth="1"/>
    <col min="7946" max="7946" width="10.85546875" style="1" customWidth="1"/>
    <col min="7947" max="7947" width="11.42578125" style="1" customWidth="1"/>
    <col min="7948" max="7948" width="11.85546875" style="1" customWidth="1"/>
    <col min="7949" max="7949" width="13.7109375" style="1" customWidth="1"/>
    <col min="7950" max="7950" width="14.42578125" style="1" customWidth="1"/>
    <col min="7951" max="7951" width="22.28515625" style="1" customWidth="1"/>
    <col min="7952" max="7952" width="11.42578125" style="1"/>
    <col min="7953" max="7953" width="26.5703125" style="1" customWidth="1"/>
    <col min="7954" max="8192" width="11.42578125" style="1"/>
    <col min="8193" max="8193" width="4.28515625" style="1" customWidth="1"/>
    <col min="8194" max="8194" width="46.5703125" style="1" customWidth="1"/>
    <col min="8195" max="8195" width="34.5703125" style="1" customWidth="1"/>
    <col min="8196" max="8196" width="23.28515625" style="1" customWidth="1"/>
    <col min="8197" max="8197" width="21.5703125" style="1" customWidth="1"/>
    <col min="8198" max="8198" width="33.140625" style="1" bestFit="1" customWidth="1"/>
    <col min="8199" max="8199" width="18.140625" style="1" customWidth="1"/>
    <col min="8200" max="8200" width="11.140625" style="1" customWidth="1"/>
    <col min="8201" max="8201" width="13.5703125" style="1" customWidth="1"/>
    <col min="8202" max="8202" width="10.85546875" style="1" customWidth="1"/>
    <col min="8203" max="8203" width="11.42578125" style="1" customWidth="1"/>
    <col min="8204" max="8204" width="11.85546875" style="1" customWidth="1"/>
    <col min="8205" max="8205" width="13.7109375" style="1" customWidth="1"/>
    <col min="8206" max="8206" width="14.42578125" style="1" customWidth="1"/>
    <col min="8207" max="8207" width="22.28515625" style="1" customWidth="1"/>
    <col min="8208" max="8208" width="11.42578125" style="1"/>
    <col min="8209" max="8209" width="26.5703125" style="1" customWidth="1"/>
    <col min="8210" max="8448" width="11.42578125" style="1"/>
    <col min="8449" max="8449" width="4.28515625" style="1" customWidth="1"/>
    <col min="8450" max="8450" width="46.5703125" style="1" customWidth="1"/>
    <col min="8451" max="8451" width="34.5703125" style="1" customWidth="1"/>
    <col min="8452" max="8452" width="23.28515625" style="1" customWidth="1"/>
    <col min="8453" max="8453" width="21.5703125" style="1" customWidth="1"/>
    <col min="8454" max="8454" width="33.140625" style="1" bestFit="1" customWidth="1"/>
    <col min="8455" max="8455" width="18.140625" style="1" customWidth="1"/>
    <col min="8456" max="8456" width="11.140625" style="1" customWidth="1"/>
    <col min="8457" max="8457" width="13.5703125" style="1" customWidth="1"/>
    <col min="8458" max="8458" width="10.85546875" style="1" customWidth="1"/>
    <col min="8459" max="8459" width="11.42578125" style="1" customWidth="1"/>
    <col min="8460" max="8460" width="11.85546875" style="1" customWidth="1"/>
    <col min="8461" max="8461" width="13.7109375" style="1" customWidth="1"/>
    <col min="8462" max="8462" width="14.42578125" style="1" customWidth="1"/>
    <col min="8463" max="8463" width="22.28515625" style="1" customWidth="1"/>
    <col min="8464" max="8464" width="11.42578125" style="1"/>
    <col min="8465" max="8465" width="26.5703125" style="1" customWidth="1"/>
    <col min="8466" max="8704" width="11.42578125" style="1"/>
    <col min="8705" max="8705" width="4.28515625" style="1" customWidth="1"/>
    <col min="8706" max="8706" width="46.5703125" style="1" customWidth="1"/>
    <col min="8707" max="8707" width="34.5703125" style="1" customWidth="1"/>
    <col min="8708" max="8708" width="23.28515625" style="1" customWidth="1"/>
    <col min="8709" max="8709" width="21.5703125" style="1" customWidth="1"/>
    <col min="8710" max="8710" width="33.140625" style="1" bestFit="1" customWidth="1"/>
    <col min="8711" max="8711" width="18.140625" style="1" customWidth="1"/>
    <col min="8712" max="8712" width="11.140625" style="1" customWidth="1"/>
    <col min="8713" max="8713" width="13.5703125" style="1" customWidth="1"/>
    <col min="8714" max="8714" width="10.85546875" style="1" customWidth="1"/>
    <col min="8715" max="8715" width="11.42578125" style="1" customWidth="1"/>
    <col min="8716" max="8716" width="11.85546875" style="1" customWidth="1"/>
    <col min="8717" max="8717" width="13.7109375" style="1" customWidth="1"/>
    <col min="8718" max="8718" width="14.42578125" style="1" customWidth="1"/>
    <col min="8719" max="8719" width="22.28515625" style="1" customWidth="1"/>
    <col min="8720" max="8720" width="11.42578125" style="1"/>
    <col min="8721" max="8721" width="26.5703125" style="1" customWidth="1"/>
    <col min="8722" max="8960" width="11.42578125" style="1"/>
    <col min="8961" max="8961" width="4.28515625" style="1" customWidth="1"/>
    <col min="8962" max="8962" width="46.5703125" style="1" customWidth="1"/>
    <col min="8963" max="8963" width="34.5703125" style="1" customWidth="1"/>
    <col min="8964" max="8964" width="23.28515625" style="1" customWidth="1"/>
    <col min="8965" max="8965" width="21.5703125" style="1" customWidth="1"/>
    <col min="8966" max="8966" width="33.140625" style="1" bestFit="1" customWidth="1"/>
    <col min="8967" max="8967" width="18.140625" style="1" customWidth="1"/>
    <col min="8968" max="8968" width="11.140625" style="1" customWidth="1"/>
    <col min="8969" max="8969" width="13.5703125" style="1" customWidth="1"/>
    <col min="8970" max="8970" width="10.85546875" style="1" customWidth="1"/>
    <col min="8971" max="8971" width="11.42578125" style="1" customWidth="1"/>
    <col min="8972" max="8972" width="11.85546875" style="1" customWidth="1"/>
    <col min="8973" max="8973" width="13.7109375" style="1" customWidth="1"/>
    <col min="8974" max="8974" width="14.42578125" style="1" customWidth="1"/>
    <col min="8975" max="8975" width="22.28515625" style="1" customWidth="1"/>
    <col min="8976" max="8976" width="11.42578125" style="1"/>
    <col min="8977" max="8977" width="26.5703125" style="1" customWidth="1"/>
    <col min="8978" max="9216" width="11.42578125" style="1"/>
    <col min="9217" max="9217" width="4.28515625" style="1" customWidth="1"/>
    <col min="9218" max="9218" width="46.5703125" style="1" customWidth="1"/>
    <col min="9219" max="9219" width="34.5703125" style="1" customWidth="1"/>
    <col min="9220" max="9220" width="23.28515625" style="1" customWidth="1"/>
    <col min="9221" max="9221" width="21.5703125" style="1" customWidth="1"/>
    <col min="9222" max="9222" width="33.140625" style="1" bestFit="1" customWidth="1"/>
    <col min="9223" max="9223" width="18.140625" style="1" customWidth="1"/>
    <col min="9224" max="9224" width="11.140625" style="1" customWidth="1"/>
    <col min="9225" max="9225" width="13.5703125" style="1" customWidth="1"/>
    <col min="9226" max="9226" width="10.85546875" style="1" customWidth="1"/>
    <col min="9227" max="9227" width="11.42578125" style="1" customWidth="1"/>
    <col min="9228" max="9228" width="11.85546875" style="1" customWidth="1"/>
    <col min="9229" max="9229" width="13.7109375" style="1" customWidth="1"/>
    <col min="9230" max="9230" width="14.42578125" style="1" customWidth="1"/>
    <col min="9231" max="9231" width="22.28515625" style="1" customWidth="1"/>
    <col min="9232" max="9232" width="11.42578125" style="1"/>
    <col min="9233" max="9233" width="26.5703125" style="1" customWidth="1"/>
    <col min="9234" max="9472" width="11.42578125" style="1"/>
    <col min="9473" max="9473" width="4.28515625" style="1" customWidth="1"/>
    <col min="9474" max="9474" width="46.5703125" style="1" customWidth="1"/>
    <col min="9475" max="9475" width="34.5703125" style="1" customWidth="1"/>
    <col min="9476" max="9476" width="23.28515625" style="1" customWidth="1"/>
    <col min="9477" max="9477" width="21.5703125" style="1" customWidth="1"/>
    <col min="9478" max="9478" width="33.140625" style="1" bestFit="1" customWidth="1"/>
    <col min="9479" max="9479" width="18.140625" style="1" customWidth="1"/>
    <col min="9480" max="9480" width="11.140625" style="1" customWidth="1"/>
    <col min="9481" max="9481" width="13.5703125" style="1" customWidth="1"/>
    <col min="9482" max="9482" width="10.85546875" style="1" customWidth="1"/>
    <col min="9483" max="9483" width="11.42578125" style="1" customWidth="1"/>
    <col min="9484" max="9484" width="11.85546875" style="1" customWidth="1"/>
    <col min="9485" max="9485" width="13.7109375" style="1" customWidth="1"/>
    <col min="9486" max="9486" width="14.42578125" style="1" customWidth="1"/>
    <col min="9487" max="9487" width="22.28515625" style="1" customWidth="1"/>
    <col min="9488" max="9488" width="11.42578125" style="1"/>
    <col min="9489" max="9489" width="26.5703125" style="1" customWidth="1"/>
    <col min="9490" max="9728" width="11.42578125" style="1"/>
    <col min="9729" max="9729" width="4.28515625" style="1" customWidth="1"/>
    <col min="9730" max="9730" width="46.5703125" style="1" customWidth="1"/>
    <col min="9731" max="9731" width="34.5703125" style="1" customWidth="1"/>
    <col min="9732" max="9732" width="23.28515625" style="1" customWidth="1"/>
    <col min="9733" max="9733" width="21.5703125" style="1" customWidth="1"/>
    <col min="9734" max="9734" width="33.140625" style="1" bestFit="1" customWidth="1"/>
    <col min="9735" max="9735" width="18.140625" style="1" customWidth="1"/>
    <col min="9736" max="9736" width="11.140625" style="1" customWidth="1"/>
    <col min="9737" max="9737" width="13.5703125" style="1" customWidth="1"/>
    <col min="9738" max="9738" width="10.85546875" style="1" customWidth="1"/>
    <col min="9739" max="9739" width="11.42578125" style="1" customWidth="1"/>
    <col min="9740" max="9740" width="11.85546875" style="1" customWidth="1"/>
    <col min="9741" max="9741" width="13.7109375" style="1" customWidth="1"/>
    <col min="9742" max="9742" width="14.42578125" style="1" customWidth="1"/>
    <col min="9743" max="9743" width="22.28515625" style="1" customWidth="1"/>
    <col min="9744" max="9744" width="11.42578125" style="1"/>
    <col min="9745" max="9745" width="26.5703125" style="1" customWidth="1"/>
    <col min="9746" max="9984" width="11.42578125" style="1"/>
    <col min="9985" max="9985" width="4.28515625" style="1" customWidth="1"/>
    <col min="9986" max="9986" width="46.5703125" style="1" customWidth="1"/>
    <col min="9987" max="9987" width="34.5703125" style="1" customWidth="1"/>
    <col min="9988" max="9988" width="23.28515625" style="1" customWidth="1"/>
    <col min="9989" max="9989" width="21.5703125" style="1" customWidth="1"/>
    <col min="9990" max="9990" width="33.140625" style="1" bestFit="1" customWidth="1"/>
    <col min="9991" max="9991" width="18.140625" style="1" customWidth="1"/>
    <col min="9992" max="9992" width="11.140625" style="1" customWidth="1"/>
    <col min="9993" max="9993" width="13.5703125" style="1" customWidth="1"/>
    <col min="9994" max="9994" width="10.85546875" style="1" customWidth="1"/>
    <col min="9995" max="9995" width="11.42578125" style="1" customWidth="1"/>
    <col min="9996" max="9996" width="11.85546875" style="1" customWidth="1"/>
    <col min="9997" max="9997" width="13.7109375" style="1" customWidth="1"/>
    <col min="9998" max="9998" width="14.42578125" style="1" customWidth="1"/>
    <col min="9999" max="9999" width="22.28515625" style="1" customWidth="1"/>
    <col min="10000" max="10000" width="11.42578125" style="1"/>
    <col min="10001" max="10001" width="26.5703125" style="1" customWidth="1"/>
    <col min="10002" max="10240" width="11.42578125" style="1"/>
    <col min="10241" max="10241" width="4.28515625" style="1" customWidth="1"/>
    <col min="10242" max="10242" width="46.5703125" style="1" customWidth="1"/>
    <col min="10243" max="10243" width="34.5703125" style="1" customWidth="1"/>
    <col min="10244" max="10244" width="23.28515625" style="1" customWidth="1"/>
    <col min="10245" max="10245" width="21.5703125" style="1" customWidth="1"/>
    <col min="10246" max="10246" width="33.140625" style="1" bestFit="1" customWidth="1"/>
    <col min="10247" max="10247" width="18.140625" style="1" customWidth="1"/>
    <col min="10248" max="10248" width="11.140625" style="1" customWidth="1"/>
    <col min="10249" max="10249" width="13.5703125" style="1" customWidth="1"/>
    <col min="10250" max="10250" width="10.85546875" style="1" customWidth="1"/>
    <col min="10251" max="10251" width="11.42578125" style="1" customWidth="1"/>
    <col min="10252" max="10252" width="11.85546875" style="1" customWidth="1"/>
    <col min="10253" max="10253" width="13.7109375" style="1" customWidth="1"/>
    <col min="10254" max="10254" width="14.42578125" style="1" customWidth="1"/>
    <col min="10255" max="10255" width="22.28515625" style="1" customWidth="1"/>
    <col min="10256" max="10256" width="11.42578125" style="1"/>
    <col min="10257" max="10257" width="26.5703125" style="1" customWidth="1"/>
    <col min="10258" max="10496" width="11.42578125" style="1"/>
    <col min="10497" max="10497" width="4.28515625" style="1" customWidth="1"/>
    <col min="10498" max="10498" width="46.5703125" style="1" customWidth="1"/>
    <col min="10499" max="10499" width="34.5703125" style="1" customWidth="1"/>
    <col min="10500" max="10500" width="23.28515625" style="1" customWidth="1"/>
    <col min="10501" max="10501" width="21.5703125" style="1" customWidth="1"/>
    <col min="10502" max="10502" width="33.140625" style="1" bestFit="1" customWidth="1"/>
    <col min="10503" max="10503" width="18.140625" style="1" customWidth="1"/>
    <col min="10504" max="10504" width="11.140625" style="1" customWidth="1"/>
    <col min="10505" max="10505" width="13.5703125" style="1" customWidth="1"/>
    <col min="10506" max="10506" width="10.85546875" style="1" customWidth="1"/>
    <col min="10507" max="10507" width="11.42578125" style="1" customWidth="1"/>
    <col min="10508" max="10508" width="11.85546875" style="1" customWidth="1"/>
    <col min="10509" max="10509" width="13.7109375" style="1" customWidth="1"/>
    <col min="10510" max="10510" width="14.42578125" style="1" customWidth="1"/>
    <col min="10511" max="10511" width="22.28515625" style="1" customWidth="1"/>
    <col min="10512" max="10512" width="11.42578125" style="1"/>
    <col min="10513" max="10513" width="26.5703125" style="1" customWidth="1"/>
    <col min="10514" max="10752" width="11.42578125" style="1"/>
    <col min="10753" max="10753" width="4.28515625" style="1" customWidth="1"/>
    <col min="10754" max="10754" width="46.5703125" style="1" customWidth="1"/>
    <col min="10755" max="10755" width="34.5703125" style="1" customWidth="1"/>
    <col min="10756" max="10756" width="23.28515625" style="1" customWidth="1"/>
    <col min="10757" max="10757" width="21.5703125" style="1" customWidth="1"/>
    <col min="10758" max="10758" width="33.140625" style="1" bestFit="1" customWidth="1"/>
    <col min="10759" max="10759" width="18.140625" style="1" customWidth="1"/>
    <col min="10760" max="10760" width="11.140625" style="1" customWidth="1"/>
    <col min="10761" max="10761" width="13.5703125" style="1" customWidth="1"/>
    <col min="10762" max="10762" width="10.85546875" style="1" customWidth="1"/>
    <col min="10763" max="10763" width="11.42578125" style="1" customWidth="1"/>
    <col min="10764" max="10764" width="11.85546875" style="1" customWidth="1"/>
    <col min="10765" max="10765" width="13.7109375" style="1" customWidth="1"/>
    <col min="10766" max="10766" width="14.42578125" style="1" customWidth="1"/>
    <col min="10767" max="10767" width="22.28515625" style="1" customWidth="1"/>
    <col min="10768" max="10768" width="11.42578125" style="1"/>
    <col min="10769" max="10769" width="26.5703125" style="1" customWidth="1"/>
    <col min="10770" max="11008" width="11.42578125" style="1"/>
    <col min="11009" max="11009" width="4.28515625" style="1" customWidth="1"/>
    <col min="11010" max="11010" width="46.5703125" style="1" customWidth="1"/>
    <col min="11011" max="11011" width="34.5703125" style="1" customWidth="1"/>
    <col min="11012" max="11012" width="23.28515625" style="1" customWidth="1"/>
    <col min="11013" max="11013" width="21.5703125" style="1" customWidth="1"/>
    <col min="11014" max="11014" width="33.140625" style="1" bestFit="1" customWidth="1"/>
    <col min="11015" max="11015" width="18.140625" style="1" customWidth="1"/>
    <col min="11016" max="11016" width="11.140625" style="1" customWidth="1"/>
    <col min="11017" max="11017" width="13.5703125" style="1" customWidth="1"/>
    <col min="11018" max="11018" width="10.85546875" style="1" customWidth="1"/>
    <col min="11019" max="11019" width="11.42578125" style="1" customWidth="1"/>
    <col min="11020" max="11020" width="11.85546875" style="1" customWidth="1"/>
    <col min="11021" max="11021" width="13.7109375" style="1" customWidth="1"/>
    <col min="11022" max="11022" width="14.42578125" style="1" customWidth="1"/>
    <col min="11023" max="11023" width="22.28515625" style="1" customWidth="1"/>
    <col min="11024" max="11024" width="11.42578125" style="1"/>
    <col min="11025" max="11025" width="26.5703125" style="1" customWidth="1"/>
    <col min="11026" max="11264" width="11.42578125" style="1"/>
    <col min="11265" max="11265" width="4.28515625" style="1" customWidth="1"/>
    <col min="11266" max="11266" width="46.5703125" style="1" customWidth="1"/>
    <col min="11267" max="11267" width="34.5703125" style="1" customWidth="1"/>
    <col min="11268" max="11268" width="23.28515625" style="1" customWidth="1"/>
    <col min="11269" max="11269" width="21.5703125" style="1" customWidth="1"/>
    <col min="11270" max="11270" width="33.140625" style="1" bestFit="1" customWidth="1"/>
    <col min="11271" max="11271" width="18.140625" style="1" customWidth="1"/>
    <col min="11272" max="11272" width="11.140625" style="1" customWidth="1"/>
    <col min="11273" max="11273" width="13.5703125" style="1" customWidth="1"/>
    <col min="11274" max="11274" width="10.85546875" style="1" customWidth="1"/>
    <col min="11275" max="11275" width="11.42578125" style="1" customWidth="1"/>
    <col min="11276" max="11276" width="11.85546875" style="1" customWidth="1"/>
    <col min="11277" max="11277" width="13.7109375" style="1" customWidth="1"/>
    <col min="11278" max="11278" width="14.42578125" style="1" customWidth="1"/>
    <col min="11279" max="11279" width="22.28515625" style="1" customWidth="1"/>
    <col min="11280" max="11280" width="11.42578125" style="1"/>
    <col min="11281" max="11281" width="26.5703125" style="1" customWidth="1"/>
    <col min="11282" max="11520" width="11.42578125" style="1"/>
    <col min="11521" max="11521" width="4.28515625" style="1" customWidth="1"/>
    <col min="11522" max="11522" width="46.5703125" style="1" customWidth="1"/>
    <col min="11523" max="11523" width="34.5703125" style="1" customWidth="1"/>
    <col min="11524" max="11524" width="23.28515625" style="1" customWidth="1"/>
    <col min="11525" max="11525" width="21.5703125" style="1" customWidth="1"/>
    <col min="11526" max="11526" width="33.140625" style="1" bestFit="1" customWidth="1"/>
    <col min="11527" max="11527" width="18.140625" style="1" customWidth="1"/>
    <col min="11528" max="11528" width="11.140625" style="1" customWidth="1"/>
    <col min="11529" max="11529" width="13.5703125" style="1" customWidth="1"/>
    <col min="11530" max="11530" width="10.85546875" style="1" customWidth="1"/>
    <col min="11531" max="11531" width="11.42578125" style="1" customWidth="1"/>
    <col min="11532" max="11532" width="11.85546875" style="1" customWidth="1"/>
    <col min="11533" max="11533" width="13.7109375" style="1" customWidth="1"/>
    <col min="11534" max="11534" width="14.42578125" style="1" customWidth="1"/>
    <col min="11535" max="11535" width="22.28515625" style="1" customWidth="1"/>
    <col min="11536" max="11536" width="11.42578125" style="1"/>
    <col min="11537" max="11537" width="26.5703125" style="1" customWidth="1"/>
    <col min="11538" max="11776" width="11.42578125" style="1"/>
    <col min="11777" max="11777" width="4.28515625" style="1" customWidth="1"/>
    <col min="11778" max="11778" width="46.5703125" style="1" customWidth="1"/>
    <col min="11779" max="11779" width="34.5703125" style="1" customWidth="1"/>
    <col min="11780" max="11780" width="23.28515625" style="1" customWidth="1"/>
    <col min="11781" max="11781" width="21.5703125" style="1" customWidth="1"/>
    <col min="11782" max="11782" width="33.140625" style="1" bestFit="1" customWidth="1"/>
    <col min="11783" max="11783" width="18.140625" style="1" customWidth="1"/>
    <col min="11784" max="11784" width="11.140625" style="1" customWidth="1"/>
    <col min="11785" max="11785" width="13.5703125" style="1" customWidth="1"/>
    <col min="11786" max="11786" width="10.85546875" style="1" customWidth="1"/>
    <col min="11787" max="11787" width="11.42578125" style="1" customWidth="1"/>
    <col min="11788" max="11788" width="11.85546875" style="1" customWidth="1"/>
    <col min="11789" max="11789" width="13.7109375" style="1" customWidth="1"/>
    <col min="11790" max="11790" width="14.42578125" style="1" customWidth="1"/>
    <col min="11791" max="11791" width="22.28515625" style="1" customWidth="1"/>
    <col min="11792" max="11792" width="11.42578125" style="1"/>
    <col min="11793" max="11793" width="26.5703125" style="1" customWidth="1"/>
    <col min="11794" max="12032" width="11.42578125" style="1"/>
    <col min="12033" max="12033" width="4.28515625" style="1" customWidth="1"/>
    <col min="12034" max="12034" width="46.5703125" style="1" customWidth="1"/>
    <col min="12035" max="12035" width="34.5703125" style="1" customWidth="1"/>
    <col min="12036" max="12036" width="23.28515625" style="1" customWidth="1"/>
    <col min="12037" max="12037" width="21.5703125" style="1" customWidth="1"/>
    <col min="12038" max="12038" width="33.140625" style="1" bestFit="1" customWidth="1"/>
    <col min="12039" max="12039" width="18.140625" style="1" customWidth="1"/>
    <col min="12040" max="12040" width="11.140625" style="1" customWidth="1"/>
    <col min="12041" max="12041" width="13.5703125" style="1" customWidth="1"/>
    <col min="12042" max="12042" width="10.85546875" style="1" customWidth="1"/>
    <col min="12043" max="12043" width="11.42578125" style="1" customWidth="1"/>
    <col min="12044" max="12044" width="11.85546875" style="1" customWidth="1"/>
    <col min="12045" max="12045" width="13.7109375" style="1" customWidth="1"/>
    <col min="12046" max="12046" width="14.42578125" style="1" customWidth="1"/>
    <col min="12047" max="12047" width="22.28515625" style="1" customWidth="1"/>
    <col min="12048" max="12048" width="11.42578125" style="1"/>
    <col min="12049" max="12049" width="26.5703125" style="1" customWidth="1"/>
    <col min="12050" max="12288" width="11.42578125" style="1"/>
    <col min="12289" max="12289" width="4.28515625" style="1" customWidth="1"/>
    <col min="12290" max="12290" width="46.5703125" style="1" customWidth="1"/>
    <col min="12291" max="12291" width="34.5703125" style="1" customWidth="1"/>
    <col min="12292" max="12292" width="23.28515625" style="1" customWidth="1"/>
    <col min="12293" max="12293" width="21.5703125" style="1" customWidth="1"/>
    <col min="12294" max="12294" width="33.140625" style="1" bestFit="1" customWidth="1"/>
    <col min="12295" max="12295" width="18.140625" style="1" customWidth="1"/>
    <col min="12296" max="12296" width="11.140625" style="1" customWidth="1"/>
    <col min="12297" max="12297" width="13.5703125" style="1" customWidth="1"/>
    <col min="12298" max="12298" width="10.85546875" style="1" customWidth="1"/>
    <col min="12299" max="12299" width="11.42578125" style="1" customWidth="1"/>
    <col min="12300" max="12300" width="11.85546875" style="1" customWidth="1"/>
    <col min="12301" max="12301" width="13.7109375" style="1" customWidth="1"/>
    <col min="12302" max="12302" width="14.42578125" style="1" customWidth="1"/>
    <col min="12303" max="12303" width="22.28515625" style="1" customWidth="1"/>
    <col min="12304" max="12304" width="11.42578125" style="1"/>
    <col min="12305" max="12305" width="26.5703125" style="1" customWidth="1"/>
    <col min="12306" max="12544" width="11.42578125" style="1"/>
    <col min="12545" max="12545" width="4.28515625" style="1" customWidth="1"/>
    <col min="12546" max="12546" width="46.5703125" style="1" customWidth="1"/>
    <col min="12547" max="12547" width="34.5703125" style="1" customWidth="1"/>
    <col min="12548" max="12548" width="23.28515625" style="1" customWidth="1"/>
    <col min="12549" max="12549" width="21.5703125" style="1" customWidth="1"/>
    <col min="12550" max="12550" width="33.140625" style="1" bestFit="1" customWidth="1"/>
    <col min="12551" max="12551" width="18.140625" style="1" customWidth="1"/>
    <col min="12552" max="12552" width="11.140625" style="1" customWidth="1"/>
    <col min="12553" max="12553" width="13.5703125" style="1" customWidth="1"/>
    <col min="12554" max="12554" width="10.85546875" style="1" customWidth="1"/>
    <col min="12555" max="12555" width="11.42578125" style="1" customWidth="1"/>
    <col min="12556" max="12556" width="11.85546875" style="1" customWidth="1"/>
    <col min="12557" max="12557" width="13.7109375" style="1" customWidth="1"/>
    <col min="12558" max="12558" width="14.42578125" style="1" customWidth="1"/>
    <col min="12559" max="12559" width="22.28515625" style="1" customWidth="1"/>
    <col min="12560" max="12560" width="11.42578125" style="1"/>
    <col min="12561" max="12561" width="26.5703125" style="1" customWidth="1"/>
    <col min="12562" max="12800" width="11.42578125" style="1"/>
    <col min="12801" max="12801" width="4.28515625" style="1" customWidth="1"/>
    <col min="12802" max="12802" width="46.5703125" style="1" customWidth="1"/>
    <col min="12803" max="12803" width="34.5703125" style="1" customWidth="1"/>
    <col min="12804" max="12804" width="23.28515625" style="1" customWidth="1"/>
    <col min="12805" max="12805" width="21.5703125" style="1" customWidth="1"/>
    <col min="12806" max="12806" width="33.140625" style="1" bestFit="1" customWidth="1"/>
    <col min="12807" max="12807" width="18.140625" style="1" customWidth="1"/>
    <col min="12808" max="12808" width="11.140625" style="1" customWidth="1"/>
    <col min="12809" max="12809" width="13.5703125" style="1" customWidth="1"/>
    <col min="12810" max="12810" width="10.85546875" style="1" customWidth="1"/>
    <col min="12811" max="12811" width="11.42578125" style="1" customWidth="1"/>
    <col min="12812" max="12812" width="11.85546875" style="1" customWidth="1"/>
    <col min="12813" max="12813" width="13.7109375" style="1" customWidth="1"/>
    <col min="12814" max="12814" width="14.42578125" style="1" customWidth="1"/>
    <col min="12815" max="12815" width="22.28515625" style="1" customWidth="1"/>
    <col min="12816" max="12816" width="11.42578125" style="1"/>
    <col min="12817" max="12817" width="26.5703125" style="1" customWidth="1"/>
    <col min="12818" max="13056" width="11.42578125" style="1"/>
    <col min="13057" max="13057" width="4.28515625" style="1" customWidth="1"/>
    <col min="13058" max="13058" width="46.5703125" style="1" customWidth="1"/>
    <col min="13059" max="13059" width="34.5703125" style="1" customWidth="1"/>
    <col min="13060" max="13060" width="23.28515625" style="1" customWidth="1"/>
    <col min="13061" max="13061" width="21.5703125" style="1" customWidth="1"/>
    <col min="13062" max="13062" width="33.140625" style="1" bestFit="1" customWidth="1"/>
    <col min="13063" max="13063" width="18.140625" style="1" customWidth="1"/>
    <col min="13064" max="13064" width="11.140625" style="1" customWidth="1"/>
    <col min="13065" max="13065" width="13.5703125" style="1" customWidth="1"/>
    <col min="13066" max="13066" width="10.85546875" style="1" customWidth="1"/>
    <col min="13067" max="13067" width="11.42578125" style="1" customWidth="1"/>
    <col min="13068" max="13068" width="11.85546875" style="1" customWidth="1"/>
    <col min="13069" max="13069" width="13.7109375" style="1" customWidth="1"/>
    <col min="13070" max="13070" width="14.42578125" style="1" customWidth="1"/>
    <col min="13071" max="13071" width="22.28515625" style="1" customWidth="1"/>
    <col min="13072" max="13072" width="11.42578125" style="1"/>
    <col min="13073" max="13073" width="26.5703125" style="1" customWidth="1"/>
    <col min="13074" max="13312" width="11.42578125" style="1"/>
    <col min="13313" max="13313" width="4.28515625" style="1" customWidth="1"/>
    <col min="13314" max="13314" width="46.5703125" style="1" customWidth="1"/>
    <col min="13315" max="13315" width="34.5703125" style="1" customWidth="1"/>
    <col min="13316" max="13316" width="23.28515625" style="1" customWidth="1"/>
    <col min="13317" max="13317" width="21.5703125" style="1" customWidth="1"/>
    <col min="13318" max="13318" width="33.140625" style="1" bestFit="1" customWidth="1"/>
    <col min="13319" max="13319" width="18.140625" style="1" customWidth="1"/>
    <col min="13320" max="13320" width="11.140625" style="1" customWidth="1"/>
    <col min="13321" max="13321" width="13.5703125" style="1" customWidth="1"/>
    <col min="13322" max="13322" width="10.85546875" style="1" customWidth="1"/>
    <col min="13323" max="13323" width="11.42578125" style="1" customWidth="1"/>
    <col min="13324" max="13324" width="11.85546875" style="1" customWidth="1"/>
    <col min="13325" max="13325" width="13.7109375" style="1" customWidth="1"/>
    <col min="13326" max="13326" width="14.42578125" style="1" customWidth="1"/>
    <col min="13327" max="13327" width="22.28515625" style="1" customWidth="1"/>
    <col min="13328" max="13328" width="11.42578125" style="1"/>
    <col min="13329" max="13329" width="26.5703125" style="1" customWidth="1"/>
    <col min="13330" max="13568" width="11.42578125" style="1"/>
    <col min="13569" max="13569" width="4.28515625" style="1" customWidth="1"/>
    <col min="13570" max="13570" width="46.5703125" style="1" customWidth="1"/>
    <col min="13571" max="13571" width="34.5703125" style="1" customWidth="1"/>
    <col min="13572" max="13572" width="23.28515625" style="1" customWidth="1"/>
    <col min="13573" max="13573" width="21.5703125" style="1" customWidth="1"/>
    <col min="13574" max="13574" width="33.140625" style="1" bestFit="1" customWidth="1"/>
    <col min="13575" max="13575" width="18.140625" style="1" customWidth="1"/>
    <col min="13576" max="13576" width="11.140625" style="1" customWidth="1"/>
    <col min="13577" max="13577" width="13.5703125" style="1" customWidth="1"/>
    <col min="13578" max="13578" width="10.85546875" style="1" customWidth="1"/>
    <col min="13579" max="13579" width="11.42578125" style="1" customWidth="1"/>
    <col min="13580" max="13580" width="11.85546875" style="1" customWidth="1"/>
    <col min="13581" max="13581" width="13.7109375" style="1" customWidth="1"/>
    <col min="13582" max="13582" width="14.42578125" style="1" customWidth="1"/>
    <col min="13583" max="13583" width="22.28515625" style="1" customWidth="1"/>
    <col min="13584" max="13584" width="11.42578125" style="1"/>
    <col min="13585" max="13585" width="26.5703125" style="1" customWidth="1"/>
    <col min="13586" max="13824" width="11.42578125" style="1"/>
    <col min="13825" max="13825" width="4.28515625" style="1" customWidth="1"/>
    <col min="13826" max="13826" width="46.5703125" style="1" customWidth="1"/>
    <col min="13827" max="13827" width="34.5703125" style="1" customWidth="1"/>
    <col min="13828" max="13828" width="23.28515625" style="1" customWidth="1"/>
    <col min="13829" max="13829" width="21.5703125" style="1" customWidth="1"/>
    <col min="13830" max="13830" width="33.140625" style="1" bestFit="1" customWidth="1"/>
    <col min="13831" max="13831" width="18.140625" style="1" customWidth="1"/>
    <col min="13832" max="13832" width="11.140625" style="1" customWidth="1"/>
    <col min="13833" max="13833" width="13.5703125" style="1" customWidth="1"/>
    <col min="13834" max="13834" width="10.85546875" style="1" customWidth="1"/>
    <col min="13835" max="13835" width="11.42578125" style="1" customWidth="1"/>
    <col min="13836" max="13836" width="11.85546875" style="1" customWidth="1"/>
    <col min="13837" max="13837" width="13.7109375" style="1" customWidth="1"/>
    <col min="13838" max="13838" width="14.42578125" style="1" customWidth="1"/>
    <col min="13839" max="13839" width="22.28515625" style="1" customWidth="1"/>
    <col min="13840" max="13840" width="11.42578125" style="1"/>
    <col min="13841" max="13841" width="26.5703125" style="1" customWidth="1"/>
    <col min="13842" max="14080" width="11.42578125" style="1"/>
    <col min="14081" max="14081" width="4.28515625" style="1" customWidth="1"/>
    <col min="14082" max="14082" width="46.5703125" style="1" customWidth="1"/>
    <col min="14083" max="14083" width="34.5703125" style="1" customWidth="1"/>
    <col min="14084" max="14084" width="23.28515625" style="1" customWidth="1"/>
    <col min="14085" max="14085" width="21.5703125" style="1" customWidth="1"/>
    <col min="14086" max="14086" width="33.140625" style="1" bestFit="1" customWidth="1"/>
    <col min="14087" max="14087" width="18.140625" style="1" customWidth="1"/>
    <col min="14088" max="14088" width="11.140625" style="1" customWidth="1"/>
    <col min="14089" max="14089" width="13.5703125" style="1" customWidth="1"/>
    <col min="14090" max="14090" width="10.85546875" style="1" customWidth="1"/>
    <col min="14091" max="14091" width="11.42578125" style="1" customWidth="1"/>
    <col min="14092" max="14092" width="11.85546875" style="1" customWidth="1"/>
    <col min="14093" max="14093" width="13.7109375" style="1" customWidth="1"/>
    <col min="14094" max="14094" width="14.42578125" style="1" customWidth="1"/>
    <col min="14095" max="14095" width="22.28515625" style="1" customWidth="1"/>
    <col min="14096" max="14096" width="11.42578125" style="1"/>
    <col min="14097" max="14097" width="26.5703125" style="1" customWidth="1"/>
    <col min="14098" max="14336" width="11.42578125" style="1"/>
    <col min="14337" max="14337" width="4.28515625" style="1" customWidth="1"/>
    <col min="14338" max="14338" width="46.5703125" style="1" customWidth="1"/>
    <col min="14339" max="14339" width="34.5703125" style="1" customWidth="1"/>
    <col min="14340" max="14340" width="23.28515625" style="1" customWidth="1"/>
    <col min="14341" max="14341" width="21.5703125" style="1" customWidth="1"/>
    <col min="14342" max="14342" width="33.140625" style="1" bestFit="1" customWidth="1"/>
    <col min="14343" max="14343" width="18.140625" style="1" customWidth="1"/>
    <col min="14344" max="14344" width="11.140625" style="1" customWidth="1"/>
    <col min="14345" max="14345" width="13.5703125" style="1" customWidth="1"/>
    <col min="14346" max="14346" width="10.85546875" style="1" customWidth="1"/>
    <col min="14347" max="14347" width="11.42578125" style="1" customWidth="1"/>
    <col min="14348" max="14348" width="11.85546875" style="1" customWidth="1"/>
    <col min="14349" max="14349" width="13.7109375" style="1" customWidth="1"/>
    <col min="14350" max="14350" width="14.42578125" style="1" customWidth="1"/>
    <col min="14351" max="14351" width="22.28515625" style="1" customWidth="1"/>
    <col min="14352" max="14352" width="11.42578125" style="1"/>
    <col min="14353" max="14353" width="26.5703125" style="1" customWidth="1"/>
    <col min="14354" max="14592" width="11.42578125" style="1"/>
    <col min="14593" max="14593" width="4.28515625" style="1" customWidth="1"/>
    <col min="14594" max="14594" width="46.5703125" style="1" customWidth="1"/>
    <col min="14595" max="14595" width="34.5703125" style="1" customWidth="1"/>
    <col min="14596" max="14596" width="23.28515625" style="1" customWidth="1"/>
    <col min="14597" max="14597" width="21.5703125" style="1" customWidth="1"/>
    <col min="14598" max="14598" width="33.140625" style="1" bestFit="1" customWidth="1"/>
    <col min="14599" max="14599" width="18.140625" style="1" customWidth="1"/>
    <col min="14600" max="14600" width="11.140625" style="1" customWidth="1"/>
    <col min="14601" max="14601" width="13.5703125" style="1" customWidth="1"/>
    <col min="14602" max="14602" width="10.85546875" style="1" customWidth="1"/>
    <col min="14603" max="14603" width="11.42578125" style="1" customWidth="1"/>
    <col min="14604" max="14604" width="11.85546875" style="1" customWidth="1"/>
    <col min="14605" max="14605" width="13.7109375" style="1" customWidth="1"/>
    <col min="14606" max="14606" width="14.42578125" style="1" customWidth="1"/>
    <col min="14607" max="14607" width="22.28515625" style="1" customWidth="1"/>
    <col min="14608" max="14608" width="11.42578125" style="1"/>
    <col min="14609" max="14609" width="26.5703125" style="1" customWidth="1"/>
    <col min="14610" max="14848" width="11.42578125" style="1"/>
    <col min="14849" max="14849" width="4.28515625" style="1" customWidth="1"/>
    <col min="14850" max="14850" width="46.5703125" style="1" customWidth="1"/>
    <col min="14851" max="14851" width="34.5703125" style="1" customWidth="1"/>
    <col min="14852" max="14852" width="23.28515625" style="1" customWidth="1"/>
    <col min="14853" max="14853" width="21.5703125" style="1" customWidth="1"/>
    <col min="14854" max="14854" width="33.140625" style="1" bestFit="1" customWidth="1"/>
    <col min="14855" max="14855" width="18.140625" style="1" customWidth="1"/>
    <col min="14856" max="14856" width="11.140625" style="1" customWidth="1"/>
    <col min="14857" max="14857" width="13.5703125" style="1" customWidth="1"/>
    <col min="14858" max="14858" width="10.85546875" style="1" customWidth="1"/>
    <col min="14859" max="14859" width="11.42578125" style="1" customWidth="1"/>
    <col min="14860" max="14860" width="11.85546875" style="1" customWidth="1"/>
    <col min="14861" max="14861" width="13.7109375" style="1" customWidth="1"/>
    <col min="14862" max="14862" width="14.42578125" style="1" customWidth="1"/>
    <col min="14863" max="14863" width="22.28515625" style="1" customWidth="1"/>
    <col min="14864" max="14864" width="11.42578125" style="1"/>
    <col min="14865" max="14865" width="26.5703125" style="1" customWidth="1"/>
    <col min="14866" max="15104" width="11.42578125" style="1"/>
    <col min="15105" max="15105" width="4.28515625" style="1" customWidth="1"/>
    <col min="15106" max="15106" width="46.5703125" style="1" customWidth="1"/>
    <col min="15107" max="15107" width="34.5703125" style="1" customWidth="1"/>
    <col min="15108" max="15108" width="23.28515625" style="1" customWidth="1"/>
    <col min="15109" max="15109" width="21.5703125" style="1" customWidth="1"/>
    <col min="15110" max="15110" width="33.140625" style="1" bestFit="1" customWidth="1"/>
    <col min="15111" max="15111" width="18.140625" style="1" customWidth="1"/>
    <col min="15112" max="15112" width="11.140625" style="1" customWidth="1"/>
    <col min="15113" max="15113" width="13.5703125" style="1" customWidth="1"/>
    <col min="15114" max="15114" width="10.85546875" style="1" customWidth="1"/>
    <col min="15115" max="15115" width="11.42578125" style="1" customWidth="1"/>
    <col min="15116" max="15116" width="11.85546875" style="1" customWidth="1"/>
    <col min="15117" max="15117" width="13.7109375" style="1" customWidth="1"/>
    <col min="15118" max="15118" width="14.42578125" style="1" customWidth="1"/>
    <col min="15119" max="15119" width="22.28515625" style="1" customWidth="1"/>
    <col min="15120" max="15120" width="11.42578125" style="1"/>
    <col min="15121" max="15121" width="26.5703125" style="1" customWidth="1"/>
    <col min="15122" max="15360" width="11.42578125" style="1"/>
    <col min="15361" max="15361" width="4.28515625" style="1" customWidth="1"/>
    <col min="15362" max="15362" width="46.5703125" style="1" customWidth="1"/>
    <col min="15363" max="15363" width="34.5703125" style="1" customWidth="1"/>
    <col min="15364" max="15364" width="23.28515625" style="1" customWidth="1"/>
    <col min="15365" max="15365" width="21.5703125" style="1" customWidth="1"/>
    <col min="15366" max="15366" width="33.140625" style="1" bestFit="1" customWidth="1"/>
    <col min="15367" max="15367" width="18.140625" style="1" customWidth="1"/>
    <col min="15368" max="15368" width="11.140625" style="1" customWidth="1"/>
    <col min="15369" max="15369" width="13.5703125" style="1" customWidth="1"/>
    <col min="15370" max="15370" width="10.85546875" style="1" customWidth="1"/>
    <col min="15371" max="15371" width="11.42578125" style="1" customWidth="1"/>
    <col min="15372" max="15372" width="11.85546875" style="1" customWidth="1"/>
    <col min="15373" max="15373" width="13.7109375" style="1" customWidth="1"/>
    <col min="15374" max="15374" width="14.42578125" style="1" customWidth="1"/>
    <col min="15375" max="15375" width="22.28515625" style="1" customWidth="1"/>
    <col min="15376" max="15376" width="11.42578125" style="1"/>
    <col min="15377" max="15377" width="26.5703125" style="1" customWidth="1"/>
    <col min="15378" max="15616" width="11.42578125" style="1"/>
    <col min="15617" max="15617" width="4.28515625" style="1" customWidth="1"/>
    <col min="15618" max="15618" width="46.5703125" style="1" customWidth="1"/>
    <col min="15619" max="15619" width="34.5703125" style="1" customWidth="1"/>
    <col min="15620" max="15620" width="23.28515625" style="1" customWidth="1"/>
    <col min="15621" max="15621" width="21.5703125" style="1" customWidth="1"/>
    <col min="15622" max="15622" width="33.140625" style="1" bestFit="1" customWidth="1"/>
    <col min="15623" max="15623" width="18.140625" style="1" customWidth="1"/>
    <col min="15624" max="15624" width="11.140625" style="1" customWidth="1"/>
    <col min="15625" max="15625" width="13.5703125" style="1" customWidth="1"/>
    <col min="15626" max="15626" width="10.85546875" style="1" customWidth="1"/>
    <col min="15627" max="15627" width="11.42578125" style="1" customWidth="1"/>
    <col min="15628" max="15628" width="11.85546875" style="1" customWidth="1"/>
    <col min="15629" max="15629" width="13.7109375" style="1" customWidth="1"/>
    <col min="15630" max="15630" width="14.42578125" style="1" customWidth="1"/>
    <col min="15631" max="15631" width="22.28515625" style="1" customWidth="1"/>
    <col min="15632" max="15632" width="11.42578125" style="1"/>
    <col min="15633" max="15633" width="26.5703125" style="1" customWidth="1"/>
    <col min="15634" max="15872" width="11.42578125" style="1"/>
    <col min="15873" max="15873" width="4.28515625" style="1" customWidth="1"/>
    <col min="15874" max="15874" width="46.5703125" style="1" customWidth="1"/>
    <col min="15875" max="15875" width="34.5703125" style="1" customWidth="1"/>
    <col min="15876" max="15876" width="23.28515625" style="1" customWidth="1"/>
    <col min="15877" max="15877" width="21.5703125" style="1" customWidth="1"/>
    <col min="15878" max="15878" width="33.140625" style="1" bestFit="1" customWidth="1"/>
    <col min="15879" max="15879" width="18.140625" style="1" customWidth="1"/>
    <col min="15880" max="15880" width="11.140625" style="1" customWidth="1"/>
    <col min="15881" max="15881" width="13.5703125" style="1" customWidth="1"/>
    <col min="15882" max="15882" width="10.85546875" style="1" customWidth="1"/>
    <col min="15883" max="15883" width="11.42578125" style="1" customWidth="1"/>
    <col min="15884" max="15884" width="11.85546875" style="1" customWidth="1"/>
    <col min="15885" max="15885" width="13.7109375" style="1" customWidth="1"/>
    <col min="15886" max="15886" width="14.42578125" style="1" customWidth="1"/>
    <col min="15887" max="15887" width="22.28515625" style="1" customWidth="1"/>
    <col min="15888" max="15888" width="11.42578125" style="1"/>
    <col min="15889" max="15889" width="26.5703125" style="1" customWidth="1"/>
    <col min="15890" max="16128" width="11.42578125" style="1"/>
    <col min="16129" max="16129" width="4.28515625" style="1" customWidth="1"/>
    <col min="16130" max="16130" width="46.5703125" style="1" customWidth="1"/>
    <col min="16131" max="16131" width="34.5703125" style="1" customWidth="1"/>
    <col min="16132" max="16132" width="23.28515625" style="1" customWidth="1"/>
    <col min="16133" max="16133" width="21.5703125" style="1" customWidth="1"/>
    <col min="16134" max="16134" width="33.140625" style="1" bestFit="1" customWidth="1"/>
    <col min="16135" max="16135" width="18.140625" style="1" customWidth="1"/>
    <col min="16136" max="16136" width="11.140625" style="1" customWidth="1"/>
    <col min="16137" max="16137" width="13.5703125" style="1" customWidth="1"/>
    <col min="16138" max="16138" width="10.85546875" style="1" customWidth="1"/>
    <col min="16139" max="16139" width="11.42578125" style="1" customWidth="1"/>
    <col min="16140" max="16140" width="11.85546875" style="1" customWidth="1"/>
    <col min="16141" max="16141" width="13.7109375" style="1" customWidth="1"/>
    <col min="16142" max="16142" width="14.42578125" style="1" customWidth="1"/>
    <col min="16143" max="16143" width="22.28515625" style="1" customWidth="1"/>
    <col min="16144" max="16144" width="11.42578125" style="1"/>
    <col min="16145" max="16145" width="26.5703125" style="1" customWidth="1"/>
    <col min="16146" max="16384" width="11.42578125" style="1"/>
  </cols>
  <sheetData>
    <row r="1" spans="1:15" ht="72.75" customHeight="1" x14ac:dyDescent="0.25"/>
    <row r="2" spans="1:15" x14ac:dyDescent="0.25">
      <c r="B2" s="42" t="s">
        <v>1</v>
      </c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</row>
    <row r="3" spans="1:15" x14ac:dyDescent="0.25">
      <c r="B3" s="42" t="s">
        <v>2</v>
      </c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</row>
    <row r="4" spans="1:15" ht="15.75" x14ac:dyDescent="0.25">
      <c r="B4" s="43" t="s">
        <v>3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5" ht="21" x14ac:dyDescent="0.35">
      <c r="A5" s="44" t="s">
        <v>1551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5" ht="30" x14ac:dyDescent="0.25">
      <c r="D6" s="18" t="s">
        <v>4</v>
      </c>
      <c r="E6" s="19" t="s">
        <v>5</v>
      </c>
      <c r="F6" s="19" t="s">
        <v>6</v>
      </c>
      <c r="G6" s="13"/>
      <c r="H6" s="13" t="s">
        <v>9</v>
      </c>
      <c r="I6" s="13"/>
      <c r="K6" s="13"/>
      <c r="L6" s="13"/>
      <c r="M6" s="13"/>
      <c r="N6" s="13"/>
      <c r="O6" s="13"/>
    </row>
    <row r="7" spans="1:15" ht="29.25" customHeight="1" x14ac:dyDescent="0.25">
      <c r="A7" s="4" t="s">
        <v>840</v>
      </c>
      <c r="B7" s="4" t="s">
        <v>11</v>
      </c>
      <c r="C7" s="4" t="s">
        <v>12</v>
      </c>
      <c r="D7" s="4" t="s">
        <v>13</v>
      </c>
      <c r="E7" s="4" t="s">
        <v>14</v>
      </c>
      <c r="F7" s="5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s="1" t="s">
        <v>1006</v>
      </c>
      <c r="C8" s="1" t="s">
        <v>1007</v>
      </c>
      <c r="D8" s="1" t="s">
        <v>999</v>
      </c>
      <c r="E8" s="13" t="s">
        <v>844</v>
      </c>
      <c r="F8" s="13" t="s">
        <v>29</v>
      </c>
      <c r="G8" s="14">
        <v>35000</v>
      </c>
      <c r="H8">
        <v>0</v>
      </c>
      <c r="I8" s="14">
        <f t="shared" ref="I8:I66" si="0">+G8+H8</f>
        <v>35000</v>
      </c>
      <c r="J8">
        <f t="shared" ref="J8:J59" si="1">+I8*2.87%</f>
        <v>1004.5</v>
      </c>
      <c r="K8" s="7">
        <v>0</v>
      </c>
      <c r="L8">
        <f t="shared" ref="L8:L66" si="2">+I8*3.04%</f>
        <v>1064</v>
      </c>
      <c r="M8">
        <f>400+25</f>
        <v>425</v>
      </c>
      <c r="N8" s="7">
        <f t="shared" ref="N8:N44" si="3">+J8+K8+L8+M8</f>
        <v>2493.5</v>
      </c>
      <c r="O8" s="14">
        <f>+I8-N8</f>
        <v>32506.5</v>
      </c>
    </row>
    <row r="9" spans="1:15" ht="24.95" customHeight="1" x14ac:dyDescent="0.25">
      <c r="A9" s="1">
        <v>2</v>
      </c>
      <c r="B9" s="1" t="s">
        <v>1008</v>
      </c>
      <c r="C9" s="1" t="s">
        <v>275</v>
      </c>
      <c r="D9" s="1" t="s">
        <v>1063</v>
      </c>
      <c r="E9" s="35" t="s">
        <v>1268</v>
      </c>
      <c r="F9" s="13" t="s">
        <v>29</v>
      </c>
      <c r="G9" s="14">
        <v>50000</v>
      </c>
      <c r="H9">
        <v>0</v>
      </c>
      <c r="I9" s="14">
        <f t="shared" si="0"/>
        <v>50000</v>
      </c>
      <c r="J9">
        <f>+I9*2.87%</f>
        <v>1435</v>
      </c>
      <c r="K9" s="7">
        <v>1854</v>
      </c>
      <c r="L9">
        <f>+I9*3.04%</f>
        <v>1520</v>
      </c>
      <c r="M9">
        <f>1659+25</f>
        <v>1684</v>
      </c>
      <c r="N9" s="7">
        <f t="shared" si="3"/>
        <v>6493</v>
      </c>
      <c r="O9" s="14">
        <f t="shared" ref="O9:O66" si="4">+I9-N9</f>
        <v>43507</v>
      </c>
    </row>
    <row r="10" spans="1:15" ht="24.95" customHeight="1" x14ac:dyDescent="0.25">
      <c r="A10" s="1">
        <v>3</v>
      </c>
      <c r="B10" s="1" t="s">
        <v>1009</v>
      </c>
      <c r="C10" s="1" t="s">
        <v>1007</v>
      </c>
      <c r="D10" s="1" t="s">
        <v>1010</v>
      </c>
      <c r="E10" s="13" t="s">
        <v>844</v>
      </c>
      <c r="F10" s="13" t="s">
        <v>29</v>
      </c>
      <c r="G10" s="14">
        <v>35000</v>
      </c>
      <c r="H10">
        <v>0</v>
      </c>
      <c r="I10" s="14">
        <f t="shared" si="0"/>
        <v>35000</v>
      </c>
      <c r="J10">
        <f t="shared" si="1"/>
        <v>1004.5</v>
      </c>
      <c r="K10" s="7">
        <v>0</v>
      </c>
      <c r="L10">
        <f t="shared" si="2"/>
        <v>1064</v>
      </c>
      <c r="M10">
        <v>25</v>
      </c>
      <c r="N10" s="7">
        <f t="shared" si="3"/>
        <v>2093.5</v>
      </c>
      <c r="O10" s="14">
        <f t="shared" si="4"/>
        <v>32906.5</v>
      </c>
    </row>
    <row r="11" spans="1:15" ht="24.95" customHeight="1" x14ac:dyDescent="0.25">
      <c r="A11" s="1">
        <v>4</v>
      </c>
      <c r="B11" s="1" t="s">
        <v>1011</v>
      </c>
      <c r="C11" s="1" t="s">
        <v>1007</v>
      </c>
      <c r="D11" s="1" t="s">
        <v>1012</v>
      </c>
      <c r="E11" s="35" t="s">
        <v>1268</v>
      </c>
      <c r="F11" s="13" t="s">
        <v>29</v>
      </c>
      <c r="G11" s="14">
        <v>20000</v>
      </c>
      <c r="H11">
        <v>0</v>
      </c>
      <c r="I11" s="14">
        <f t="shared" si="0"/>
        <v>20000</v>
      </c>
      <c r="J11">
        <f>+I11*2.87%</f>
        <v>574</v>
      </c>
      <c r="K11" s="7">
        <v>0</v>
      </c>
      <c r="L11">
        <f>+I11*3.04%</f>
        <v>608</v>
      </c>
      <c r="M11">
        <v>25</v>
      </c>
      <c r="N11" s="7">
        <f>+J11+K11+L11+M11</f>
        <v>1207</v>
      </c>
      <c r="O11" s="14">
        <f>+I11-N11</f>
        <v>18793</v>
      </c>
    </row>
    <row r="12" spans="1:15" ht="24.95" customHeight="1" x14ac:dyDescent="0.25">
      <c r="A12" s="1">
        <v>5</v>
      </c>
      <c r="B12" s="1" t="s">
        <v>1013</v>
      </c>
      <c r="C12" s="1" t="s">
        <v>1014</v>
      </c>
      <c r="D12" s="1" t="s">
        <v>1063</v>
      </c>
      <c r="E12" s="13" t="s">
        <v>844</v>
      </c>
      <c r="F12" s="13" t="s">
        <v>36</v>
      </c>
      <c r="G12" s="14">
        <v>50000</v>
      </c>
      <c r="H12">
        <v>0</v>
      </c>
      <c r="I12" s="14">
        <f t="shared" si="0"/>
        <v>50000</v>
      </c>
      <c r="J12">
        <f t="shared" si="1"/>
        <v>1435</v>
      </c>
      <c r="K12" s="7">
        <v>1854</v>
      </c>
      <c r="L12">
        <f t="shared" si="2"/>
        <v>1520</v>
      </c>
      <c r="M12">
        <v>25</v>
      </c>
      <c r="N12" s="7">
        <f t="shared" si="3"/>
        <v>4834</v>
      </c>
      <c r="O12" s="14">
        <f t="shared" si="4"/>
        <v>45166</v>
      </c>
    </row>
    <row r="13" spans="1:15" ht="24.95" customHeight="1" x14ac:dyDescent="0.25">
      <c r="A13" s="1">
        <v>6</v>
      </c>
      <c r="B13" s="1" t="s">
        <v>1015</v>
      </c>
      <c r="C13" s="1" t="s">
        <v>1016</v>
      </c>
      <c r="D13" s="1" t="s">
        <v>64</v>
      </c>
      <c r="E13" s="13" t="s">
        <v>844</v>
      </c>
      <c r="F13" s="13" t="s">
        <v>36</v>
      </c>
      <c r="G13" s="14">
        <v>25000</v>
      </c>
      <c r="H13">
        <v>0</v>
      </c>
      <c r="I13" s="14">
        <f t="shared" si="0"/>
        <v>25000</v>
      </c>
      <c r="J13">
        <f t="shared" si="1"/>
        <v>717.5</v>
      </c>
      <c r="K13" s="7">
        <v>0</v>
      </c>
      <c r="L13">
        <f t="shared" si="2"/>
        <v>760</v>
      </c>
      <c r="M13">
        <f>1919.78+25</f>
        <v>1944.78</v>
      </c>
      <c r="N13" s="7">
        <f t="shared" si="3"/>
        <v>3422.2799999999997</v>
      </c>
      <c r="O13" s="14">
        <f t="shared" si="4"/>
        <v>21577.72</v>
      </c>
    </row>
    <row r="14" spans="1:15" ht="24.95" customHeight="1" x14ac:dyDescent="0.25">
      <c r="A14" s="1">
        <v>7</v>
      </c>
      <c r="B14" s="1" t="s">
        <v>1020</v>
      </c>
      <c r="C14" s="1" t="s">
        <v>1021</v>
      </c>
      <c r="D14" s="1" t="s">
        <v>94</v>
      </c>
      <c r="E14" s="13" t="s">
        <v>844</v>
      </c>
      <c r="F14" s="13" t="s">
        <v>29</v>
      </c>
      <c r="G14" s="14">
        <v>65000</v>
      </c>
      <c r="H14">
        <v>0</v>
      </c>
      <c r="I14" s="14">
        <f t="shared" si="0"/>
        <v>65000</v>
      </c>
      <c r="J14">
        <f t="shared" si="1"/>
        <v>1865.5</v>
      </c>
      <c r="K14" s="7">
        <v>4427.55</v>
      </c>
      <c r="L14">
        <f>+I14*3.04%</f>
        <v>1976</v>
      </c>
      <c r="M14">
        <v>425</v>
      </c>
      <c r="N14" s="7">
        <f t="shared" si="3"/>
        <v>8694.0499999999993</v>
      </c>
      <c r="O14" s="14">
        <f t="shared" si="4"/>
        <v>56305.95</v>
      </c>
    </row>
    <row r="15" spans="1:15" ht="24.95" customHeight="1" x14ac:dyDescent="0.25">
      <c r="A15" s="1">
        <v>8</v>
      </c>
      <c r="B15" s="1" t="s">
        <v>1022</v>
      </c>
      <c r="C15" s="1" t="s">
        <v>1023</v>
      </c>
      <c r="D15" s="1" t="s">
        <v>94</v>
      </c>
      <c r="E15" s="13" t="s">
        <v>844</v>
      </c>
      <c r="F15" s="13" t="s">
        <v>29</v>
      </c>
      <c r="G15" s="14">
        <v>65000</v>
      </c>
      <c r="H15">
        <v>0</v>
      </c>
      <c r="I15" s="14">
        <f t="shared" si="0"/>
        <v>65000</v>
      </c>
      <c r="J15">
        <f>+I15*2.87%</f>
        <v>1865.5</v>
      </c>
      <c r="K15" s="7">
        <v>4427.55</v>
      </c>
      <c r="L15">
        <f t="shared" si="2"/>
        <v>1976</v>
      </c>
      <c r="M15">
        <f>400+25</f>
        <v>425</v>
      </c>
      <c r="N15" s="7">
        <f t="shared" si="3"/>
        <v>8694.0499999999993</v>
      </c>
      <c r="O15" s="14">
        <f t="shared" si="4"/>
        <v>56305.95</v>
      </c>
    </row>
    <row r="16" spans="1:15" ht="24.95" customHeight="1" x14ac:dyDescent="0.25">
      <c r="A16" s="1">
        <v>9</v>
      </c>
      <c r="B16" s="1" t="s">
        <v>1024</v>
      </c>
      <c r="C16" s="1" t="s">
        <v>1023</v>
      </c>
      <c r="D16" s="1" t="s">
        <v>94</v>
      </c>
      <c r="E16" s="13" t="s">
        <v>844</v>
      </c>
      <c r="F16" s="13" t="s">
        <v>29</v>
      </c>
      <c r="G16" s="14">
        <v>50000</v>
      </c>
      <c r="H16">
        <v>0</v>
      </c>
      <c r="I16" s="14">
        <f t="shared" si="0"/>
        <v>50000</v>
      </c>
      <c r="J16">
        <f t="shared" si="1"/>
        <v>1435</v>
      </c>
      <c r="K16" s="7">
        <v>1854</v>
      </c>
      <c r="L16">
        <f t="shared" si="2"/>
        <v>1520</v>
      </c>
      <c r="M16">
        <v>25</v>
      </c>
      <c r="N16" s="7">
        <f t="shared" si="3"/>
        <v>4834</v>
      </c>
      <c r="O16" s="14">
        <f t="shared" si="4"/>
        <v>45166</v>
      </c>
    </row>
    <row r="17" spans="1:15" ht="24.95" customHeight="1" x14ac:dyDescent="0.25">
      <c r="A17" s="1">
        <v>10</v>
      </c>
      <c r="B17" s="1" t="s">
        <v>1373</v>
      </c>
      <c r="C17" s="1" t="s">
        <v>653</v>
      </c>
      <c r="D17" s="1" t="s">
        <v>1012</v>
      </c>
      <c r="E17" s="35" t="s">
        <v>1268</v>
      </c>
      <c r="F17" s="13" t="s">
        <v>29</v>
      </c>
      <c r="G17" s="14">
        <v>15000</v>
      </c>
      <c r="H17">
        <v>0</v>
      </c>
      <c r="I17" s="14">
        <f t="shared" ref="I17" si="5">+G17+H17</f>
        <v>15000</v>
      </c>
      <c r="J17">
        <f t="shared" ref="J17:J25" si="6">+I17*2.87%</f>
        <v>430.5</v>
      </c>
      <c r="K17" s="7">
        <v>0</v>
      </c>
      <c r="L17">
        <f t="shared" ref="L17:L25" si="7">+I17*3.04%</f>
        <v>456</v>
      </c>
      <c r="M17">
        <v>25</v>
      </c>
      <c r="N17" s="7">
        <f t="shared" ref="N17" si="8">+J17+K17+L17+M17</f>
        <v>911.5</v>
      </c>
      <c r="O17" s="14">
        <f t="shared" ref="O17" si="9">+I17-N17</f>
        <v>14088.5</v>
      </c>
    </row>
    <row r="18" spans="1:15" ht="24.95" customHeight="1" x14ac:dyDescent="0.25">
      <c r="A18" s="1">
        <v>11</v>
      </c>
      <c r="B18" s="1" t="s">
        <v>1374</v>
      </c>
      <c r="C18" s="1" t="s">
        <v>653</v>
      </c>
      <c r="D18" s="1" t="s">
        <v>1012</v>
      </c>
      <c r="E18" s="35" t="s">
        <v>1268</v>
      </c>
      <c r="F18" s="13" t="s">
        <v>29</v>
      </c>
      <c r="G18" s="14">
        <v>15000</v>
      </c>
      <c r="H18">
        <v>0</v>
      </c>
      <c r="I18" s="14">
        <f t="shared" ref="I18" si="10">+G18+H18</f>
        <v>15000</v>
      </c>
      <c r="J18">
        <f t="shared" si="6"/>
        <v>430.5</v>
      </c>
      <c r="K18" s="7">
        <v>0</v>
      </c>
      <c r="L18">
        <f t="shared" si="7"/>
        <v>456</v>
      </c>
      <c r="M18">
        <v>25</v>
      </c>
      <c r="N18" s="7">
        <f t="shared" ref="N18" si="11">+J18+K18+L18+M18</f>
        <v>911.5</v>
      </c>
      <c r="O18" s="14">
        <f t="shared" ref="O18" si="12">+I18-N18</f>
        <v>14088.5</v>
      </c>
    </row>
    <row r="19" spans="1:15" ht="24.95" customHeight="1" x14ac:dyDescent="0.25">
      <c r="A19" s="1">
        <v>12</v>
      </c>
      <c r="B19" s="1" t="s">
        <v>1017</v>
      </c>
      <c r="C19" s="1" t="s">
        <v>383</v>
      </c>
      <c r="D19" s="1" t="s">
        <v>191</v>
      </c>
      <c r="E19" s="13" t="s">
        <v>844</v>
      </c>
      <c r="F19" s="13" t="s">
        <v>29</v>
      </c>
      <c r="G19" s="14">
        <v>45500</v>
      </c>
      <c r="H19">
        <v>0</v>
      </c>
      <c r="I19" s="14">
        <f>+G19+H19</f>
        <v>45500</v>
      </c>
      <c r="J19">
        <v>1305.8499999999999</v>
      </c>
      <c r="K19" s="7">
        <v>1218.8900000000001</v>
      </c>
      <c r="L19">
        <f t="shared" si="7"/>
        <v>1383.2</v>
      </c>
      <c r="M19">
        <f>25+1919.78</f>
        <v>1944.78</v>
      </c>
      <c r="N19" s="7">
        <f>+J19+K19+L19+M19</f>
        <v>5852.7199999999993</v>
      </c>
      <c r="O19" s="14">
        <f>+I19-N19</f>
        <v>39647.279999999999</v>
      </c>
    </row>
    <row r="20" spans="1:15" ht="24.95" customHeight="1" x14ac:dyDescent="0.25">
      <c r="A20" s="1">
        <v>13</v>
      </c>
      <c r="B20" s="1" t="s">
        <v>1018</v>
      </c>
      <c r="C20" s="1" t="s">
        <v>383</v>
      </c>
      <c r="D20" s="1" t="s">
        <v>245</v>
      </c>
      <c r="E20" s="35" t="s">
        <v>1268</v>
      </c>
      <c r="F20" s="13" t="s">
        <v>29</v>
      </c>
      <c r="G20" s="14">
        <v>25000</v>
      </c>
      <c r="H20">
        <v>0</v>
      </c>
      <c r="I20" s="14">
        <f>+G20+H20</f>
        <v>25000</v>
      </c>
      <c r="J20">
        <f t="shared" si="6"/>
        <v>717.5</v>
      </c>
      <c r="K20" s="7">
        <v>0</v>
      </c>
      <c r="L20">
        <f t="shared" si="7"/>
        <v>760</v>
      </c>
      <c r="M20">
        <f>1919.78+25</f>
        <v>1944.78</v>
      </c>
      <c r="N20" s="7">
        <f>+J20+K20+L20+M20</f>
        <v>3422.2799999999997</v>
      </c>
      <c r="O20" s="14">
        <f>+I20-N20</f>
        <v>21577.72</v>
      </c>
    </row>
    <row r="21" spans="1:15" ht="24.95" customHeight="1" x14ac:dyDescent="0.25">
      <c r="A21" s="1">
        <v>14</v>
      </c>
      <c r="B21" s="1" t="s">
        <v>1019</v>
      </c>
      <c r="C21" s="1" t="s">
        <v>383</v>
      </c>
      <c r="D21" s="1" t="s">
        <v>191</v>
      </c>
      <c r="E21" s="35" t="s">
        <v>1268</v>
      </c>
      <c r="F21" s="13" t="s">
        <v>29</v>
      </c>
      <c r="G21" s="14">
        <v>52000</v>
      </c>
      <c r="H21">
        <v>0</v>
      </c>
      <c r="I21" s="14">
        <f>+G21+H21</f>
        <v>52000</v>
      </c>
      <c r="J21">
        <f t="shared" si="6"/>
        <v>1492.4</v>
      </c>
      <c r="K21" s="7">
        <v>2136.27</v>
      </c>
      <c r="L21">
        <f t="shared" si="7"/>
        <v>1580.8</v>
      </c>
      <c r="M21">
        <v>25</v>
      </c>
      <c r="N21" s="7">
        <f>+J21+K21+L21+M21</f>
        <v>5234.47</v>
      </c>
      <c r="O21" s="14">
        <f>+I21-N21</f>
        <v>46765.53</v>
      </c>
    </row>
    <row r="22" spans="1:15" ht="24.95" customHeight="1" x14ac:dyDescent="0.25">
      <c r="A22" s="1">
        <v>15</v>
      </c>
      <c r="B22" s="1" t="s">
        <v>1025</v>
      </c>
      <c r="C22" s="1" t="s">
        <v>383</v>
      </c>
      <c r="D22" s="1" t="s">
        <v>245</v>
      </c>
      <c r="E22" s="35" t="s">
        <v>1268</v>
      </c>
      <c r="F22" s="13" t="s">
        <v>36</v>
      </c>
      <c r="G22" s="14">
        <v>15000</v>
      </c>
      <c r="H22">
        <v>0</v>
      </c>
      <c r="I22" s="14">
        <f t="shared" si="0"/>
        <v>15000</v>
      </c>
      <c r="J22">
        <f t="shared" si="6"/>
        <v>430.5</v>
      </c>
      <c r="K22" s="7">
        <v>0</v>
      </c>
      <c r="L22">
        <f t="shared" si="7"/>
        <v>456</v>
      </c>
      <c r="M22">
        <v>25</v>
      </c>
      <c r="N22" s="7">
        <f t="shared" si="3"/>
        <v>911.5</v>
      </c>
      <c r="O22" s="14">
        <f t="shared" si="4"/>
        <v>14088.5</v>
      </c>
    </row>
    <row r="23" spans="1:15" ht="24.95" customHeight="1" x14ac:dyDescent="0.25">
      <c r="A23" s="1">
        <v>16</v>
      </c>
      <c r="B23" s="1" t="s">
        <v>1026</v>
      </c>
      <c r="C23" s="1" t="s">
        <v>383</v>
      </c>
      <c r="D23" s="1" t="s">
        <v>1063</v>
      </c>
      <c r="E23" s="13" t="s">
        <v>844</v>
      </c>
      <c r="F23" s="13" t="s">
        <v>1027</v>
      </c>
      <c r="G23" s="14">
        <v>65000</v>
      </c>
      <c r="H23">
        <v>0</v>
      </c>
      <c r="I23" s="14">
        <f t="shared" si="0"/>
        <v>65000</v>
      </c>
      <c r="J23">
        <f t="shared" si="6"/>
        <v>1865.5</v>
      </c>
      <c r="K23" s="7">
        <v>4427.55</v>
      </c>
      <c r="L23">
        <f t="shared" si="7"/>
        <v>1976</v>
      </c>
      <c r="M23">
        <f>25+9351.11</f>
        <v>9376.11</v>
      </c>
      <c r="N23" s="7">
        <f t="shared" si="3"/>
        <v>17645.16</v>
      </c>
      <c r="O23" s="14">
        <f t="shared" si="4"/>
        <v>47354.84</v>
      </c>
    </row>
    <row r="24" spans="1:15" ht="24.95" customHeight="1" x14ac:dyDescent="0.25">
      <c r="A24" s="1">
        <v>17</v>
      </c>
      <c r="B24" s="1" t="s">
        <v>1028</v>
      </c>
      <c r="C24" s="1" t="s">
        <v>534</v>
      </c>
      <c r="D24" s="1" t="s">
        <v>1029</v>
      </c>
      <c r="E24" s="13" t="s">
        <v>844</v>
      </c>
      <c r="F24" s="13" t="s">
        <v>29</v>
      </c>
      <c r="G24" s="14">
        <v>20000</v>
      </c>
      <c r="H24">
        <v>0</v>
      </c>
      <c r="I24" s="14">
        <f t="shared" ref="I24" si="13">+G24+H24</f>
        <v>20000</v>
      </c>
      <c r="J24">
        <f t="shared" si="6"/>
        <v>574</v>
      </c>
      <c r="K24" s="7">
        <v>0</v>
      </c>
      <c r="L24">
        <f t="shared" si="7"/>
        <v>608</v>
      </c>
      <c r="M24">
        <v>25</v>
      </c>
      <c r="N24" s="7">
        <f>+J24+K24+L24+M24</f>
        <v>1207</v>
      </c>
      <c r="O24" s="14">
        <f>+I24-N24</f>
        <v>18793</v>
      </c>
    </row>
    <row r="25" spans="1:15" ht="24.95" customHeight="1" x14ac:dyDescent="0.25">
      <c r="A25" s="1">
        <v>18</v>
      </c>
      <c r="B25" s="1" t="s">
        <v>1030</v>
      </c>
      <c r="C25" s="1" t="s">
        <v>534</v>
      </c>
      <c r="D25" s="1" t="s">
        <v>1029</v>
      </c>
      <c r="E25" s="13" t="s">
        <v>844</v>
      </c>
      <c r="F25" s="13" t="s">
        <v>29</v>
      </c>
      <c r="G25" s="14">
        <v>15000</v>
      </c>
      <c r="H25">
        <v>0</v>
      </c>
      <c r="I25" s="14">
        <f t="shared" si="0"/>
        <v>15000</v>
      </c>
      <c r="J25">
        <f t="shared" si="6"/>
        <v>430.5</v>
      </c>
      <c r="K25" s="7">
        <v>0</v>
      </c>
      <c r="L25">
        <f t="shared" si="7"/>
        <v>456</v>
      </c>
      <c r="M25">
        <v>25</v>
      </c>
      <c r="N25" s="7">
        <f t="shared" si="3"/>
        <v>911.5</v>
      </c>
      <c r="O25" s="14">
        <f t="shared" si="4"/>
        <v>14088.5</v>
      </c>
    </row>
    <row r="26" spans="1:15" ht="24.95" customHeight="1" x14ac:dyDescent="0.25">
      <c r="A26" s="1">
        <v>19</v>
      </c>
      <c r="B26" s="1" t="s">
        <v>1031</v>
      </c>
      <c r="C26" s="1" t="s">
        <v>534</v>
      </c>
      <c r="D26" s="1" t="s">
        <v>1032</v>
      </c>
      <c r="E26" s="13" t="s">
        <v>844</v>
      </c>
      <c r="F26" s="13" t="s">
        <v>29</v>
      </c>
      <c r="G26" s="14">
        <v>15000</v>
      </c>
      <c r="H26">
        <v>0</v>
      </c>
      <c r="I26" s="14">
        <f t="shared" si="0"/>
        <v>15000</v>
      </c>
      <c r="J26">
        <f t="shared" si="1"/>
        <v>430.5</v>
      </c>
      <c r="K26" s="7">
        <v>0</v>
      </c>
      <c r="L26">
        <f t="shared" si="2"/>
        <v>456</v>
      </c>
      <c r="M26">
        <v>25</v>
      </c>
      <c r="N26" s="7">
        <f t="shared" si="3"/>
        <v>911.5</v>
      </c>
      <c r="O26" s="14">
        <f t="shared" si="4"/>
        <v>14088.5</v>
      </c>
    </row>
    <row r="27" spans="1:15" ht="24.95" customHeight="1" x14ac:dyDescent="0.25">
      <c r="A27" s="1">
        <v>20</v>
      </c>
      <c r="B27" s="1" t="s">
        <v>1033</v>
      </c>
      <c r="C27" s="1" t="s">
        <v>534</v>
      </c>
      <c r="D27" s="1" t="s">
        <v>1032</v>
      </c>
      <c r="E27" s="13" t="s">
        <v>844</v>
      </c>
      <c r="F27" s="13" t="s">
        <v>29</v>
      </c>
      <c r="G27" s="14">
        <v>15000</v>
      </c>
      <c r="H27">
        <v>0</v>
      </c>
      <c r="I27" s="14">
        <f t="shared" si="0"/>
        <v>15000</v>
      </c>
      <c r="J27">
        <f t="shared" si="1"/>
        <v>430.5</v>
      </c>
      <c r="K27" s="7">
        <v>0</v>
      </c>
      <c r="L27">
        <f t="shared" si="2"/>
        <v>456</v>
      </c>
      <c r="M27">
        <v>25</v>
      </c>
      <c r="N27" s="7">
        <f t="shared" si="3"/>
        <v>911.5</v>
      </c>
      <c r="O27" s="14">
        <f t="shared" si="4"/>
        <v>14088.5</v>
      </c>
    </row>
    <row r="28" spans="1:15" ht="24.95" customHeight="1" x14ac:dyDescent="0.25">
      <c r="A28" s="1">
        <v>21</v>
      </c>
      <c r="B28" s="1" t="s">
        <v>1034</v>
      </c>
      <c r="C28" s="1" t="s">
        <v>534</v>
      </c>
      <c r="D28" s="1" t="s">
        <v>1032</v>
      </c>
      <c r="E28" s="13" t="s">
        <v>844</v>
      </c>
      <c r="F28" s="13" t="s">
        <v>29</v>
      </c>
      <c r="G28" s="14">
        <v>15000</v>
      </c>
      <c r="H28">
        <v>0</v>
      </c>
      <c r="I28" s="14">
        <f t="shared" si="0"/>
        <v>15000</v>
      </c>
      <c r="J28">
        <f t="shared" si="1"/>
        <v>430.5</v>
      </c>
      <c r="K28" s="7">
        <v>0</v>
      </c>
      <c r="L28">
        <f t="shared" si="2"/>
        <v>456</v>
      </c>
      <c r="M28">
        <v>25</v>
      </c>
      <c r="N28" s="7">
        <f t="shared" si="3"/>
        <v>911.5</v>
      </c>
      <c r="O28" s="14">
        <f t="shared" si="4"/>
        <v>14088.5</v>
      </c>
    </row>
    <row r="29" spans="1:15" ht="24.95" customHeight="1" x14ac:dyDescent="0.25">
      <c r="A29" s="1">
        <v>22</v>
      </c>
      <c r="B29" s="1" t="s">
        <v>1035</v>
      </c>
      <c r="C29" s="1" t="s">
        <v>534</v>
      </c>
      <c r="D29" s="1" t="s">
        <v>191</v>
      </c>
      <c r="E29" s="13" t="s">
        <v>844</v>
      </c>
      <c r="F29" s="13" t="s">
        <v>29</v>
      </c>
      <c r="G29" s="14">
        <v>45500</v>
      </c>
      <c r="H29">
        <v>0</v>
      </c>
      <c r="I29" s="14">
        <f t="shared" si="0"/>
        <v>45500</v>
      </c>
      <c r="J29">
        <v>1305.8499999999999</v>
      </c>
      <c r="K29" s="7">
        <v>1218.8900000000001</v>
      </c>
      <c r="L29">
        <f t="shared" si="2"/>
        <v>1383.2</v>
      </c>
      <c r="M29">
        <v>25</v>
      </c>
      <c r="N29" s="7">
        <f t="shared" si="3"/>
        <v>3932.9399999999996</v>
      </c>
      <c r="O29" s="14">
        <f t="shared" si="4"/>
        <v>41567.06</v>
      </c>
    </row>
    <row r="30" spans="1:15" ht="24.95" customHeight="1" x14ac:dyDescent="0.25">
      <c r="A30" s="1">
        <v>23</v>
      </c>
      <c r="B30" s="1" t="s">
        <v>1036</v>
      </c>
      <c r="C30" s="1" t="s">
        <v>534</v>
      </c>
      <c r="D30" s="1" t="s">
        <v>1032</v>
      </c>
      <c r="E30" s="13" t="s">
        <v>844</v>
      </c>
      <c r="F30" s="13" t="s">
        <v>29</v>
      </c>
      <c r="G30" s="14">
        <v>15000</v>
      </c>
      <c r="H30">
        <v>0</v>
      </c>
      <c r="I30" s="14">
        <f t="shared" si="0"/>
        <v>15000</v>
      </c>
      <c r="J30">
        <f t="shared" si="1"/>
        <v>430.5</v>
      </c>
      <c r="K30" s="7">
        <v>0</v>
      </c>
      <c r="L30">
        <f t="shared" si="2"/>
        <v>456</v>
      </c>
      <c r="M30">
        <v>25</v>
      </c>
      <c r="N30" s="7">
        <f t="shared" si="3"/>
        <v>911.5</v>
      </c>
      <c r="O30" s="14">
        <f t="shared" si="4"/>
        <v>14088.5</v>
      </c>
    </row>
    <row r="31" spans="1:15" ht="24.95" customHeight="1" x14ac:dyDescent="0.25">
      <c r="A31" s="1">
        <v>24</v>
      </c>
      <c r="B31" s="1" t="s">
        <v>1037</v>
      </c>
      <c r="C31" s="1" t="s">
        <v>534</v>
      </c>
      <c r="D31" s="1" t="s">
        <v>191</v>
      </c>
      <c r="E31" s="13" t="s">
        <v>844</v>
      </c>
      <c r="F31" s="13" t="s">
        <v>29</v>
      </c>
      <c r="G31" s="14">
        <v>45500</v>
      </c>
      <c r="H31">
        <v>0</v>
      </c>
      <c r="I31" s="14">
        <f t="shared" si="0"/>
        <v>45500</v>
      </c>
      <c r="J31">
        <v>1305.8499999999999</v>
      </c>
      <c r="K31" s="7">
        <v>1218.8900000000001</v>
      </c>
      <c r="L31">
        <f t="shared" si="2"/>
        <v>1383.2</v>
      </c>
      <c r="M31">
        <v>25</v>
      </c>
      <c r="N31" s="7">
        <f t="shared" si="3"/>
        <v>3932.9399999999996</v>
      </c>
      <c r="O31" s="14">
        <f t="shared" si="4"/>
        <v>41567.06</v>
      </c>
    </row>
    <row r="32" spans="1:15" ht="24.95" customHeight="1" x14ac:dyDescent="0.25">
      <c r="A32" s="1">
        <v>25</v>
      </c>
      <c r="B32" s="1" t="s">
        <v>1038</v>
      </c>
      <c r="C32" s="1" t="s">
        <v>534</v>
      </c>
      <c r="D32" s="1" t="s">
        <v>1032</v>
      </c>
      <c r="E32" s="13" t="s">
        <v>844</v>
      </c>
      <c r="F32" s="13" t="s">
        <v>29</v>
      </c>
      <c r="G32" s="14">
        <v>11000</v>
      </c>
      <c r="H32">
        <v>0</v>
      </c>
      <c r="I32" s="14">
        <f t="shared" si="0"/>
        <v>11000</v>
      </c>
      <c r="J32">
        <f t="shared" si="1"/>
        <v>315.7</v>
      </c>
      <c r="K32" s="7">
        <v>0</v>
      </c>
      <c r="L32">
        <f t="shared" si="2"/>
        <v>334.4</v>
      </c>
      <c r="M32">
        <v>25</v>
      </c>
      <c r="N32" s="7">
        <f t="shared" si="3"/>
        <v>675.09999999999991</v>
      </c>
      <c r="O32" s="14">
        <f t="shared" si="4"/>
        <v>10324.9</v>
      </c>
    </row>
    <row r="33" spans="1:15" ht="24.95" customHeight="1" x14ac:dyDescent="0.25">
      <c r="A33" s="1">
        <v>26</v>
      </c>
      <c r="B33" s="1" t="s">
        <v>1039</v>
      </c>
      <c r="C33" s="1" t="s">
        <v>534</v>
      </c>
      <c r="D33" s="1" t="s">
        <v>191</v>
      </c>
      <c r="E33" s="13" t="s">
        <v>844</v>
      </c>
      <c r="F33" s="13" t="s">
        <v>29</v>
      </c>
      <c r="G33" s="14">
        <v>45500</v>
      </c>
      <c r="H33">
        <v>0</v>
      </c>
      <c r="I33" s="14">
        <f t="shared" si="0"/>
        <v>45500</v>
      </c>
      <c r="J33">
        <v>1305.8499999999999</v>
      </c>
      <c r="K33" s="7">
        <v>1218.8900000000001</v>
      </c>
      <c r="L33">
        <f t="shared" si="2"/>
        <v>1383.2</v>
      </c>
      <c r="M33">
        <f>1919.78+25</f>
        <v>1944.78</v>
      </c>
      <c r="N33" s="7">
        <f t="shared" si="3"/>
        <v>5852.7199999999993</v>
      </c>
      <c r="O33" s="14">
        <f t="shared" si="4"/>
        <v>39647.279999999999</v>
      </c>
    </row>
    <row r="34" spans="1:15" ht="24.95" customHeight="1" x14ac:dyDescent="0.25">
      <c r="A34" s="1">
        <v>27</v>
      </c>
      <c r="B34" s="1" t="s">
        <v>1040</v>
      </c>
      <c r="C34" s="1" t="s">
        <v>534</v>
      </c>
      <c r="D34" s="1" t="s">
        <v>191</v>
      </c>
      <c r="E34" s="13" t="s">
        <v>844</v>
      </c>
      <c r="F34" s="13" t="s">
        <v>29</v>
      </c>
      <c r="G34" s="14">
        <v>45500</v>
      </c>
      <c r="H34">
        <v>0</v>
      </c>
      <c r="I34" s="14">
        <f t="shared" si="0"/>
        <v>45500</v>
      </c>
      <c r="J34">
        <v>1305.8499999999999</v>
      </c>
      <c r="K34" s="7">
        <v>1218.8900000000001</v>
      </c>
      <c r="L34">
        <f t="shared" si="2"/>
        <v>1383.2</v>
      </c>
      <c r="M34" s="14">
        <v>6921.71</v>
      </c>
      <c r="N34" s="7">
        <f t="shared" si="3"/>
        <v>10829.65</v>
      </c>
      <c r="O34" s="14">
        <f t="shared" si="4"/>
        <v>34670.35</v>
      </c>
    </row>
    <row r="35" spans="1:15" ht="24.95" customHeight="1" x14ac:dyDescent="0.25">
      <c r="A35" s="1">
        <v>28</v>
      </c>
      <c r="B35" s="1" t="s">
        <v>1041</v>
      </c>
      <c r="C35" s="1" t="s">
        <v>534</v>
      </c>
      <c r="D35" s="1" t="s">
        <v>1032</v>
      </c>
      <c r="E35" s="13" t="s">
        <v>844</v>
      </c>
      <c r="F35" s="13" t="s">
        <v>29</v>
      </c>
      <c r="G35" s="14">
        <v>15000</v>
      </c>
      <c r="H35">
        <v>0</v>
      </c>
      <c r="I35" s="14">
        <f t="shared" si="0"/>
        <v>15000</v>
      </c>
      <c r="J35">
        <f t="shared" si="1"/>
        <v>430.5</v>
      </c>
      <c r="K35" s="7">
        <v>0</v>
      </c>
      <c r="L35">
        <f t="shared" si="2"/>
        <v>456</v>
      </c>
      <c r="M35">
        <v>25</v>
      </c>
      <c r="N35" s="7">
        <f t="shared" si="3"/>
        <v>911.5</v>
      </c>
      <c r="O35" s="14">
        <f t="shared" si="4"/>
        <v>14088.5</v>
      </c>
    </row>
    <row r="36" spans="1:15" ht="24.95" customHeight="1" x14ac:dyDescent="0.25">
      <c r="A36" s="1">
        <v>29</v>
      </c>
      <c r="B36" s="1" t="s">
        <v>1042</v>
      </c>
      <c r="C36" s="1" t="s">
        <v>534</v>
      </c>
      <c r="D36" s="1" t="s">
        <v>191</v>
      </c>
      <c r="E36" s="13" t="s">
        <v>844</v>
      </c>
      <c r="F36" s="13" t="s">
        <v>29</v>
      </c>
      <c r="G36" s="14">
        <v>45500</v>
      </c>
      <c r="H36">
        <v>0</v>
      </c>
      <c r="I36" s="14">
        <f t="shared" si="0"/>
        <v>45500</v>
      </c>
      <c r="J36">
        <v>1305.8499999999999</v>
      </c>
      <c r="K36" s="7">
        <v>1218.8900000000001</v>
      </c>
      <c r="L36">
        <f t="shared" si="2"/>
        <v>1383.2</v>
      </c>
      <c r="M36">
        <v>25</v>
      </c>
      <c r="N36" s="7">
        <f t="shared" si="3"/>
        <v>3932.9399999999996</v>
      </c>
      <c r="O36" s="14">
        <f t="shared" si="4"/>
        <v>41567.06</v>
      </c>
    </row>
    <row r="37" spans="1:15" ht="24.95" customHeight="1" x14ac:dyDescent="0.25">
      <c r="A37" s="1">
        <v>30</v>
      </c>
      <c r="B37" s="1" t="s">
        <v>1043</v>
      </c>
      <c r="C37" s="1" t="s">
        <v>534</v>
      </c>
      <c r="D37" s="1" t="s">
        <v>1032</v>
      </c>
      <c r="E37" s="13" t="s">
        <v>844</v>
      </c>
      <c r="F37" s="13" t="s">
        <v>29</v>
      </c>
      <c r="G37" s="14">
        <v>15000</v>
      </c>
      <c r="H37">
        <v>0</v>
      </c>
      <c r="I37" s="14">
        <f t="shared" si="0"/>
        <v>15000</v>
      </c>
      <c r="J37">
        <f t="shared" si="1"/>
        <v>430.5</v>
      </c>
      <c r="K37" s="7">
        <v>0</v>
      </c>
      <c r="L37">
        <f t="shared" si="2"/>
        <v>456</v>
      </c>
      <c r="M37">
        <v>25</v>
      </c>
      <c r="N37" s="7">
        <f t="shared" si="3"/>
        <v>911.5</v>
      </c>
      <c r="O37" s="14">
        <f t="shared" si="4"/>
        <v>14088.5</v>
      </c>
    </row>
    <row r="38" spans="1:15" ht="24.95" customHeight="1" x14ac:dyDescent="0.25">
      <c r="A38" s="1">
        <v>31</v>
      </c>
      <c r="B38" s="1" t="s">
        <v>1044</v>
      </c>
      <c r="C38" s="1" t="s">
        <v>534</v>
      </c>
      <c r="D38" s="1" t="s">
        <v>1032</v>
      </c>
      <c r="E38" s="13" t="s">
        <v>844</v>
      </c>
      <c r="F38" s="13" t="s">
        <v>29</v>
      </c>
      <c r="G38" s="14">
        <v>15000</v>
      </c>
      <c r="H38">
        <v>0</v>
      </c>
      <c r="I38" s="14">
        <f t="shared" si="0"/>
        <v>15000</v>
      </c>
      <c r="J38">
        <f t="shared" si="1"/>
        <v>430.5</v>
      </c>
      <c r="K38" s="7">
        <v>0</v>
      </c>
      <c r="L38">
        <f t="shared" si="2"/>
        <v>456</v>
      </c>
      <c r="M38">
        <v>25</v>
      </c>
      <c r="N38" s="7">
        <f t="shared" si="3"/>
        <v>911.5</v>
      </c>
      <c r="O38" s="14">
        <f t="shared" si="4"/>
        <v>14088.5</v>
      </c>
    </row>
    <row r="39" spans="1:15" ht="24.95" customHeight="1" x14ac:dyDescent="0.25">
      <c r="A39" s="1">
        <v>32</v>
      </c>
      <c r="B39" s="1" t="s">
        <v>1045</v>
      </c>
      <c r="C39" s="1" t="s">
        <v>534</v>
      </c>
      <c r="D39" s="1" t="s">
        <v>191</v>
      </c>
      <c r="E39" s="13" t="s">
        <v>844</v>
      </c>
      <c r="F39" s="13" t="s">
        <v>29</v>
      </c>
      <c r="G39" s="14">
        <v>45500</v>
      </c>
      <c r="H39">
        <v>0</v>
      </c>
      <c r="I39" s="14">
        <f t="shared" si="0"/>
        <v>45500</v>
      </c>
      <c r="J39">
        <v>1305.8499999999999</v>
      </c>
      <c r="K39" s="7">
        <v>1218.8900000000001</v>
      </c>
      <c r="L39">
        <f t="shared" si="2"/>
        <v>1383.2</v>
      </c>
      <c r="M39">
        <v>25</v>
      </c>
      <c r="N39" s="7">
        <f t="shared" si="3"/>
        <v>3932.9399999999996</v>
      </c>
      <c r="O39" s="14">
        <f t="shared" si="4"/>
        <v>41567.06</v>
      </c>
    </row>
    <row r="40" spans="1:15" ht="24.95" customHeight="1" x14ac:dyDescent="0.25">
      <c r="A40" s="1">
        <v>33</v>
      </c>
      <c r="B40" s="1" t="s">
        <v>1046</v>
      </c>
      <c r="C40" s="1" t="s">
        <v>534</v>
      </c>
      <c r="D40" s="1" t="s">
        <v>191</v>
      </c>
      <c r="E40" s="13" t="s">
        <v>844</v>
      </c>
      <c r="F40" s="13" t="s">
        <v>29</v>
      </c>
      <c r="G40" s="14">
        <v>45500</v>
      </c>
      <c r="H40">
        <v>0</v>
      </c>
      <c r="I40" s="14">
        <f t="shared" si="0"/>
        <v>45500</v>
      </c>
      <c r="J40">
        <v>1305.8499999999999</v>
      </c>
      <c r="K40" s="7">
        <v>1218.8900000000001</v>
      </c>
      <c r="L40">
        <f t="shared" si="2"/>
        <v>1383.2</v>
      </c>
      <c r="M40">
        <v>25</v>
      </c>
      <c r="N40" s="7">
        <f t="shared" si="3"/>
        <v>3932.9399999999996</v>
      </c>
      <c r="O40" s="14">
        <f t="shared" si="4"/>
        <v>41567.06</v>
      </c>
    </row>
    <row r="41" spans="1:15" ht="24.95" customHeight="1" x14ac:dyDescent="0.25">
      <c r="A41" s="1">
        <v>34</v>
      </c>
      <c r="B41" s="1" t="s">
        <v>1047</v>
      </c>
      <c r="C41" s="1" t="s">
        <v>534</v>
      </c>
      <c r="D41" s="1" t="s">
        <v>1012</v>
      </c>
      <c r="E41" s="35" t="s">
        <v>1268</v>
      </c>
      <c r="F41" s="13" t="s">
        <v>29</v>
      </c>
      <c r="G41" s="14">
        <v>15000</v>
      </c>
      <c r="H41">
        <v>0</v>
      </c>
      <c r="I41" s="14">
        <f t="shared" si="0"/>
        <v>15000</v>
      </c>
      <c r="J41">
        <f t="shared" si="1"/>
        <v>430.5</v>
      </c>
      <c r="K41" s="7">
        <v>0</v>
      </c>
      <c r="L41">
        <f t="shared" si="2"/>
        <v>456</v>
      </c>
      <c r="M41">
        <v>25</v>
      </c>
      <c r="N41" s="7">
        <f t="shared" si="3"/>
        <v>911.5</v>
      </c>
      <c r="O41" s="14">
        <f t="shared" si="4"/>
        <v>14088.5</v>
      </c>
    </row>
    <row r="42" spans="1:15" ht="24.95" customHeight="1" x14ac:dyDescent="0.25">
      <c r="A42" s="1">
        <v>35</v>
      </c>
      <c r="B42" s="1" t="s">
        <v>1487</v>
      </c>
      <c r="C42" s="1" t="s">
        <v>534</v>
      </c>
      <c r="D42" s="1" t="s">
        <v>1012</v>
      </c>
      <c r="E42" s="13" t="s">
        <v>844</v>
      </c>
      <c r="F42" s="13" t="s">
        <v>29</v>
      </c>
      <c r="G42" s="14">
        <v>15000</v>
      </c>
      <c r="H42">
        <v>0</v>
      </c>
      <c r="I42" s="14">
        <f>+G42+H42</f>
        <v>15000</v>
      </c>
      <c r="J42">
        <f t="shared" ref="J42" si="14">+I42*2.87%</f>
        <v>430.5</v>
      </c>
      <c r="K42" s="7">
        <v>0</v>
      </c>
      <c r="L42">
        <f t="shared" ref="L42" si="15">+I42*3.04%</f>
        <v>456</v>
      </c>
      <c r="M42">
        <v>25</v>
      </c>
      <c r="N42" s="7">
        <f>+J42+K42+L42+M42</f>
        <v>911.5</v>
      </c>
      <c r="O42" s="14">
        <f>+I42-N42</f>
        <v>14088.5</v>
      </c>
    </row>
    <row r="43" spans="1:15" ht="24.95" customHeight="1" x14ac:dyDescent="0.25">
      <c r="A43" s="1">
        <v>36</v>
      </c>
      <c r="B43" s="1" t="s">
        <v>1263</v>
      </c>
      <c r="C43" s="1" t="s">
        <v>534</v>
      </c>
      <c r="D43" s="1" t="s">
        <v>1012</v>
      </c>
      <c r="E43" s="35" t="s">
        <v>1268</v>
      </c>
      <c r="F43" s="13" t="s">
        <v>29</v>
      </c>
      <c r="G43" s="14">
        <v>15000</v>
      </c>
      <c r="H43">
        <v>0</v>
      </c>
      <c r="I43" s="14">
        <f t="shared" si="0"/>
        <v>15000</v>
      </c>
      <c r="J43">
        <f t="shared" ref="J43:J54" si="16">+I43*2.87%</f>
        <v>430.5</v>
      </c>
      <c r="K43" s="7">
        <v>0</v>
      </c>
      <c r="L43">
        <f t="shared" ref="L43:L54" si="17">+I43*3.04%</f>
        <v>456</v>
      </c>
      <c r="M43">
        <v>25</v>
      </c>
      <c r="N43" s="7">
        <f t="shared" si="3"/>
        <v>911.5</v>
      </c>
      <c r="O43" s="14">
        <f t="shared" si="4"/>
        <v>14088.5</v>
      </c>
    </row>
    <row r="44" spans="1:15" ht="24.95" customHeight="1" x14ac:dyDescent="0.25">
      <c r="A44" s="1">
        <v>37</v>
      </c>
      <c r="B44" s="1" t="s">
        <v>1459</v>
      </c>
      <c r="C44" s="1" t="s">
        <v>534</v>
      </c>
      <c r="D44" s="1" t="s">
        <v>1048</v>
      </c>
      <c r="E44" s="35" t="s">
        <v>1268</v>
      </c>
      <c r="F44" s="13" t="s">
        <v>29</v>
      </c>
      <c r="G44" s="14">
        <v>15000</v>
      </c>
      <c r="H44">
        <v>0</v>
      </c>
      <c r="I44" s="14">
        <f t="shared" si="0"/>
        <v>15000</v>
      </c>
      <c r="J44">
        <f t="shared" si="16"/>
        <v>430.5</v>
      </c>
      <c r="K44" s="7">
        <v>0</v>
      </c>
      <c r="L44">
        <f t="shared" si="17"/>
        <v>456</v>
      </c>
      <c r="M44">
        <v>25</v>
      </c>
      <c r="N44" s="7">
        <f t="shared" si="3"/>
        <v>911.5</v>
      </c>
      <c r="O44" s="14">
        <f t="shared" si="4"/>
        <v>14088.5</v>
      </c>
    </row>
    <row r="45" spans="1:15" ht="24.95" customHeight="1" x14ac:dyDescent="0.25">
      <c r="A45" s="1">
        <v>38</v>
      </c>
      <c r="B45" s="1" t="s">
        <v>1049</v>
      </c>
      <c r="C45" s="1" t="s">
        <v>534</v>
      </c>
      <c r="D45" s="1" t="s">
        <v>1012</v>
      </c>
      <c r="E45" s="35" t="s">
        <v>1268</v>
      </c>
      <c r="F45" s="13" t="s">
        <v>29</v>
      </c>
      <c r="G45" s="14">
        <v>15000</v>
      </c>
      <c r="H45">
        <v>0</v>
      </c>
      <c r="I45" s="14">
        <f t="shared" si="0"/>
        <v>15000</v>
      </c>
      <c r="J45">
        <f t="shared" si="16"/>
        <v>430.5</v>
      </c>
      <c r="K45" s="7">
        <v>0</v>
      </c>
      <c r="L45">
        <f t="shared" si="17"/>
        <v>456</v>
      </c>
      <c r="M45">
        <v>25</v>
      </c>
      <c r="N45" s="7">
        <f>+J45+K45+L45+M45</f>
        <v>911.5</v>
      </c>
      <c r="O45" s="14">
        <f>+I45-N45</f>
        <v>14088.5</v>
      </c>
    </row>
    <row r="46" spans="1:15" ht="24.95" customHeight="1" x14ac:dyDescent="0.25">
      <c r="A46" s="1">
        <v>39</v>
      </c>
      <c r="B46" s="1" t="s">
        <v>1186</v>
      </c>
      <c r="C46" s="1" t="s">
        <v>534</v>
      </c>
      <c r="D46" s="1" t="s">
        <v>1187</v>
      </c>
      <c r="E46" s="35" t="s">
        <v>1268</v>
      </c>
      <c r="F46" s="13" t="s">
        <v>36</v>
      </c>
      <c r="G46" s="14">
        <v>15000</v>
      </c>
      <c r="H46">
        <v>0</v>
      </c>
      <c r="I46" s="14">
        <f t="shared" si="0"/>
        <v>15000</v>
      </c>
      <c r="J46">
        <f t="shared" si="16"/>
        <v>430.5</v>
      </c>
      <c r="K46" s="7">
        <v>0</v>
      </c>
      <c r="L46">
        <f t="shared" si="17"/>
        <v>456</v>
      </c>
      <c r="M46">
        <v>25</v>
      </c>
      <c r="N46" s="7">
        <f>+J46+K46+L46+M46</f>
        <v>911.5</v>
      </c>
      <c r="O46" s="14">
        <f>+I46-N46</f>
        <v>14088.5</v>
      </c>
    </row>
    <row r="47" spans="1:15" ht="24.95" customHeight="1" x14ac:dyDescent="0.25">
      <c r="A47" s="1">
        <v>40</v>
      </c>
      <c r="B47" s="1" t="s">
        <v>1269</v>
      </c>
      <c r="C47" s="1" t="s">
        <v>534</v>
      </c>
      <c r="D47" s="1" t="s">
        <v>191</v>
      </c>
      <c r="E47" s="35" t="s">
        <v>844</v>
      </c>
      <c r="F47" s="13" t="s">
        <v>36</v>
      </c>
      <c r="G47" s="14">
        <v>44750</v>
      </c>
      <c r="H47">
        <v>0</v>
      </c>
      <c r="I47" s="14">
        <f t="shared" si="0"/>
        <v>44750</v>
      </c>
      <c r="J47" s="40">
        <v>1284.33</v>
      </c>
      <c r="K47" s="7">
        <v>1113.04</v>
      </c>
      <c r="L47">
        <f t="shared" si="17"/>
        <v>1360.4</v>
      </c>
      <c r="M47">
        <v>25</v>
      </c>
      <c r="N47" s="7">
        <f t="shared" ref="N47:N50" si="18">+J47+K47+L47+M47</f>
        <v>3782.77</v>
      </c>
      <c r="O47" s="14">
        <f t="shared" ref="O47:O50" si="19">+I47-N47</f>
        <v>40967.230000000003</v>
      </c>
    </row>
    <row r="48" spans="1:15" ht="24.95" customHeight="1" x14ac:dyDescent="0.25">
      <c r="A48" s="1">
        <v>41</v>
      </c>
      <c r="B48" s="1" t="s">
        <v>1270</v>
      </c>
      <c r="C48" s="1" t="s">
        <v>534</v>
      </c>
      <c r="D48" s="1" t="s">
        <v>191</v>
      </c>
      <c r="E48" s="35" t="s">
        <v>844</v>
      </c>
      <c r="F48" s="13" t="s">
        <v>29</v>
      </c>
      <c r="G48" s="14">
        <v>45500</v>
      </c>
      <c r="H48">
        <v>0</v>
      </c>
      <c r="I48" s="14">
        <f t="shared" si="0"/>
        <v>45500</v>
      </c>
      <c r="J48">
        <v>1305.8499999999999</v>
      </c>
      <c r="K48" s="7">
        <v>1218.8900000000001</v>
      </c>
      <c r="L48">
        <f t="shared" si="17"/>
        <v>1383.2</v>
      </c>
      <c r="M48">
        <v>25</v>
      </c>
      <c r="N48" s="7">
        <f t="shared" si="18"/>
        <v>3932.9399999999996</v>
      </c>
      <c r="O48" s="14">
        <f t="shared" si="19"/>
        <v>41567.06</v>
      </c>
    </row>
    <row r="49" spans="1:15" ht="24.95" customHeight="1" x14ac:dyDescent="0.25">
      <c r="A49" s="1">
        <v>42</v>
      </c>
      <c r="B49" s="1" t="s">
        <v>1271</v>
      </c>
      <c r="C49" s="1" t="s">
        <v>534</v>
      </c>
      <c r="D49" s="1" t="s">
        <v>191</v>
      </c>
      <c r="E49" s="35" t="s">
        <v>844</v>
      </c>
      <c r="F49" s="13" t="s">
        <v>29</v>
      </c>
      <c r="G49" s="14">
        <v>45500</v>
      </c>
      <c r="H49">
        <v>0</v>
      </c>
      <c r="I49" s="14">
        <f t="shared" si="0"/>
        <v>45500</v>
      </c>
      <c r="J49">
        <v>1305.8499999999999</v>
      </c>
      <c r="K49" s="7">
        <v>1218.8900000000001</v>
      </c>
      <c r="L49">
        <f t="shared" si="17"/>
        <v>1383.2</v>
      </c>
      <c r="M49">
        <f>25+400</f>
        <v>425</v>
      </c>
      <c r="N49" s="7">
        <f t="shared" si="18"/>
        <v>4332.9399999999996</v>
      </c>
      <c r="O49" s="14">
        <f t="shared" si="19"/>
        <v>41167.06</v>
      </c>
    </row>
    <row r="50" spans="1:15" ht="24.95" customHeight="1" x14ac:dyDescent="0.25">
      <c r="A50" s="1">
        <v>43</v>
      </c>
      <c r="B50" s="1" t="s">
        <v>1352</v>
      </c>
      <c r="C50" s="1" t="s">
        <v>534</v>
      </c>
      <c r="D50" s="1" t="s">
        <v>1272</v>
      </c>
      <c r="E50" s="35" t="s">
        <v>844</v>
      </c>
      <c r="F50" s="13" t="s">
        <v>36</v>
      </c>
      <c r="G50" s="14">
        <v>39000</v>
      </c>
      <c r="H50">
        <v>0</v>
      </c>
      <c r="I50" s="14">
        <f t="shared" ref="I50:I51" si="20">+G50+H50</f>
        <v>39000</v>
      </c>
      <c r="J50">
        <v>1119.3</v>
      </c>
      <c r="K50" s="7">
        <v>301.52</v>
      </c>
      <c r="L50">
        <f t="shared" si="17"/>
        <v>1185.5999999999999</v>
      </c>
      <c r="M50">
        <v>25</v>
      </c>
      <c r="N50" s="7">
        <f t="shared" si="18"/>
        <v>2631.42</v>
      </c>
      <c r="O50" s="14">
        <f t="shared" si="19"/>
        <v>36368.58</v>
      </c>
    </row>
    <row r="51" spans="1:15" ht="24.95" customHeight="1" x14ac:dyDescent="0.25">
      <c r="A51" s="1">
        <v>44</v>
      </c>
      <c r="B51" s="1" t="s">
        <v>1353</v>
      </c>
      <c r="C51" s="1" t="s">
        <v>534</v>
      </c>
      <c r="D51" s="1" t="s">
        <v>191</v>
      </c>
      <c r="E51" s="35" t="s">
        <v>844</v>
      </c>
      <c r="F51" s="13" t="s">
        <v>29</v>
      </c>
      <c r="G51" s="14">
        <v>45500</v>
      </c>
      <c r="H51">
        <v>0</v>
      </c>
      <c r="I51" s="14">
        <f t="shared" si="20"/>
        <v>45500</v>
      </c>
      <c r="J51">
        <v>1305.8499999999999</v>
      </c>
      <c r="K51" s="7">
        <v>1218.8900000000001</v>
      </c>
      <c r="L51">
        <f t="shared" ref="L51" si="21">+I51*3.04%</f>
        <v>1383.2</v>
      </c>
      <c r="M51">
        <f>400+25</f>
        <v>425</v>
      </c>
      <c r="N51" s="7">
        <f t="shared" ref="N51" si="22">+J51+K51+L51+M51</f>
        <v>4332.9399999999996</v>
      </c>
      <c r="O51" s="14">
        <f t="shared" ref="O51" si="23">+I51-N51</f>
        <v>41167.06</v>
      </c>
    </row>
    <row r="52" spans="1:15" ht="24.95" customHeight="1" x14ac:dyDescent="0.25">
      <c r="A52" s="1">
        <v>45</v>
      </c>
      <c r="B52" s="1" t="s">
        <v>1354</v>
      </c>
      <c r="C52" s="1" t="s">
        <v>534</v>
      </c>
      <c r="D52" s="1" t="s">
        <v>191</v>
      </c>
      <c r="E52" s="35" t="s">
        <v>844</v>
      </c>
      <c r="F52" s="13" t="s">
        <v>29</v>
      </c>
      <c r="G52" s="14">
        <v>45500</v>
      </c>
      <c r="H52">
        <v>0</v>
      </c>
      <c r="I52" s="14">
        <f t="shared" ref="I52:I53" si="24">+G52+H52</f>
        <v>45500</v>
      </c>
      <c r="J52" s="40">
        <v>1305.8499999999999</v>
      </c>
      <c r="K52" s="7">
        <v>1218.8900000000001</v>
      </c>
      <c r="L52">
        <f t="shared" ref="L52:L53" si="25">+I52*3.04%</f>
        <v>1383.2</v>
      </c>
      <c r="M52">
        <v>25</v>
      </c>
      <c r="N52" s="7">
        <f t="shared" ref="N52:N53" si="26">+J52+K52+L52+M52</f>
        <v>3932.9399999999996</v>
      </c>
      <c r="O52" s="14">
        <f t="shared" ref="O52:O53" si="27">+I52-N52</f>
        <v>41567.06</v>
      </c>
    </row>
    <row r="53" spans="1:15" ht="24.95" customHeight="1" x14ac:dyDescent="0.25">
      <c r="A53" s="1">
        <v>46</v>
      </c>
      <c r="B53" s="1" t="s">
        <v>1355</v>
      </c>
      <c r="C53" s="1" t="s">
        <v>534</v>
      </c>
      <c r="D53" s="1" t="s">
        <v>191</v>
      </c>
      <c r="E53" s="35" t="s">
        <v>844</v>
      </c>
      <c r="F53" s="13" t="s">
        <v>29</v>
      </c>
      <c r="G53" s="14">
        <v>44750</v>
      </c>
      <c r="H53">
        <v>0</v>
      </c>
      <c r="I53" s="14">
        <f t="shared" si="24"/>
        <v>44750</v>
      </c>
      <c r="J53" s="40">
        <v>1284.33</v>
      </c>
      <c r="K53" s="7">
        <v>1113.04</v>
      </c>
      <c r="L53">
        <f t="shared" si="25"/>
        <v>1360.4</v>
      </c>
      <c r="M53">
        <v>25</v>
      </c>
      <c r="N53" s="7">
        <f t="shared" si="26"/>
        <v>3782.77</v>
      </c>
      <c r="O53" s="14">
        <f t="shared" si="27"/>
        <v>40967.230000000003</v>
      </c>
    </row>
    <row r="54" spans="1:15" ht="24.95" customHeight="1" x14ac:dyDescent="0.25">
      <c r="A54" s="1">
        <v>47</v>
      </c>
      <c r="B54" s="1" t="s">
        <v>1050</v>
      </c>
      <c r="C54" s="1" t="s">
        <v>749</v>
      </c>
      <c r="D54" s="1" t="s">
        <v>1029</v>
      </c>
      <c r="E54" s="13" t="s">
        <v>844</v>
      </c>
      <c r="F54" s="13" t="s">
        <v>29</v>
      </c>
      <c r="G54" s="14">
        <v>11000</v>
      </c>
      <c r="H54">
        <v>0</v>
      </c>
      <c r="I54" s="14">
        <f t="shared" si="0"/>
        <v>11000</v>
      </c>
      <c r="J54">
        <f t="shared" si="16"/>
        <v>315.7</v>
      </c>
      <c r="K54" s="7">
        <v>0</v>
      </c>
      <c r="L54">
        <f t="shared" si="17"/>
        <v>334.4</v>
      </c>
      <c r="M54">
        <v>25</v>
      </c>
      <c r="N54" s="7">
        <f>+J54+K54+L54+M54</f>
        <v>675.09999999999991</v>
      </c>
      <c r="O54" s="14">
        <f>+I54-N54</f>
        <v>10324.9</v>
      </c>
    </row>
    <row r="55" spans="1:15" ht="24.95" customHeight="1" x14ac:dyDescent="0.25">
      <c r="A55" s="1">
        <v>48</v>
      </c>
      <c r="B55" s="1" t="s">
        <v>1051</v>
      </c>
      <c r="C55" s="1" t="s">
        <v>710</v>
      </c>
      <c r="D55" s="1" t="s">
        <v>191</v>
      </c>
      <c r="E55" s="13" t="s">
        <v>1268</v>
      </c>
      <c r="F55" s="13" t="s">
        <v>29</v>
      </c>
      <c r="G55" s="14">
        <v>65000</v>
      </c>
      <c r="H55">
        <v>0</v>
      </c>
      <c r="I55" s="14">
        <f t="shared" si="0"/>
        <v>65000</v>
      </c>
      <c r="J55">
        <f t="shared" si="1"/>
        <v>1865.5</v>
      </c>
      <c r="K55" s="7">
        <v>4427.55</v>
      </c>
      <c r="L55">
        <f t="shared" si="2"/>
        <v>1976</v>
      </c>
      <c r="M55">
        <v>25</v>
      </c>
      <c r="N55" s="7">
        <f>+J55+K55+L55+M55</f>
        <v>8294.0499999999993</v>
      </c>
      <c r="O55" s="14">
        <f t="shared" si="4"/>
        <v>56705.95</v>
      </c>
    </row>
    <row r="56" spans="1:15" ht="24.95" customHeight="1" x14ac:dyDescent="0.25">
      <c r="A56" s="1">
        <v>49</v>
      </c>
      <c r="B56" s="1" t="s">
        <v>1264</v>
      </c>
      <c r="C56" s="6" t="s">
        <v>263</v>
      </c>
      <c r="D56" s="1" t="s">
        <v>64</v>
      </c>
      <c r="E56" s="1" t="s">
        <v>1268</v>
      </c>
      <c r="F56" s="13" t="s">
        <v>36</v>
      </c>
      <c r="G56" s="14">
        <v>25000</v>
      </c>
      <c r="H56">
        <v>0</v>
      </c>
      <c r="I56" s="14">
        <f t="shared" si="0"/>
        <v>25000</v>
      </c>
      <c r="J56">
        <f t="shared" si="1"/>
        <v>717.5</v>
      </c>
      <c r="K56" s="7">
        <v>0</v>
      </c>
      <c r="L56">
        <f t="shared" si="2"/>
        <v>760</v>
      </c>
      <c r="M56">
        <v>25</v>
      </c>
      <c r="N56" s="7">
        <f t="shared" ref="N56:N66" si="28">+J56+K56+L56+M56</f>
        <v>1502.5</v>
      </c>
      <c r="O56" s="14">
        <f t="shared" si="4"/>
        <v>23497.5</v>
      </c>
    </row>
    <row r="57" spans="1:15" ht="24.95" customHeight="1" x14ac:dyDescent="0.25">
      <c r="A57" s="1">
        <v>50</v>
      </c>
      <c r="B57" s="1" t="s">
        <v>1265</v>
      </c>
      <c r="C57" s="6" t="s">
        <v>263</v>
      </c>
      <c r="D57" s="1" t="s">
        <v>64</v>
      </c>
      <c r="E57" s="1" t="s">
        <v>1268</v>
      </c>
      <c r="F57" s="13" t="s">
        <v>36</v>
      </c>
      <c r="G57" s="14">
        <v>25000</v>
      </c>
      <c r="H57">
        <v>0</v>
      </c>
      <c r="I57" s="14">
        <f t="shared" si="0"/>
        <v>25000</v>
      </c>
      <c r="J57">
        <f t="shared" si="1"/>
        <v>717.5</v>
      </c>
      <c r="K57" s="7">
        <v>0</v>
      </c>
      <c r="L57">
        <f t="shared" si="2"/>
        <v>760</v>
      </c>
      <c r="M57">
        <v>25</v>
      </c>
      <c r="N57" s="7">
        <f t="shared" si="28"/>
        <v>1502.5</v>
      </c>
      <c r="O57" s="14">
        <f t="shared" si="4"/>
        <v>23497.5</v>
      </c>
    </row>
    <row r="58" spans="1:15" ht="24.95" customHeight="1" x14ac:dyDescent="0.25">
      <c r="A58" s="1">
        <v>51</v>
      </c>
      <c r="B58" s="1" t="s">
        <v>1266</v>
      </c>
      <c r="C58" s="6" t="s">
        <v>263</v>
      </c>
      <c r="D58" s="1" t="s">
        <v>39</v>
      </c>
      <c r="E58" s="1" t="s">
        <v>1268</v>
      </c>
      <c r="F58" s="13" t="s">
        <v>29</v>
      </c>
      <c r="G58" s="14">
        <v>39000</v>
      </c>
      <c r="H58">
        <v>0</v>
      </c>
      <c r="I58" s="14">
        <f t="shared" si="0"/>
        <v>39000</v>
      </c>
      <c r="J58">
        <f t="shared" si="1"/>
        <v>1119.3</v>
      </c>
      <c r="K58" s="7">
        <v>301.52</v>
      </c>
      <c r="L58">
        <f t="shared" si="2"/>
        <v>1185.5999999999999</v>
      </c>
      <c r="M58">
        <v>25</v>
      </c>
      <c r="N58" s="7">
        <f t="shared" si="28"/>
        <v>2631.42</v>
      </c>
      <c r="O58" s="14">
        <f t="shared" si="4"/>
        <v>36368.58</v>
      </c>
    </row>
    <row r="59" spans="1:15" ht="24.95" customHeight="1" x14ac:dyDescent="0.25">
      <c r="A59" s="1">
        <v>52</v>
      </c>
      <c r="B59" s="1" t="s">
        <v>1267</v>
      </c>
      <c r="C59" s="6" t="s">
        <v>263</v>
      </c>
      <c r="D59" s="1" t="s">
        <v>1012</v>
      </c>
      <c r="E59" s="1" t="s">
        <v>1268</v>
      </c>
      <c r="F59" s="13" t="s">
        <v>29</v>
      </c>
      <c r="G59" s="14">
        <v>15000</v>
      </c>
      <c r="H59">
        <v>0</v>
      </c>
      <c r="I59" s="14">
        <f t="shared" si="0"/>
        <v>15000</v>
      </c>
      <c r="J59">
        <f t="shared" si="1"/>
        <v>430.5</v>
      </c>
      <c r="K59" s="7">
        <v>0</v>
      </c>
      <c r="L59">
        <f t="shared" si="2"/>
        <v>456</v>
      </c>
      <c r="M59">
        <v>25</v>
      </c>
      <c r="N59" s="7">
        <f t="shared" si="28"/>
        <v>911.5</v>
      </c>
      <c r="O59" s="14">
        <f t="shared" si="4"/>
        <v>14088.5</v>
      </c>
    </row>
    <row r="60" spans="1:15" ht="24.95" customHeight="1" x14ac:dyDescent="0.25">
      <c r="A60" s="1">
        <v>53</v>
      </c>
      <c r="B60" s="1" t="s">
        <v>1279</v>
      </c>
      <c r="C60" s="6" t="s">
        <v>263</v>
      </c>
      <c r="D60" s="1" t="s">
        <v>1272</v>
      </c>
      <c r="E60" s="13" t="s">
        <v>844</v>
      </c>
      <c r="F60" s="13" t="s">
        <v>36</v>
      </c>
      <c r="G60" s="14">
        <v>39750</v>
      </c>
      <c r="H60">
        <v>0</v>
      </c>
      <c r="I60" s="14">
        <f t="shared" si="0"/>
        <v>39750</v>
      </c>
      <c r="J60" s="40">
        <v>1140.83</v>
      </c>
      <c r="K60" s="7">
        <v>407.37</v>
      </c>
      <c r="L60">
        <f t="shared" si="2"/>
        <v>1208.4000000000001</v>
      </c>
      <c r="M60">
        <v>25</v>
      </c>
      <c r="N60" s="7">
        <f t="shared" si="28"/>
        <v>2781.6</v>
      </c>
      <c r="O60" s="14">
        <f t="shared" si="4"/>
        <v>36968.400000000001</v>
      </c>
    </row>
    <row r="61" spans="1:15" ht="24.95" customHeight="1" x14ac:dyDescent="0.25">
      <c r="A61" s="1">
        <v>54</v>
      </c>
      <c r="B61" s="1" t="s">
        <v>1273</v>
      </c>
      <c r="C61" s="6" t="s">
        <v>263</v>
      </c>
      <c r="D61" s="1" t="s">
        <v>191</v>
      </c>
      <c r="E61" s="13" t="s">
        <v>844</v>
      </c>
      <c r="F61" s="13" t="s">
        <v>29</v>
      </c>
      <c r="G61" s="14">
        <v>45500</v>
      </c>
      <c r="H61">
        <v>0</v>
      </c>
      <c r="I61" s="14">
        <f t="shared" si="0"/>
        <v>45500</v>
      </c>
      <c r="J61">
        <v>1305.8499999999999</v>
      </c>
      <c r="K61" s="7">
        <v>1218.8900000000001</v>
      </c>
      <c r="L61">
        <f t="shared" si="2"/>
        <v>1383.2</v>
      </c>
      <c r="M61">
        <v>25</v>
      </c>
      <c r="N61" s="7">
        <f t="shared" si="28"/>
        <v>3932.9399999999996</v>
      </c>
      <c r="O61" s="14">
        <f t="shared" si="4"/>
        <v>41567.06</v>
      </c>
    </row>
    <row r="62" spans="1:15" ht="24.95" customHeight="1" x14ac:dyDescent="0.25">
      <c r="A62" s="1">
        <v>55</v>
      </c>
      <c r="B62" s="1" t="s">
        <v>1274</v>
      </c>
      <c r="C62" s="6" t="s">
        <v>263</v>
      </c>
      <c r="D62" s="1" t="s">
        <v>191</v>
      </c>
      <c r="E62" s="13" t="s">
        <v>844</v>
      </c>
      <c r="F62" s="13" t="s">
        <v>29</v>
      </c>
      <c r="G62" s="14">
        <v>45500</v>
      </c>
      <c r="H62">
        <v>0</v>
      </c>
      <c r="I62" s="14">
        <f t="shared" si="0"/>
        <v>45500</v>
      </c>
      <c r="J62">
        <v>1305.8499999999999</v>
      </c>
      <c r="K62" s="7">
        <v>1218.8900000000001</v>
      </c>
      <c r="L62">
        <f t="shared" si="2"/>
        <v>1383.2</v>
      </c>
      <c r="M62">
        <f>4025+25</f>
        <v>4050</v>
      </c>
      <c r="N62" s="7">
        <f t="shared" si="28"/>
        <v>7957.94</v>
      </c>
      <c r="O62" s="14">
        <f t="shared" si="4"/>
        <v>37542.06</v>
      </c>
    </row>
    <row r="63" spans="1:15" ht="24.95" customHeight="1" x14ac:dyDescent="0.25">
      <c r="A63" s="1">
        <v>56</v>
      </c>
      <c r="B63" s="1" t="s">
        <v>1275</v>
      </c>
      <c r="C63" s="6" t="s">
        <v>263</v>
      </c>
      <c r="D63" s="1" t="s">
        <v>191</v>
      </c>
      <c r="E63" s="13" t="s">
        <v>844</v>
      </c>
      <c r="F63" s="13" t="s">
        <v>36</v>
      </c>
      <c r="G63" s="14">
        <v>45500</v>
      </c>
      <c r="H63">
        <v>0</v>
      </c>
      <c r="I63" s="14">
        <f t="shared" si="0"/>
        <v>45500</v>
      </c>
      <c r="J63">
        <v>1305.8499999999999</v>
      </c>
      <c r="K63" s="7">
        <v>1218.8900000000001</v>
      </c>
      <c r="L63">
        <f t="shared" si="2"/>
        <v>1383.2</v>
      </c>
      <c r="M63">
        <v>25</v>
      </c>
      <c r="N63" s="7">
        <f t="shared" si="28"/>
        <v>3932.9399999999996</v>
      </c>
      <c r="O63" s="14">
        <f t="shared" si="4"/>
        <v>41567.06</v>
      </c>
    </row>
    <row r="64" spans="1:15" ht="24.95" customHeight="1" x14ac:dyDescent="0.25">
      <c r="A64" s="1">
        <v>57</v>
      </c>
      <c r="B64" s="1" t="s">
        <v>1276</v>
      </c>
      <c r="C64" s="6" t="s">
        <v>263</v>
      </c>
      <c r="D64" s="1" t="s">
        <v>191</v>
      </c>
      <c r="E64" s="13" t="s">
        <v>844</v>
      </c>
      <c r="F64" s="13" t="s">
        <v>36</v>
      </c>
      <c r="G64" s="14">
        <v>45500</v>
      </c>
      <c r="H64">
        <v>0</v>
      </c>
      <c r="I64" s="14">
        <f t="shared" si="0"/>
        <v>45500</v>
      </c>
      <c r="J64" s="40">
        <v>1305.8499999999999</v>
      </c>
      <c r="K64" s="7">
        <v>1218.8900000000001</v>
      </c>
      <c r="L64">
        <f t="shared" si="2"/>
        <v>1383.2</v>
      </c>
      <c r="M64">
        <v>25</v>
      </c>
      <c r="N64" s="7">
        <f t="shared" si="28"/>
        <v>3932.9399999999996</v>
      </c>
      <c r="O64" s="14">
        <f t="shared" si="4"/>
        <v>41567.06</v>
      </c>
    </row>
    <row r="65" spans="1:18" ht="24.95" customHeight="1" x14ac:dyDescent="0.25">
      <c r="A65" s="1">
        <v>58</v>
      </c>
      <c r="B65" s="1" t="s">
        <v>1277</v>
      </c>
      <c r="C65" s="6" t="s">
        <v>263</v>
      </c>
      <c r="D65" s="1" t="s">
        <v>191</v>
      </c>
      <c r="E65" s="13" t="s">
        <v>844</v>
      </c>
      <c r="F65" s="13" t="s">
        <v>36</v>
      </c>
      <c r="G65" s="14">
        <v>45500</v>
      </c>
      <c r="H65">
        <v>0</v>
      </c>
      <c r="I65" s="14">
        <f t="shared" si="0"/>
        <v>45500</v>
      </c>
      <c r="J65" s="40">
        <v>1305.8499999999999</v>
      </c>
      <c r="K65" s="7">
        <v>1218.8900000000001</v>
      </c>
      <c r="L65">
        <f t="shared" si="2"/>
        <v>1383.2</v>
      </c>
      <c r="M65">
        <v>25</v>
      </c>
      <c r="N65" s="7">
        <f t="shared" si="28"/>
        <v>3932.9399999999996</v>
      </c>
      <c r="O65" s="14">
        <f t="shared" si="4"/>
        <v>41567.06</v>
      </c>
    </row>
    <row r="66" spans="1:18" ht="24.95" customHeight="1" x14ac:dyDescent="0.25">
      <c r="A66" s="1">
        <v>59</v>
      </c>
      <c r="B66" s="1" t="s">
        <v>1278</v>
      </c>
      <c r="C66" s="6" t="s">
        <v>263</v>
      </c>
      <c r="D66" s="1" t="s">
        <v>191</v>
      </c>
      <c r="E66" s="13" t="s">
        <v>844</v>
      </c>
      <c r="F66" s="13" t="s">
        <v>36</v>
      </c>
      <c r="G66" s="14">
        <v>45500</v>
      </c>
      <c r="H66">
        <v>0</v>
      </c>
      <c r="I66" s="14">
        <f t="shared" si="0"/>
        <v>45500</v>
      </c>
      <c r="J66" s="40">
        <v>1305.8499999999999</v>
      </c>
      <c r="K66" s="7">
        <v>1218.8900000000001</v>
      </c>
      <c r="L66">
        <f t="shared" si="2"/>
        <v>1383.2</v>
      </c>
      <c r="M66">
        <v>25</v>
      </c>
      <c r="N66" s="7">
        <f t="shared" si="28"/>
        <v>3932.9399999999996</v>
      </c>
      <c r="O66" s="14">
        <f t="shared" si="4"/>
        <v>41567.06</v>
      </c>
    </row>
    <row r="67" spans="1:18" x14ac:dyDescent="0.25">
      <c r="C67" s="6"/>
      <c r="E67" s="13"/>
      <c r="G67" s="14"/>
      <c r="H67"/>
      <c r="I67" s="14"/>
      <c r="J67"/>
      <c r="K67" s="7"/>
      <c r="L67"/>
      <c r="M67"/>
      <c r="N67" s="7"/>
      <c r="O67" s="14"/>
    </row>
    <row r="68" spans="1:18" x14ac:dyDescent="0.25">
      <c r="C68" s="6"/>
      <c r="E68" s="13"/>
      <c r="G68" s="14"/>
      <c r="H68"/>
      <c r="I68" s="14"/>
      <c r="J68"/>
      <c r="K68" s="7"/>
      <c r="L68"/>
      <c r="M68"/>
      <c r="N68" s="7"/>
      <c r="O68" s="14"/>
    </row>
    <row r="69" spans="1:18" x14ac:dyDescent="0.25">
      <c r="G69" s="13"/>
      <c r="H69" s="13"/>
      <c r="I69" s="13"/>
      <c r="K69" s="13"/>
      <c r="L69" s="13"/>
      <c r="M69" s="13"/>
      <c r="N69" s="13"/>
      <c r="O69" s="13"/>
    </row>
    <row r="70" spans="1:18" x14ac:dyDescent="0.25">
      <c r="G70" s="26">
        <f t="shared" ref="G70:O70" si="29">SUM(G8:G69)</f>
        <v>1990250</v>
      </c>
      <c r="H70" s="26">
        <f t="shared" si="29"/>
        <v>0</v>
      </c>
      <c r="I70" s="26">
        <f t="shared" si="29"/>
        <v>1990250</v>
      </c>
      <c r="J70" s="26">
        <f t="shared" si="29"/>
        <v>57120.189999999988</v>
      </c>
      <c r="K70" s="26">
        <f t="shared" si="29"/>
        <v>50584.979999999989</v>
      </c>
      <c r="L70" s="26">
        <f t="shared" si="29"/>
        <v>60503.599999999977</v>
      </c>
      <c r="M70" s="26">
        <f t="shared" si="29"/>
        <v>33085.94</v>
      </c>
      <c r="N70" s="26">
        <f t="shared" si="29"/>
        <v>201294.71000000005</v>
      </c>
      <c r="O70" s="26">
        <f t="shared" si="29"/>
        <v>1788955.2900000007</v>
      </c>
    </row>
    <row r="71" spans="1:18" x14ac:dyDescent="0.25">
      <c r="G71" s="13"/>
      <c r="H71" s="13"/>
      <c r="I71" s="13"/>
      <c r="K71" s="13"/>
      <c r="L71" s="13"/>
      <c r="M71" s="13"/>
      <c r="N71" s="13"/>
      <c r="O71" s="13"/>
    </row>
    <row r="72" spans="1:18" x14ac:dyDescent="0.25">
      <c r="G72" s="13"/>
      <c r="H72" s="13"/>
      <c r="I72" s="13"/>
      <c r="K72" s="13"/>
      <c r="L72" s="13"/>
      <c r="M72" s="13"/>
      <c r="N72" s="13"/>
      <c r="O72" s="13"/>
    </row>
    <row r="73" spans="1:18" x14ac:dyDescent="0.25">
      <c r="G73" s="13"/>
      <c r="H73" s="13"/>
      <c r="I73" s="13"/>
      <c r="K73" s="13"/>
      <c r="L73" s="13"/>
      <c r="M73" s="13"/>
      <c r="N73" s="13"/>
      <c r="O73" s="13"/>
      <c r="R73" s="13"/>
    </row>
    <row r="74" spans="1:18" x14ac:dyDescent="0.25">
      <c r="G74" s="13"/>
      <c r="H74" s="13"/>
      <c r="I74" s="13"/>
      <c r="K74" s="13"/>
      <c r="L74" s="13"/>
      <c r="M74" s="13"/>
      <c r="N74" s="13"/>
      <c r="O74" s="13"/>
      <c r="R74" s="13"/>
    </row>
    <row r="75" spans="1:18" ht="15" customHeight="1" x14ac:dyDescent="0.25">
      <c r="F75" s="31" t="s">
        <v>838</v>
      </c>
      <c r="G75" s="13"/>
      <c r="H75" s="13"/>
      <c r="I75" s="13"/>
      <c r="K75" s="13"/>
      <c r="L75" s="13"/>
      <c r="M75" s="13"/>
      <c r="R75" s="13"/>
    </row>
    <row r="76" spans="1:18" ht="45" x14ac:dyDescent="0.25">
      <c r="F76" s="32" t="s">
        <v>839</v>
      </c>
      <c r="G76" s="13"/>
      <c r="H76" s="13"/>
      <c r="I76" s="13"/>
      <c r="K76" s="13"/>
      <c r="L76" s="13"/>
      <c r="M76" s="13"/>
      <c r="N76" s="13"/>
      <c r="O76" s="13"/>
      <c r="P76" s="13"/>
      <c r="Q76" s="13"/>
      <c r="R76" s="13"/>
    </row>
    <row r="77" spans="1:18" x14ac:dyDescent="0.25">
      <c r="F77" s="32"/>
      <c r="G77" s="13"/>
      <c r="H77" s="13"/>
      <c r="I77" s="13"/>
      <c r="K77" s="13"/>
      <c r="L77" s="13"/>
      <c r="M77" s="13"/>
      <c r="N77" s="13"/>
      <c r="O77" s="13"/>
      <c r="P77" s="13"/>
      <c r="Q77" s="13"/>
      <c r="R77" s="13"/>
    </row>
    <row r="78" spans="1:18" x14ac:dyDescent="0.25">
      <c r="F78" s="32"/>
      <c r="G78" s="13"/>
      <c r="H78" s="13"/>
      <c r="I78" s="13"/>
      <c r="K78" s="13"/>
      <c r="L78" s="13"/>
      <c r="M78" s="13"/>
      <c r="N78" s="13"/>
      <c r="O78" s="13"/>
      <c r="P78" s="13"/>
      <c r="Q78" s="13"/>
      <c r="R78" s="13"/>
    </row>
    <row r="79" spans="1:18" x14ac:dyDescent="0.25">
      <c r="F79" s="32"/>
      <c r="G79" s="13"/>
      <c r="H79" s="13"/>
      <c r="I79" s="13"/>
      <c r="K79" s="13"/>
      <c r="L79" s="13"/>
      <c r="M79" s="13"/>
      <c r="N79" s="13"/>
      <c r="O79" s="13"/>
      <c r="P79" s="13"/>
      <c r="Q79" s="13"/>
      <c r="R79" s="13"/>
    </row>
    <row r="80" spans="1:18" x14ac:dyDescent="0.25">
      <c r="F80" s="32"/>
      <c r="G80" s="13"/>
      <c r="H80" s="13"/>
      <c r="I80" s="13"/>
      <c r="K80" s="13"/>
      <c r="L80" s="13"/>
      <c r="M80" s="13"/>
      <c r="N80" s="13"/>
      <c r="O80" s="13"/>
      <c r="P80" s="13"/>
      <c r="Q80" s="13"/>
      <c r="R80" s="13"/>
    </row>
    <row r="81" spans="3:19" x14ac:dyDescent="0.25">
      <c r="F81" s="32"/>
      <c r="G81" s="13"/>
      <c r="H81" s="13"/>
      <c r="I81" s="13"/>
      <c r="K81" s="13"/>
      <c r="L81" s="13"/>
      <c r="M81" s="13"/>
      <c r="N81" s="13"/>
      <c r="O81" s="13"/>
      <c r="P81" s="13"/>
      <c r="Q81" s="13"/>
      <c r="R81" s="13"/>
    </row>
    <row r="82" spans="3:19" x14ac:dyDescent="0.25">
      <c r="F82" s="32"/>
      <c r="G82" s="13"/>
      <c r="H82" s="13"/>
      <c r="I82" s="13"/>
      <c r="K82" s="13"/>
      <c r="L82" s="13"/>
      <c r="M82" s="13"/>
      <c r="N82" s="13"/>
      <c r="O82" s="13"/>
      <c r="P82" s="13"/>
      <c r="Q82" s="13"/>
      <c r="R82" s="13"/>
    </row>
    <row r="84" spans="3:19" x14ac:dyDescent="0.25">
      <c r="K84" s="13"/>
      <c r="L84" s="13"/>
      <c r="M84" s="13"/>
      <c r="N84" s="13"/>
      <c r="O84" s="13"/>
      <c r="P84" s="13"/>
      <c r="Q84" s="13"/>
      <c r="R84" s="13"/>
    </row>
    <row r="85" spans="3:19" x14ac:dyDescent="0.25">
      <c r="C85" s="13"/>
      <c r="D85" s="13"/>
      <c r="H85" s="13"/>
      <c r="I85" s="13"/>
      <c r="K85" s="13"/>
      <c r="L85" s="13"/>
      <c r="M85" s="13"/>
      <c r="N85" s="13"/>
      <c r="O85" s="13"/>
      <c r="P85" s="13"/>
      <c r="Q85" s="13"/>
      <c r="R85" s="13"/>
    </row>
    <row r="86" spans="3:19" x14ac:dyDescent="0.25">
      <c r="C86" s="13"/>
      <c r="D86" s="13"/>
      <c r="G86" s="13"/>
      <c r="H86" s="13"/>
      <c r="I86" s="13"/>
      <c r="K86" s="13"/>
      <c r="L86" s="13"/>
      <c r="M86" s="13"/>
      <c r="N86" s="13"/>
      <c r="O86" s="13"/>
      <c r="P86" s="13"/>
      <c r="Q86" s="13"/>
      <c r="R86" s="13"/>
    </row>
    <row r="87" spans="3:19" x14ac:dyDescent="0.25">
      <c r="C87" s="13"/>
      <c r="D87" s="13"/>
      <c r="G87" s="13"/>
      <c r="H87" s="13"/>
      <c r="I87" s="13"/>
      <c r="K87" s="13"/>
      <c r="L87" s="13"/>
      <c r="M87" s="13"/>
      <c r="N87" s="13"/>
      <c r="O87" s="13"/>
      <c r="P87" s="13"/>
      <c r="Q87" s="13"/>
      <c r="R87" s="13"/>
    </row>
    <row r="88" spans="3:19" x14ac:dyDescent="0.25">
      <c r="C88" s="13"/>
      <c r="D88" s="13"/>
      <c r="G88" s="13"/>
      <c r="H88" s="13"/>
      <c r="I88" s="13"/>
      <c r="K88" s="13"/>
      <c r="L88" s="13"/>
      <c r="M88" s="13"/>
      <c r="N88" s="13"/>
      <c r="O88" s="13"/>
      <c r="P88" s="13"/>
      <c r="Q88" s="13"/>
      <c r="R88" s="13"/>
      <c r="S88" s="17"/>
    </row>
    <row r="89" spans="3:19" x14ac:dyDescent="0.25">
      <c r="C89" s="13"/>
      <c r="D89" s="13"/>
      <c r="G89" s="13"/>
      <c r="H89" s="13"/>
      <c r="I89" s="13"/>
      <c r="K89" s="13"/>
      <c r="L89" s="13"/>
      <c r="M89" s="13"/>
      <c r="N89" s="13"/>
      <c r="O89" s="13"/>
      <c r="P89" s="13"/>
      <c r="Q89" s="13"/>
      <c r="R89" s="13"/>
    </row>
    <row r="90" spans="3:19" x14ac:dyDescent="0.25">
      <c r="C90" s="13"/>
      <c r="D90" s="13"/>
      <c r="F90" s="1"/>
      <c r="G90" s="17"/>
      <c r="H90" s="17"/>
      <c r="I90" s="17"/>
      <c r="J90" s="17"/>
      <c r="K90" s="17"/>
      <c r="L90" s="17"/>
      <c r="M90" s="17"/>
      <c r="N90" s="17"/>
      <c r="O90" s="17"/>
      <c r="P90" s="13"/>
      <c r="Q90" s="13"/>
      <c r="R90" s="13"/>
      <c r="S90" s="13"/>
    </row>
    <row r="91" spans="3:19" x14ac:dyDescent="0.25">
      <c r="C91" s="13"/>
      <c r="D91" s="13"/>
      <c r="G91" s="13"/>
      <c r="H91" s="13"/>
      <c r="I91" s="13"/>
      <c r="K91" s="13"/>
      <c r="L91" s="13"/>
      <c r="M91" s="13"/>
      <c r="N91" s="13"/>
      <c r="O91" s="13"/>
    </row>
    <row r="92" spans="3:19" x14ac:dyDescent="0.25">
      <c r="C92" s="13"/>
      <c r="D92" s="13"/>
      <c r="E92" s="13"/>
      <c r="G92" s="13"/>
      <c r="H92" s="13"/>
      <c r="I92" s="13"/>
      <c r="K92" s="13"/>
      <c r="L92" s="13"/>
      <c r="M92" s="13"/>
      <c r="N92" s="13"/>
    </row>
    <row r="93" spans="3:19" x14ac:dyDescent="0.25">
      <c r="C93" s="13"/>
      <c r="D93" s="13"/>
      <c r="E93" s="13"/>
      <c r="G93" s="13"/>
      <c r="H93" s="13"/>
      <c r="I93" s="13"/>
      <c r="K93" s="13"/>
      <c r="L93" s="13"/>
      <c r="M93" s="13"/>
      <c r="N93" s="13"/>
    </row>
    <row r="94" spans="3:19" x14ac:dyDescent="0.25">
      <c r="C94" s="13"/>
      <c r="D94" s="13"/>
      <c r="E94" s="13"/>
    </row>
    <row r="95" spans="3:19" x14ac:dyDescent="0.25">
      <c r="C95" s="13"/>
      <c r="D95" s="13"/>
      <c r="E95" s="13"/>
    </row>
    <row r="96" spans="3:19" x14ac:dyDescent="0.25">
      <c r="C96" s="13"/>
      <c r="D96" s="13"/>
      <c r="E96" s="13"/>
    </row>
    <row r="97" spans="3:5" x14ac:dyDescent="0.25">
      <c r="C97" s="13"/>
      <c r="D97" s="13"/>
      <c r="E97" s="13"/>
    </row>
    <row r="98" spans="3:5" x14ac:dyDescent="0.25">
      <c r="E98" s="13"/>
    </row>
    <row r="99" spans="3:5" x14ac:dyDescent="0.25">
      <c r="E99" s="13"/>
    </row>
    <row r="100" spans="3:5" x14ac:dyDescent="0.25">
      <c r="E100" s="13"/>
    </row>
    <row r="101" spans="3:5" x14ac:dyDescent="0.25">
      <c r="E101" s="13"/>
    </row>
    <row r="102" spans="3:5" x14ac:dyDescent="0.25">
      <c r="E102" s="13"/>
    </row>
    <row r="103" spans="3:5" x14ac:dyDescent="0.25">
      <c r="E103" s="13"/>
    </row>
    <row r="104" spans="3:5" x14ac:dyDescent="0.25">
      <c r="E104" s="13"/>
    </row>
    <row r="105" spans="3:5" x14ac:dyDescent="0.25">
      <c r="E105" s="13"/>
    </row>
    <row r="106" spans="3:5" x14ac:dyDescent="0.25">
      <c r="E106" s="13"/>
    </row>
    <row r="107" spans="3:5" x14ac:dyDescent="0.25">
      <c r="E107" s="13"/>
    </row>
    <row r="108" spans="3:5" x14ac:dyDescent="0.25">
      <c r="E108" s="13"/>
    </row>
    <row r="109" spans="3:5" x14ac:dyDescent="0.25">
      <c r="E109" s="13"/>
    </row>
    <row r="110" spans="3:5" x14ac:dyDescent="0.25">
      <c r="E110" s="13"/>
    </row>
    <row r="111" spans="3:5" x14ac:dyDescent="0.25">
      <c r="E111" s="13"/>
    </row>
    <row r="112" spans="3:5" x14ac:dyDescent="0.25">
      <c r="E112" s="13"/>
    </row>
    <row r="113" spans="5:5" x14ac:dyDescent="0.25">
      <c r="E113" s="13"/>
    </row>
    <row r="114" spans="5:5" x14ac:dyDescent="0.25">
      <c r="E114" s="13"/>
    </row>
    <row r="115" spans="5:5" x14ac:dyDescent="0.25">
      <c r="E115" s="13"/>
    </row>
    <row r="116" spans="5:5" x14ac:dyDescent="0.25">
      <c r="E116" s="13"/>
    </row>
    <row r="117" spans="5:5" x14ac:dyDescent="0.25">
      <c r="E117" s="13"/>
    </row>
    <row r="118" spans="5:5" x14ac:dyDescent="0.25">
      <c r="E118" s="13"/>
    </row>
    <row r="119" spans="5:5" x14ac:dyDescent="0.25">
      <c r="E119" s="13"/>
    </row>
    <row r="120" spans="5:5" x14ac:dyDescent="0.25">
      <c r="E120" s="13"/>
    </row>
    <row r="121" spans="5:5" x14ac:dyDescent="0.25">
      <c r="E121" s="13"/>
    </row>
  </sheetData>
  <mergeCells count="4">
    <mergeCell ref="B2:O2"/>
    <mergeCell ref="B3:O3"/>
    <mergeCell ref="B4:O4"/>
    <mergeCell ref="A5:O5"/>
  </mergeCells>
  <conditionalFormatting sqref="A5">
    <cfRule type="duplicateValues" dxfId="5" priority="5"/>
    <cfRule type="duplicateValues" dxfId="4" priority="6"/>
  </conditionalFormatting>
  <conditionalFormatting sqref="B1:B4 B6:B7">
    <cfRule type="expression" dxfId="3" priority="7" stopIfTrue="1">
      <formula>AND(COUNTIF($B$1:$B$4, B1)+COUNTIF($B$6:$B$7, B1)&gt;1,NOT(ISBLANK(B1)))</formula>
    </cfRule>
  </conditionalFormatting>
  <conditionalFormatting sqref="B69:B82">
    <cfRule type="duplicateValues" dxfId="2" priority="3"/>
    <cfRule type="duplicateValues" dxfId="1" priority="4"/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740"/>
  <sheetViews>
    <sheetView topLeftCell="D115" zoomScale="110" zoomScaleNormal="110" workbookViewId="0">
      <selection activeCell="F82" sqref="F82:H82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0.7109375" style="1" customWidth="1"/>
    <col min="5" max="5" width="24.28515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33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</row>
    <row r="2" spans="1:16" x14ac:dyDescent="0.25">
      <c r="A2" s="42" t="s">
        <v>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</row>
    <row r="3" spans="1:16" x14ac:dyDescent="0.25">
      <c r="A3" s="42" t="s">
        <v>2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</row>
    <row r="4" spans="1:16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6" ht="21" x14ac:dyDescent="0.35">
      <c r="A5" s="44" t="s">
        <v>1552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1" t="s">
        <v>0</v>
      </c>
    </row>
    <row r="6" spans="1:16" ht="30" x14ac:dyDescent="0.25">
      <c r="E6" s="47" t="s">
        <v>4</v>
      </c>
      <c r="F6" s="47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34" t="s">
        <v>22</v>
      </c>
      <c r="N7" s="5" t="s">
        <v>23</v>
      </c>
      <c r="O7" s="5" t="s">
        <v>24</v>
      </c>
    </row>
    <row r="8" spans="1:16" ht="24.95" customHeight="1" x14ac:dyDescent="0.25">
      <c r="A8" s="1">
        <v>1</v>
      </c>
      <c r="B8" s="1" t="s">
        <v>1055</v>
      </c>
      <c r="C8" s="1" t="s">
        <v>876</v>
      </c>
      <c r="D8" s="1" t="s">
        <v>1419</v>
      </c>
      <c r="E8" s="13" t="s">
        <v>28</v>
      </c>
      <c r="F8" s="13" t="s">
        <v>1027</v>
      </c>
      <c r="G8" s="14">
        <v>90000</v>
      </c>
      <c r="H8">
        <v>0</v>
      </c>
      <c r="I8" s="14">
        <f>+G8+H8</f>
        <v>90000</v>
      </c>
      <c r="J8">
        <f>+I8*2.87%</f>
        <v>2583</v>
      </c>
      <c r="K8" s="7">
        <v>9753.19</v>
      </c>
      <c r="L8">
        <f>+I8*3.04%</f>
        <v>2736</v>
      </c>
      <c r="M8">
        <v>25</v>
      </c>
      <c r="N8" s="7">
        <f>+J8+K8+L8+M8</f>
        <v>15097.19</v>
      </c>
      <c r="O8" s="14">
        <f>+I8-N8</f>
        <v>74902.81</v>
      </c>
    </row>
    <row r="9" spans="1:16" ht="24.95" customHeight="1" x14ac:dyDescent="0.25">
      <c r="A9" s="1">
        <v>2</v>
      </c>
      <c r="B9" s="1" t="s">
        <v>1364</v>
      </c>
      <c r="C9" s="1" t="s">
        <v>102</v>
      </c>
      <c r="D9" s="1" t="s">
        <v>39</v>
      </c>
      <c r="E9" s="13" t="s">
        <v>28</v>
      </c>
      <c r="F9" s="13" t="s">
        <v>1027</v>
      </c>
      <c r="G9" s="14">
        <v>30000</v>
      </c>
      <c r="H9">
        <v>0</v>
      </c>
      <c r="I9" s="14">
        <f>+G9+H9</f>
        <v>30000</v>
      </c>
      <c r="J9">
        <f t="shared" ref="J9" si="0">+I9*2.87%</f>
        <v>861</v>
      </c>
      <c r="K9" s="7"/>
      <c r="L9">
        <f t="shared" ref="L9" si="1">+I9*3.04%</f>
        <v>912</v>
      </c>
      <c r="M9">
        <v>25</v>
      </c>
      <c r="N9" s="7">
        <f t="shared" ref="N9" si="2">+J9+K9+L9+M9</f>
        <v>1798</v>
      </c>
      <c r="O9" s="14">
        <f t="shared" ref="O9" si="3">+I9-N9</f>
        <v>28202</v>
      </c>
    </row>
    <row r="10" spans="1:16" ht="24.95" customHeight="1" x14ac:dyDescent="0.25">
      <c r="A10" s="1">
        <v>3</v>
      </c>
      <c r="B10" s="1" t="s">
        <v>1058</v>
      </c>
      <c r="C10" s="1" t="s">
        <v>534</v>
      </c>
      <c r="D10" s="1" t="s">
        <v>64</v>
      </c>
      <c r="E10" s="13" t="s">
        <v>28</v>
      </c>
      <c r="F10" s="13" t="s">
        <v>36</v>
      </c>
      <c r="G10" s="14">
        <v>28350</v>
      </c>
      <c r="H10">
        <v>0</v>
      </c>
      <c r="I10" s="14">
        <f t="shared" ref="I10:I38" si="4">+G10+H10</f>
        <v>28350</v>
      </c>
      <c r="J10">
        <v>813.65</v>
      </c>
      <c r="K10" s="7"/>
      <c r="L10">
        <f t="shared" ref="L10:L69" si="5">+I10*3.04%</f>
        <v>861.84</v>
      </c>
      <c r="M10">
        <v>25</v>
      </c>
      <c r="N10" s="7">
        <f t="shared" ref="N10:N69" si="6">+J10+K10+L10+M10</f>
        <v>1700.49</v>
      </c>
      <c r="O10" s="14">
        <f t="shared" ref="O10:O69" si="7">+I10-N10</f>
        <v>26649.51</v>
      </c>
    </row>
    <row r="11" spans="1:16" ht="24.95" customHeight="1" x14ac:dyDescent="0.25">
      <c r="A11" s="1">
        <v>4</v>
      </c>
      <c r="B11" s="1" t="s">
        <v>1059</v>
      </c>
      <c r="C11" s="1" t="s">
        <v>534</v>
      </c>
      <c r="D11" s="1" t="s">
        <v>98</v>
      </c>
      <c r="E11" s="13" t="s">
        <v>35</v>
      </c>
      <c r="F11" s="13" t="s">
        <v>1027</v>
      </c>
      <c r="G11" s="14">
        <v>20000</v>
      </c>
      <c r="H11">
        <v>0</v>
      </c>
      <c r="I11" s="14">
        <f t="shared" si="4"/>
        <v>20000</v>
      </c>
      <c r="J11">
        <f t="shared" ref="J11:J69" si="8">+I11*2.87%</f>
        <v>574</v>
      </c>
      <c r="K11" s="7">
        <v>0</v>
      </c>
      <c r="L11">
        <f t="shared" si="5"/>
        <v>608</v>
      </c>
      <c r="M11">
        <v>25</v>
      </c>
      <c r="N11" s="7">
        <f t="shared" si="6"/>
        <v>1207</v>
      </c>
      <c r="O11" s="14">
        <f t="shared" si="7"/>
        <v>18793</v>
      </c>
    </row>
    <row r="12" spans="1:16" ht="24.95" customHeight="1" x14ac:dyDescent="0.25">
      <c r="A12" s="1">
        <v>5</v>
      </c>
      <c r="B12" s="1" t="s">
        <v>1061</v>
      </c>
      <c r="C12" s="1" t="s">
        <v>534</v>
      </c>
      <c r="D12" s="1" t="s">
        <v>169</v>
      </c>
      <c r="E12" s="13" t="s">
        <v>28</v>
      </c>
      <c r="F12" s="13" t="s">
        <v>36</v>
      </c>
      <c r="G12" s="14">
        <v>22050</v>
      </c>
      <c r="H12">
        <v>0</v>
      </c>
      <c r="I12" s="14">
        <f t="shared" si="4"/>
        <v>22050</v>
      </c>
      <c r="J12">
        <v>632.84</v>
      </c>
      <c r="K12" s="7"/>
      <c r="L12">
        <f t="shared" si="5"/>
        <v>670.32</v>
      </c>
      <c r="M12">
        <v>25</v>
      </c>
      <c r="N12" s="7">
        <f t="shared" si="6"/>
        <v>1328.16</v>
      </c>
      <c r="O12" s="14">
        <f t="shared" si="7"/>
        <v>20721.84</v>
      </c>
    </row>
    <row r="13" spans="1:16" ht="24.95" customHeight="1" x14ac:dyDescent="0.25">
      <c r="A13" s="1">
        <v>6</v>
      </c>
      <c r="B13" s="1" t="s">
        <v>1064</v>
      </c>
      <c r="C13" s="1" t="s">
        <v>534</v>
      </c>
      <c r="D13" s="1" t="s">
        <v>1065</v>
      </c>
      <c r="E13" s="13" t="s">
        <v>35</v>
      </c>
      <c r="F13" s="13" t="s">
        <v>1027</v>
      </c>
      <c r="G13" s="14">
        <v>11000</v>
      </c>
      <c r="H13">
        <v>0</v>
      </c>
      <c r="I13" s="14">
        <f t="shared" si="4"/>
        <v>11000</v>
      </c>
      <c r="J13">
        <f t="shared" si="8"/>
        <v>315.7</v>
      </c>
      <c r="K13" s="7"/>
      <c r="L13">
        <f t="shared" si="5"/>
        <v>334.4</v>
      </c>
      <c r="M13">
        <v>25</v>
      </c>
      <c r="N13" s="7">
        <f t="shared" si="6"/>
        <v>675.09999999999991</v>
      </c>
      <c r="O13" s="14">
        <f t="shared" si="7"/>
        <v>10324.9</v>
      </c>
    </row>
    <row r="14" spans="1:16" ht="24.95" customHeight="1" x14ac:dyDescent="0.25">
      <c r="A14" s="1">
        <v>7</v>
      </c>
      <c r="B14" s="1" t="s">
        <v>1066</v>
      </c>
      <c r="C14" s="1" t="s">
        <v>534</v>
      </c>
      <c r="D14" s="1" t="s">
        <v>1067</v>
      </c>
      <c r="E14" s="13" t="s">
        <v>35</v>
      </c>
      <c r="F14" s="13" t="s">
        <v>1027</v>
      </c>
      <c r="G14" s="14">
        <v>10000</v>
      </c>
      <c r="H14">
        <v>0</v>
      </c>
      <c r="I14" s="14">
        <f t="shared" si="4"/>
        <v>10000</v>
      </c>
      <c r="J14">
        <f t="shared" si="8"/>
        <v>287</v>
      </c>
      <c r="K14" s="7"/>
      <c r="L14">
        <f t="shared" si="5"/>
        <v>304</v>
      </c>
      <c r="M14">
        <v>25</v>
      </c>
      <c r="N14" s="7">
        <f t="shared" si="6"/>
        <v>616</v>
      </c>
      <c r="O14" s="14">
        <f t="shared" si="7"/>
        <v>9384</v>
      </c>
    </row>
    <row r="15" spans="1:16" ht="24.95" customHeight="1" x14ac:dyDescent="0.25">
      <c r="A15" s="1">
        <v>8</v>
      </c>
      <c r="B15" s="1" t="s">
        <v>1068</v>
      </c>
      <c r="C15" s="1" t="s">
        <v>1069</v>
      </c>
      <c r="D15" s="1" t="s">
        <v>1065</v>
      </c>
      <c r="E15" s="13" t="s">
        <v>35</v>
      </c>
      <c r="F15" s="13" t="s">
        <v>1027</v>
      </c>
      <c r="G15" s="14">
        <v>11000</v>
      </c>
      <c r="H15">
        <v>0</v>
      </c>
      <c r="I15" s="14">
        <f>+G15+H15</f>
        <v>11000</v>
      </c>
      <c r="J15">
        <f>+I15*2.87%</f>
        <v>315.7</v>
      </c>
      <c r="K15" s="7"/>
      <c r="L15">
        <f>+I15*3.04%</f>
        <v>334.4</v>
      </c>
      <c r="M15">
        <v>25</v>
      </c>
      <c r="N15" s="7">
        <f>+J15+K15+L15+M15</f>
        <v>675.09999999999991</v>
      </c>
      <c r="O15" s="14">
        <f>+I15-N15</f>
        <v>10324.9</v>
      </c>
    </row>
    <row r="16" spans="1:16" ht="24.95" customHeight="1" x14ac:dyDescent="0.25">
      <c r="A16" s="1">
        <v>9</v>
      </c>
      <c r="B16" s="1" t="s">
        <v>1070</v>
      </c>
      <c r="C16" s="1" t="s">
        <v>1069</v>
      </c>
      <c r="D16" s="1" t="s">
        <v>39</v>
      </c>
      <c r="E16" s="13" t="s">
        <v>35</v>
      </c>
      <c r="F16" s="13" t="s">
        <v>36</v>
      </c>
      <c r="G16" s="14">
        <v>25000</v>
      </c>
      <c r="H16">
        <v>0</v>
      </c>
      <c r="I16" s="14">
        <v>25000</v>
      </c>
      <c r="J16">
        <f>+I16*2.87%</f>
        <v>717.5</v>
      </c>
      <c r="K16" s="7"/>
      <c r="L16">
        <f t="shared" si="5"/>
        <v>760</v>
      </c>
      <c r="M16">
        <v>25</v>
      </c>
      <c r="N16" s="7">
        <f t="shared" si="6"/>
        <v>1502.5</v>
      </c>
      <c r="O16" s="14">
        <f>+I16-N16</f>
        <v>23497.5</v>
      </c>
    </row>
    <row r="17" spans="1:15" ht="24.95" customHeight="1" x14ac:dyDescent="0.25">
      <c r="A17" s="1">
        <v>10</v>
      </c>
      <c r="B17" s="1" t="s">
        <v>1071</v>
      </c>
      <c r="C17" s="1" t="s">
        <v>1069</v>
      </c>
      <c r="D17" s="1" t="s">
        <v>1072</v>
      </c>
      <c r="E17" s="13" t="s">
        <v>28</v>
      </c>
      <c r="F17" s="13" t="s">
        <v>1027</v>
      </c>
      <c r="G17" s="14">
        <v>10000</v>
      </c>
      <c r="H17">
        <v>0</v>
      </c>
      <c r="I17" s="14">
        <f>+G17+H17</f>
        <v>10000</v>
      </c>
      <c r="J17">
        <f>+I17*2.87%</f>
        <v>287</v>
      </c>
      <c r="K17" s="7"/>
      <c r="L17">
        <f t="shared" si="5"/>
        <v>304</v>
      </c>
      <c r="M17">
        <v>25</v>
      </c>
      <c r="N17" s="7">
        <f t="shared" si="6"/>
        <v>616</v>
      </c>
      <c r="O17" s="14">
        <f>+I17-N17</f>
        <v>9384</v>
      </c>
    </row>
    <row r="18" spans="1:15" ht="24.95" customHeight="1" x14ac:dyDescent="0.25">
      <c r="A18" s="1">
        <v>11</v>
      </c>
      <c r="B18" s="1" t="s">
        <v>1357</v>
      </c>
      <c r="C18" s="1" t="s">
        <v>1069</v>
      </c>
      <c r="D18" s="1" t="s">
        <v>45</v>
      </c>
      <c r="E18" s="13" t="s">
        <v>35</v>
      </c>
      <c r="F18" s="13" t="s">
        <v>1027</v>
      </c>
      <c r="G18" s="14">
        <v>15000</v>
      </c>
      <c r="H18">
        <v>0</v>
      </c>
      <c r="I18" s="14">
        <f>+G18+H18</f>
        <v>15000</v>
      </c>
      <c r="J18">
        <f>+I18*2.87%</f>
        <v>430.5</v>
      </c>
      <c r="K18" s="7"/>
      <c r="L18">
        <f>+I18*3.04%</f>
        <v>456</v>
      </c>
      <c r="M18">
        <v>25</v>
      </c>
      <c r="N18" s="7">
        <f>+J18+K18+L18+M18</f>
        <v>911.5</v>
      </c>
      <c r="O18" s="14">
        <f>+I18-N18</f>
        <v>14088.5</v>
      </c>
    </row>
    <row r="19" spans="1:15" ht="24.95" customHeight="1" x14ac:dyDescent="0.25">
      <c r="A19" s="1">
        <v>12</v>
      </c>
      <c r="B19" s="1" t="s">
        <v>1358</v>
      </c>
      <c r="C19" s="1" t="s">
        <v>1069</v>
      </c>
      <c r="D19" s="1" t="s">
        <v>39</v>
      </c>
      <c r="E19" s="13" t="s">
        <v>35</v>
      </c>
      <c r="F19" s="13" t="s">
        <v>1027</v>
      </c>
      <c r="G19" s="14">
        <v>25000</v>
      </c>
      <c r="H19">
        <v>0</v>
      </c>
      <c r="I19" s="14">
        <f t="shared" ref="I19" si="9">+G19+H19</f>
        <v>25000</v>
      </c>
      <c r="J19">
        <f t="shared" ref="J19" si="10">+I19*2.87%</f>
        <v>717.5</v>
      </c>
      <c r="K19" s="7"/>
      <c r="L19">
        <f>+I19*3.04%</f>
        <v>760</v>
      </c>
      <c r="M19">
        <v>25</v>
      </c>
      <c r="N19" s="7">
        <f>+J19+K19+L19+M19</f>
        <v>1502.5</v>
      </c>
      <c r="O19" s="14">
        <f>+I19-N19</f>
        <v>23497.5</v>
      </c>
    </row>
    <row r="20" spans="1:15" ht="24.95" customHeight="1" x14ac:dyDescent="0.25">
      <c r="A20" s="1">
        <v>13</v>
      </c>
      <c r="B20" s="1" t="s">
        <v>1074</v>
      </c>
      <c r="C20" s="1" t="s">
        <v>486</v>
      </c>
      <c r="D20" s="1" t="s">
        <v>98</v>
      </c>
      <c r="E20" s="35" t="s">
        <v>35</v>
      </c>
      <c r="F20" s="13" t="s">
        <v>1027</v>
      </c>
      <c r="G20" s="14">
        <v>15000</v>
      </c>
      <c r="H20">
        <v>0</v>
      </c>
      <c r="I20" s="14">
        <f t="shared" si="4"/>
        <v>15000</v>
      </c>
      <c r="J20">
        <f t="shared" si="8"/>
        <v>430.5</v>
      </c>
      <c r="K20" s="7"/>
      <c r="L20">
        <f t="shared" si="5"/>
        <v>456</v>
      </c>
      <c r="M20">
        <v>25</v>
      </c>
      <c r="N20" s="7">
        <f t="shared" si="6"/>
        <v>911.5</v>
      </c>
      <c r="O20" s="14">
        <f t="shared" si="7"/>
        <v>14088.5</v>
      </c>
    </row>
    <row r="21" spans="1:15" ht="24.95" customHeight="1" x14ac:dyDescent="0.25">
      <c r="A21" s="1">
        <v>14</v>
      </c>
      <c r="B21" s="1" t="s">
        <v>1077</v>
      </c>
      <c r="C21" s="1" t="s">
        <v>486</v>
      </c>
      <c r="D21" s="1" t="s">
        <v>1078</v>
      </c>
      <c r="E21" s="13" t="s">
        <v>35</v>
      </c>
      <c r="F21" s="13" t="s">
        <v>1027</v>
      </c>
      <c r="G21" s="14">
        <v>11000</v>
      </c>
      <c r="H21">
        <v>0</v>
      </c>
      <c r="I21" s="14">
        <f t="shared" si="4"/>
        <v>11000</v>
      </c>
      <c r="J21">
        <f t="shared" si="8"/>
        <v>315.7</v>
      </c>
      <c r="K21" s="7"/>
      <c r="L21">
        <f t="shared" si="5"/>
        <v>334.4</v>
      </c>
      <c r="M21">
        <v>25</v>
      </c>
      <c r="N21" s="7">
        <f t="shared" si="6"/>
        <v>675.09999999999991</v>
      </c>
      <c r="O21" s="14">
        <f t="shared" si="7"/>
        <v>10324.9</v>
      </c>
    </row>
    <row r="22" spans="1:15" ht="24.95" customHeight="1" x14ac:dyDescent="0.25">
      <c r="A22" s="1">
        <v>15</v>
      </c>
      <c r="B22" s="1" t="s">
        <v>1079</v>
      </c>
      <c r="C22" s="1" t="s">
        <v>486</v>
      </c>
      <c r="D22" s="1" t="s">
        <v>245</v>
      </c>
      <c r="E22" s="13" t="s">
        <v>35</v>
      </c>
      <c r="F22" s="13" t="s">
        <v>1027</v>
      </c>
      <c r="G22" s="14">
        <v>15000</v>
      </c>
      <c r="H22">
        <v>0</v>
      </c>
      <c r="I22" s="14">
        <f t="shared" si="4"/>
        <v>15000</v>
      </c>
      <c r="J22">
        <f t="shared" si="8"/>
        <v>430.5</v>
      </c>
      <c r="K22" s="7"/>
      <c r="L22">
        <f t="shared" si="5"/>
        <v>456</v>
      </c>
      <c r="M22">
        <v>25</v>
      </c>
      <c r="N22" s="7">
        <f t="shared" si="6"/>
        <v>911.5</v>
      </c>
      <c r="O22" s="14">
        <f t="shared" si="7"/>
        <v>14088.5</v>
      </c>
    </row>
    <row r="23" spans="1:15" ht="24.95" customHeight="1" x14ac:dyDescent="0.25">
      <c r="A23" s="1">
        <v>16</v>
      </c>
      <c r="B23" s="1" t="s">
        <v>1188</v>
      </c>
      <c r="C23" s="1" t="s">
        <v>486</v>
      </c>
      <c r="D23" s="1" t="s">
        <v>98</v>
      </c>
      <c r="E23" s="13" t="s">
        <v>35</v>
      </c>
      <c r="F23" s="13" t="s">
        <v>1027</v>
      </c>
      <c r="G23" s="14">
        <v>11000</v>
      </c>
      <c r="H23">
        <v>0</v>
      </c>
      <c r="I23" s="14">
        <f t="shared" ref="I23" si="11">+G23+H23</f>
        <v>11000</v>
      </c>
      <c r="J23">
        <f t="shared" ref="J23" si="12">+I23*2.87%</f>
        <v>315.7</v>
      </c>
      <c r="K23" s="7"/>
      <c r="L23">
        <f>+I23*3.04%</f>
        <v>334.4</v>
      </c>
      <c r="M23">
        <v>25</v>
      </c>
      <c r="N23" s="7">
        <f>+J23+K23+L23+M23</f>
        <v>675.09999999999991</v>
      </c>
      <c r="O23" s="14">
        <f>+I23-N23</f>
        <v>10324.9</v>
      </c>
    </row>
    <row r="24" spans="1:15" ht="24.95" customHeight="1" x14ac:dyDescent="0.25">
      <c r="A24" s="1">
        <v>17</v>
      </c>
      <c r="B24" s="1" t="s">
        <v>1080</v>
      </c>
      <c r="C24" s="1" t="s">
        <v>441</v>
      </c>
      <c r="D24" s="1" t="s">
        <v>39</v>
      </c>
      <c r="E24" s="13" t="s">
        <v>28</v>
      </c>
      <c r="F24" s="13" t="s">
        <v>1027</v>
      </c>
      <c r="G24" s="14">
        <v>30000</v>
      </c>
      <c r="H24">
        <v>0</v>
      </c>
      <c r="I24" s="14">
        <f t="shared" si="4"/>
        <v>30000</v>
      </c>
      <c r="J24">
        <f t="shared" si="8"/>
        <v>861</v>
      </c>
      <c r="K24" s="7"/>
      <c r="L24">
        <f t="shared" si="5"/>
        <v>912</v>
      </c>
      <c r="M24">
        <v>25</v>
      </c>
      <c r="N24" s="7">
        <f t="shared" si="6"/>
        <v>1798</v>
      </c>
      <c r="O24" s="14">
        <f t="shared" si="7"/>
        <v>28202</v>
      </c>
    </row>
    <row r="25" spans="1:15" ht="24.95" customHeight="1" x14ac:dyDescent="0.25">
      <c r="A25" s="1">
        <v>18</v>
      </c>
      <c r="B25" s="1" t="s">
        <v>1082</v>
      </c>
      <c r="C25" s="1" t="s">
        <v>441</v>
      </c>
      <c r="D25" s="1" t="s">
        <v>1065</v>
      </c>
      <c r="E25" s="13" t="s">
        <v>35</v>
      </c>
      <c r="F25" s="13" t="s">
        <v>1027</v>
      </c>
      <c r="G25" s="14">
        <v>15000</v>
      </c>
      <c r="H25">
        <v>0</v>
      </c>
      <c r="I25" s="14">
        <f t="shared" si="4"/>
        <v>15000</v>
      </c>
      <c r="J25">
        <f t="shared" si="8"/>
        <v>430.5</v>
      </c>
      <c r="K25" s="7"/>
      <c r="L25">
        <f t="shared" si="5"/>
        <v>456</v>
      </c>
      <c r="M25">
        <v>25</v>
      </c>
      <c r="N25" s="7">
        <f t="shared" si="6"/>
        <v>911.5</v>
      </c>
      <c r="O25" s="14">
        <f t="shared" si="7"/>
        <v>14088.5</v>
      </c>
    </row>
    <row r="26" spans="1:15" ht="24.95" customHeight="1" x14ac:dyDescent="0.25">
      <c r="A26" s="1">
        <v>19</v>
      </c>
      <c r="B26" s="1" t="s">
        <v>1083</v>
      </c>
      <c r="C26" s="1" t="s">
        <v>441</v>
      </c>
      <c r="D26" s="1" t="s">
        <v>1065</v>
      </c>
      <c r="E26" s="13" t="s">
        <v>35</v>
      </c>
      <c r="F26" s="13" t="s">
        <v>1027</v>
      </c>
      <c r="G26" s="14">
        <v>15000</v>
      </c>
      <c r="H26">
        <v>0</v>
      </c>
      <c r="I26" s="14">
        <f t="shared" si="4"/>
        <v>15000</v>
      </c>
      <c r="J26">
        <f t="shared" si="8"/>
        <v>430.5</v>
      </c>
      <c r="K26" s="7"/>
      <c r="L26">
        <f t="shared" si="5"/>
        <v>456</v>
      </c>
      <c r="M26">
        <v>25</v>
      </c>
      <c r="N26" s="7">
        <f t="shared" si="6"/>
        <v>911.5</v>
      </c>
      <c r="O26" s="14">
        <f t="shared" si="7"/>
        <v>14088.5</v>
      </c>
    </row>
    <row r="27" spans="1:15" ht="24.95" customHeight="1" x14ac:dyDescent="0.25">
      <c r="A27" s="1">
        <v>20</v>
      </c>
      <c r="B27" s="1" t="s">
        <v>1084</v>
      </c>
      <c r="C27" s="1" t="s">
        <v>441</v>
      </c>
      <c r="D27" s="1" t="s">
        <v>1067</v>
      </c>
      <c r="E27" s="13" t="s">
        <v>35</v>
      </c>
      <c r="F27" s="13" t="s">
        <v>1027</v>
      </c>
      <c r="G27" s="14">
        <v>15000</v>
      </c>
      <c r="H27">
        <v>0</v>
      </c>
      <c r="I27" s="14">
        <f t="shared" si="4"/>
        <v>15000</v>
      </c>
      <c r="J27">
        <f t="shared" si="8"/>
        <v>430.5</v>
      </c>
      <c r="K27" s="7"/>
      <c r="L27">
        <f t="shared" si="5"/>
        <v>456</v>
      </c>
      <c r="M27">
        <v>25</v>
      </c>
      <c r="N27" s="7">
        <f t="shared" si="6"/>
        <v>911.5</v>
      </c>
      <c r="O27" s="14">
        <f t="shared" si="7"/>
        <v>14088.5</v>
      </c>
    </row>
    <row r="28" spans="1:15" ht="24.95" customHeight="1" x14ac:dyDescent="0.25">
      <c r="A28" s="1">
        <v>21</v>
      </c>
      <c r="B28" s="1" t="s">
        <v>1329</v>
      </c>
      <c r="C28" s="1" t="s">
        <v>441</v>
      </c>
      <c r="D28" s="1" t="s">
        <v>1086</v>
      </c>
      <c r="E28" s="13" t="s">
        <v>35</v>
      </c>
      <c r="F28" s="13" t="s">
        <v>1027</v>
      </c>
      <c r="G28" s="14">
        <v>11000</v>
      </c>
      <c r="H28">
        <v>0</v>
      </c>
      <c r="I28" s="14">
        <f>+G28+H28</f>
        <v>11000</v>
      </c>
      <c r="J28">
        <f t="shared" si="8"/>
        <v>315.7</v>
      </c>
      <c r="K28" s="7"/>
      <c r="L28">
        <f t="shared" si="5"/>
        <v>334.4</v>
      </c>
      <c r="M28">
        <v>25</v>
      </c>
      <c r="N28" s="7">
        <f t="shared" si="6"/>
        <v>675.09999999999991</v>
      </c>
      <c r="O28" s="14">
        <f t="shared" si="7"/>
        <v>10324.9</v>
      </c>
    </row>
    <row r="29" spans="1:15" ht="24.95" customHeight="1" x14ac:dyDescent="0.25">
      <c r="A29" s="1">
        <v>22</v>
      </c>
      <c r="B29" s="1" t="s">
        <v>1087</v>
      </c>
      <c r="C29" s="1" t="s">
        <v>587</v>
      </c>
      <c r="D29" s="1" t="s">
        <v>1065</v>
      </c>
      <c r="E29" s="13" t="s">
        <v>35</v>
      </c>
      <c r="F29" s="13" t="s">
        <v>36</v>
      </c>
      <c r="G29" s="14">
        <v>15000</v>
      </c>
      <c r="H29">
        <v>0</v>
      </c>
      <c r="I29" s="14">
        <f t="shared" si="4"/>
        <v>15000</v>
      </c>
      <c r="J29">
        <f t="shared" si="8"/>
        <v>430.5</v>
      </c>
      <c r="K29" s="7"/>
      <c r="L29">
        <f t="shared" si="5"/>
        <v>456</v>
      </c>
      <c r="M29">
        <v>25</v>
      </c>
      <c r="N29" s="7">
        <f t="shared" si="6"/>
        <v>911.5</v>
      </c>
      <c r="O29" s="14">
        <f t="shared" si="7"/>
        <v>14088.5</v>
      </c>
    </row>
    <row r="30" spans="1:15" ht="24.95" customHeight="1" x14ac:dyDescent="0.25">
      <c r="A30" s="1">
        <v>23</v>
      </c>
      <c r="B30" s="1" t="s">
        <v>1088</v>
      </c>
      <c r="C30" s="1" t="s">
        <v>587</v>
      </c>
      <c r="D30" s="1" t="s">
        <v>1065</v>
      </c>
      <c r="E30" s="13" t="s">
        <v>35</v>
      </c>
      <c r="F30" s="13" t="s">
        <v>1027</v>
      </c>
      <c r="G30" s="14">
        <v>15000</v>
      </c>
      <c r="H30">
        <v>0</v>
      </c>
      <c r="I30" s="14">
        <f t="shared" si="4"/>
        <v>15000</v>
      </c>
      <c r="J30">
        <f t="shared" si="8"/>
        <v>430.5</v>
      </c>
      <c r="K30" s="7"/>
      <c r="L30">
        <f t="shared" si="5"/>
        <v>456</v>
      </c>
      <c r="M30">
        <v>25</v>
      </c>
      <c r="N30" s="7">
        <f t="shared" si="6"/>
        <v>911.5</v>
      </c>
      <c r="O30" s="14">
        <f t="shared" si="7"/>
        <v>14088.5</v>
      </c>
    </row>
    <row r="31" spans="1:15" ht="24.95" customHeight="1" x14ac:dyDescent="0.25">
      <c r="A31" s="1">
        <v>24</v>
      </c>
      <c r="B31" s="1" t="s">
        <v>1089</v>
      </c>
      <c r="C31" s="1" t="s">
        <v>587</v>
      </c>
      <c r="D31" s="1" t="s">
        <v>1065</v>
      </c>
      <c r="E31" s="13" t="s">
        <v>35</v>
      </c>
      <c r="F31" s="13" t="s">
        <v>1027</v>
      </c>
      <c r="G31" s="14">
        <v>10000</v>
      </c>
      <c r="H31">
        <v>0</v>
      </c>
      <c r="I31" s="14">
        <f t="shared" si="4"/>
        <v>10000</v>
      </c>
      <c r="J31">
        <f t="shared" si="8"/>
        <v>287</v>
      </c>
      <c r="K31" s="7"/>
      <c r="L31">
        <f t="shared" si="5"/>
        <v>304</v>
      </c>
      <c r="M31">
        <v>25</v>
      </c>
      <c r="N31" s="7">
        <f t="shared" si="6"/>
        <v>616</v>
      </c>
      <c r="O31" s="14">
        <f t="shared" si="7"/>
        <v>9384</v>
      </c>
    </row>
    <row r="32" spans="1:15" ht="24.95" customHeight="1" x14ac:dyDescent="0.25">
      <c r="A32" s="1">
        <v>25</v>
      </c>
      <c r="B32" s="1" t="s">
        <v>1090</v>
      </c>
      <c r="C32" s="1" t="s">
        <v>587</v>
      </c>
      <c r="D32" s="1" t="s">
        <v>1067</v>
      </c>
      <c r="E32" s="13" t="s">
        <v>35</v>
      </c>
      <c r="F32" s="13" t="s">
        <v>1027</v>
      </c>
      <c r="G32" s="14">
        <v>15000</v>
      </c>
      <c r="H32">
        <v>0</v>
      </c>
      <c r="I32" s="14">
        <f t="shared" si="4"/>
        <v>15000</v>
      </c>
      <c r="J32">
        <f t="shared" si="8"/>
        <v>430.5</v>
      </c>
      <c r="K32" s="7"/>
      <c r="L32">
        <f t="shared" si="5"/>
        <v>456</v>
      </c>
      <c r="M32">
        <v>25</v>
      </c>
      <c r="N32" s="7">
        <f t="shared" si="6"/>
        <v>911.5</v>
      </c>
      <c r="O32" s="14">
        <f t="shared" si="7"/>
        <v>14088.5</v>
      </c>
    </row>
    <row r="33" spans="1:15" ht="24.95" customHeight="1" x14ac:dyDescent="0.25">
      <c r="A33" s="1">
        <v>26</v>
      </c>
      <c r="B33" s="1" t="s">
        <v>1091</v>
      </c>
      <c r="C33" s="1" t="s">
        <v>587</v>
      </c>
      <c r="D33" s="1" t="s">
        <v>1092</v>
      </c>
      <c r="E33" s="13" t="s">
        <v>35</v>
      </c>
      <c r="F33" s="13" t="s">
        <v>1027</v>
      </c>
      <c r="G33" s="14">
        <v>15000</v>
      </c>
      <c r="H33">
        <v>0</v>
      </c>
      <c r="I33" s="14">
        <f t="shared" si="4"/>
        <v>15000</v>
      </c>
      <c r="J33">
        <f t="shared" si="8"/>
        <v>430.5</v>
      </c>
      <c r="K33" s="7"/>
      <c r="L33">
        <f t="shared" si="5"/>
        <v>456</v>
      </c>
      <c r="M33">
        <v>25</v>
      </c>
      <c r="N33" s="7">
        <f t="shared" si="6"/>
        <v>911.5</v>
      </c>
      <c r="O33" s="14">
        <f t="shared" si="7"/>
        <v>14088.5</v>
      </c>
    </row>
    <row r="34" spans="1:15" ht="24.95" customHeight="1" x14ac:dyDescent="0.25">
      <c r="A34" s="1">
        <v>27</v>
      </c>
      <c r="B34" s="1" t="s">
        <v>1093</v>
      </c>
      <c r="C34" s="1" t="s">
        <v>587</v>
      </c>
      <c r="D34" s="1" t="s">
        <v>45</v>
      </c>
      <c r="E34" s="13" t="s">
        <v>35</v>
      </c>
      <c r="F34" s="13" t="s">
        <v>1027</v>
      </c>
      <c r="G34" s="14">
        <v>15000</v>
      </c>
      <c r="H34">
        <v>0</v>
      </c>
      <c r="I34" s="14">
        <f t="shared" si="4"/>
        <v>15000</v>
      </c>
      <c r="J34">
        <f t="shared" si="8"/>
        <v>430.5</v>
      </c>
      <c r="K34" s="7"/>
      <c r="L34">
        <f t="shared" si="5"/>
        <v>456</v>
      </c>
      <c r="M34">
        <v>25</v>
      </c>
      <c r="N34" s="7">
        <f t="shared" si="6"/>
        <v>911.5</v>
      </c>
      <c r="O34" s="14">
        <f t="shared" si="7"/>
        <v>14088.5</v>
      </c>
    </row>
    <row r="35" spans="1:15" ht="24.95" customHeight="1" x14ac:dyDescent="0.25">
      <c r="A35" s="1">
        <v>28</v>
      </c>
      <c r="B35" s="1" t="s">
        <v>1096</v>
      </c>
      <c r="C35" s="1" t="s">
        <v>587</v>
      </c>
      <c r="D35" s="1" t="s">
        <v>98</v>
      </c>
      <c r="E35" s="13" t="s">
        <v>35</v>
      </c>
      <c r="F35" s="13" t="s">
        <v>1027</v>
      </c>
      <c r="G35" s="14">
        <v>15000</v>
      </c>
      <c r="H35">
        <v>0</v>
      </c>
      <c r="I35" s="14">
        <f t="shared" si="4"/>
        <v>15000</v>
      </c>
      <c r="J35">
        <f t="shared" si="8"/>
        <v>430.5</v>
      </c>
      <c r="K35" s="7"/>
      <c r="L35">
        <f t="shared" si="5"/>
        <v>456</v>
      </c>
      <c r="M35">
        <v>25</v>
      </c>
      <c r="N35" s="7">
        <f t="shared" si="6"/>
        <v>911.5</v>
      </c>
      <c r="O35" s="14">
        <f t="shared" si="7"/>
        <v>14088.5</v>
      </c>
    </row>
    <row r="36" spans="1:15" ht="24.95" customHeight="1" x14ac:dyDescent="0.25">
      <c r="A36" s="1">
        <v>29</v>
      </c>
      <c r="B36" s="1" t="s">
        <v>1097</v>
      </c>
      <c r="C36" s="1" t="s">
        <v>653</v>
      </c>
      <c r="D36" s="1" t="s">
        <v>98</v>
      </c>
      <c r="E36" s="13" t="s">
        <v>35</v>
      </c>
      <c r="F36" s="13" t="s">
        <v>1027</v>
      </c>
      <c r="G36" s="14">
        <v>21000</v>
      </c>
      <c r="H36">
        <v>0</v>
      </c>
      <c r="I36" s="14">
        <f t="shared" si="4"/>
        <v>21000</v>
      </c>
      <c r="J36">
        <f t="shared" si="8"/>
        <v>602.70000000000005</v>
      </c>
      <c r="K36" s="7"/>
      <c r="L36">
        <f t="shared" si="5"/>
        <v>638.4</v>
      </c>
      <c r="M36">
        <v>25</v>
      </c>
      <c r="N36" s="7">
        <f t="shared" si="6"/>
        <v>1266.0999999999999</v>
      </c>
      <c r="O36" s="14">
        <f t="shared" si="7"/>
        <v>19733.900000000001</v>
      </c>
    </row>
    <row r="37" spans="1:15" ht="24.95" customHeight="1" x14ac:dyDescent="0.25">
      <c r="A37" s="1">
        <v>30</v>
      </c>
      <c r="B37" s="1" t="s">
        <v>1099</v>
      </c>
      <c r="C37" s="1" t="s">
        <v>1100</v>
      </c>
      <c r="D37" s="1" t="s">
        <v>64</v>
      </c>
      <c r="E37" s="13" t="s">
        <v>28</v>
      </c>
      <c r="F37" s="13" t="s">
        <v>36</v>
      </c>
      <c r="G37" s="14">
        <v>22050</v>
      </c>
      <c r="H37">
        <v>0</v>
      </c>
      <c r="I37" s="14">
        <f t="shared" si="4"/>
        <v>22050</v>
      </c>
      <c r="J37">
        <v>632.84</v>
      </c>
      <c r="K37" s="7"/>
      <c r="L37">
        <f t="shared" si="5"/>
        <v>670.32</v>
      </c>
      <c r="M37">
        <v>25</v>
      </c>
      <c r="N37" s="7">
        <f t="shared" si="6"/>
        <v>1328.16</v>
      </c>
      <c r="O37" s="14">
        <v>20721.84</v>
      </c>
    </row>
    <row r="38" spans="1:15" ht="24.95" customHeight="1" x14ac:dyDescent="0.25">
      <c r="A38" s="1">
        <v>31</v>
      </c>
      <c r="B38" s="1" t="s">
        <v>1104</v>
      </c>
      <c r="C38" s="1" t="s">
        <v>383</v>
      </c>
      <c r="D38" s="1" t="s">
        <v>1012</v>
      </c>
      <c r="E38" s="13" t="s">
        <v>35</v>
      </c>
      <c r="F38" s="13" t="s">
        <v>1027</v>
      </c>
      <c r="G38" s="14">
        <v>15000</v>
      </c>
      <c r="H38">
        <v>0</v>
      </c>
      <c r="I38" s="14">
        <f t="shared" si="4"/>
        <v>15000</v>
      </c>
      <c r="J38">
        <f t="shared" si="8"/>
        <v>430.5</v>
      </c>
      <c r="K38" s="7"/>
      <c r="L38">
        <f t="shared" si="5"/>
        <v>456</v>
      </c>
      <c r="M38">
        <v>25</v>
      </c>
      <c r="N38" s="7">
        <f t="shared" si="6"/>
        <v>911.5</v>
      </c>
      <c r="O38" s="14">
        <f t="shared" si="7"/>
        <v>14088.5</v>
      </c>
    </row>
    <row r="39" spans="1:15" ht="24.95" customHeight="1" x14ac:dyDescent="0.25">
      <c r="A39" s="1">
        <v>32</v>
      </c>
      <c r="B39" s="1" t="s">
        <v>1105</v>
      </c>
      <c r="C39" s="1" t="s">
        <v>383</v>
      </c>
      <c r="D39" s="1" t="s">
        <v>39</v>
      </c>
      <c r="E39" s="13" t="s">
        <v>28</v>
      </c>
      <c r="F39" s="13" t="s">
        <v>1027</v>
      </c>
      <c r="G39" s="14">
        <v>25000</v>
      </c>
      <c r="H39"/>
      <c r="I39" s="14">
        <v>25000</v>
      </c>
      <c r="J39">
        <f t="shared" si="8"/>
        <v>717.5</v>
      </c>
      <c r="K39" s="7"/>
      <c r="L39">
        <f t="shared" si="5"/>
        <v>760</v>
      </c>
      <c r="M39">
        <v>25</v>
      </c>
      <c r="N39" s="7">
        <f t="shared" si="6"/>
        <v>1502.5</v>
      </c>
      <c r="O39" s="14">
        <f t="shared" si="7"/>
        <v>23497.5</v>
      </c>
    </row>
    <row r="40" spans="1:15" ht="24.95" customHeight="1" x14ac:dyDescent="0.25">
      <c r="A40" s="1">
        <v>33</v>
      </c>
      <c r="B40" s="1" t="s">
        <v>1360</v>
      </c>
      <c r="C40" s="1" t="s">
        <v>1361</v>
      </c>
      <c r="D40" s="1" t="s">
        <v>45</v>
      </c>
      <c r="E40" s="13" t="s">
        <v>35</v>
      </c>
      <c r="F40" s="13" t="s">
        <v>1027</v>
      </c>
      <c r="G40" s="14">
        <v>15000</v>
      </c>
      <c r="H40">
        <v>0</v>
      </c>
      <c r="I40" s="14">
        <f t="shared" ref="I40" si="13">+G40+H40</f>
        <v>15000</v>
      </c>
      <c r="J40">
        <f t="shared" ref="J40" si="14">+I40*2.87%</f>
        <v>430.5</v>
      </c>
      <c r="K40" s="7"/>
      <c r="L40">
        <f t="shared" ref="L40" si="15">+I40*3.04%</f>
        <v>456</v>
      </c>
      <c r="M40">
        <v>25</v>
      </c>
      <c r="N40" s="7">
        <f t="shared" ref="N40" si="16">+J40+K40+L40+M40</f>
        <v>911.5</v>
      </c>
      <c r="O40" s="14">
        <f t="shared" ref="O40" si="17">+I40-N40</f>
        <v>14088.5</v>
      </c>
    </row>
    <row r="41" spans="1:15" ht="24.95" customHeight="1" x14ac:dyDescent="0.25">
      <c r="A41" s="1">
        <v>34</v>
      </c>
      <c r="B41" s="1" t="s">
        <v>1108</v>
      </c>
      <c r="C41" s="1" t="s">
        <v>710</v>
      </c>
      <c r="D41" s="1" t="s">
        <v>1092</v>
      </c>
      <c r="E41" s="13" t="s">
        <v>35</v>
      </c>
      <c r="F41" s="13" t="s">
        <v>1027</v>
      </c>
      <c r="G41" s="14">
        <v>10000</v>
      </c>
      <c r="H41">
        <v>0</v>
      </c>
      <c r="I41" s="14">
        <f t="shared" ref="I41:I55" si="18">+G41+H41</f>
        <v>10000</v>
      </c>
      <c r="J41">
        <f t="shared" si="8"/>
        <v>287</v>
      </c>
      <c r="K41" s="7"/>
      <c r="L41">
        <f t="shared" si="5"/>
        <v>304</v>
      </c>
      <c r="M41">
        <v>25</v>
      </c>
      <c r="N41" s="7">
        <f t="shared" si="6"/>
        <v>616</v>
      </c>
      <c r="O41" s="14">
        <f t="shared" si="7"/>
        <v>9384</v>
      </c>
    </row>
    <row r="42" spans="1:15" ht="24.95" customHeight="1" x14ac:dyDescent="0.25">
      <c r="A42" s="1">
        <v>35</v>
      </c>
      <c r="B42" s="1" t="s">
        <v>1109</v>
      </c>
      <c r="C42" s="1" t="s">
        <v>710</v>
      </c>
      <c r="D42" s="1" t="s">
        <v>1067</v>
      </c>
      <c r="E42" s="13" t="s">
        <v>35</v>
      </c>
      <c r="F42" s="13" t="s">
        <v>1027</v>
      </c>
      <c r="G42" s="14">
        <v>10000</v>
      </c>
      <c r="H42"/>
      <c r="I42" s="14">
        <f t="shared" si="18"/>
        <v>10000</v>
      </c>
      <c r="J42">
        <f t="shared" si="8"/>
        <v>287</v>
      </c>
      <c r="K42" s="7"/>
      <c r="L42">
        <f t="shared" si="5"/>
        <v>304</v>
      </c>
      <c r="M42">
        <v>25</v>
      </c>
      <c r="N42" s="7">
        <f t="shared" si="6"/>
        <v>616</v>
      </c>
      <c r="O42" s="14">
        <f t="shared" si="7"/>
        <v>9384</v>
      </c>
    </row>
    <row r="43" spans="1:15" ht="24.95" customHeight="1" x14ac:dyDescent="0.25">
      <c r="A43" s="1">
        <v>36</v>
      </c>
      <c r="B43" s="1" t="s">
        <v>1110</v>
      </c>
      <c r="C43" s="1" t="s">
        <v>710</v>
      </c>
      <c r="D43" s="1" t="s">
        <v>1092</v>
      </c>
      <c r="E43" s="13" t="s">
        <v>35</v>
      </c>
      <c r="F43" s="13" t="s">
        <v>1027</v>
      </c>
      <c r="G43" s="14">
        <v>10000</v>
      </c>
      <c r="H43">
        <v>0</v>
      </c>
      <c r="I43" s="14">
        <f t="shared" si="18"/>
        <v>10000</v>
      </c>
      <c r="J43">
        <f t="shared" si="8"/>
        <v>287</v>
      </c>
      <c r="K43" s="7"/>
      <c r="L43">
        <f t="shared" si="5"/>
        <v>304</v>
      </c>
      <c r="M43">
        <v>25</v>
      </c>
      <c r="N43" s="7">
        <f t="shared" si="6"/>
        <v>616</v>
      </c>
      <c r="O43" s="14">
        <f t="shared" si="7"/>
        <v>9384</v>
      </c>
    </row>
    <row r="44" spans="1:15" ht="24.95" customHeight="1" x14ac:dyDescent="0.25">
      <c r="A44" s="1">
        <v>37</v>
      </c>
      <c r="B44" s="1" t="s">
        <v>1111</v>
      </c>
      <c r="C44" s="1" t="s">
        <v>710</v>
      </c>
      <c r="D44" s="1" t="s">
        <v>1065</v>
      </c>
      <c r="E44" s="13" t="s">
        <v>35</v>
      </c>
      <c r="F44" s="13" t="s">
        <v>1027</v>
      </c>
      <c r="G44" s="14">
        <v>10000</v>
      </c>
      <c r="H44">
        <v>0</v>
      </c>
      <c r="I44" s="14">
        <f t="shared" si="18"/>
        <v>10000</v>
      </c>
      <c r="J44">
        <f t="shared" si="8"/>
        <v>287</v>
      </c>
      <c r="K44" s="7"/>
      <c r="L44">
        <f t="shared" si="5"/>
        <v>304</v>
      </c>
      <c r="M44">
        <v>25</v>
      </c>
      <c r="N44" s="7">
        <f t="shared" si="6"/>
        <v>616</v>
      </c>
      <c r="O44" s="14">
        <f t="shared" si="7"/>
        <v>9384</v>
      </c>
    </row>
    <row r="45" spans="1:15" ht="24.95" customHeight="1" x14ac:dyDescent="0.25">
      <c r="A45" s="1">
        <v>38</v>
      </c>
      <c r="B45" s="1" t="s">
        <v>1177</v>
      </c>
      <c r="C45" s="1" t="s">
        <v>710</v>
      </c>
      <c r="D45" s="1" t="s">
        <v>1065</v>
      </c>
      <c r="E45" s="13" t="s">
        <v>35</v>
      </c>
      <c r="F45" s="13" t="s">
        <v>1027</v>
      </c>
      <c r="G45" s="14">
        <v>10000</v>
      </c>
      <c r="H45">
        <v>0</v>
      </c>
      <c r="I45" s="14">
        <f t="shared" si="18"/>
        <v>10000</v>
      </c>
      <c r="J45">
        <f t="shared" si="8"/>
        <v>287</v>
      </c>
      <c r="K45" s="7"/>
      <c r="L45">
        <f t="shared" si="5"/>
        <v>304</v>
      </c>
      <c r="M45">
        <v>25</v>
      </c>
      <c r="N45" s="7">
        <f t="shared" si="6"/>
        <v>616</v>
      </c>
      <c r="O45" s="14">
        <f t="shared" si="7"/>
        <v>9384</v>
      </c>
    </row>
    <row r="46" spans="1:15" ht="24.95" customHeight="1" x14ac:dyDescent="0.25">
      <c r="A46" s="1">
        <v>39</v>
      </c>
      <c r="B46" s="1" t="s">
        <v>1112</v>
      </c>
      <c r="C46" s="1" t="s">
        <v>1113</v>
      </c>
      <c r="D46" s="1" t="s">
        <v>1065</v>
      </c>
      <c r="E46" s="13" t="s">
        <v>35</v>
      </c>
      <c r="F46" s="13" t="s">
        <v>1027</v>
      </c>
      <c r="G46" s="14">
        <v>15000</v>
      </c>
      <c r="H46">
        <v>0</v>
      </c>
      <c r="I46" s="14">
        <f t="shared" si="18"/>
        <v>15000</v>
      </c>
      <c r="J46">
        <f t="shared" si="8"/>
        <v>430.5</v>
      </c>
      <c r="K46" s="7"/>
      <c r="L46">
        <f t="shared" si="5"/>
        <v>456</v>
      </c>
      <c r="M46">
        <f>25+1232.3</f>
        <v>1257.3</v>
      </c>
      <c r="N46" s="7">
        <f t="shared" si="6"/>
        <v>2143.8000000000002</v>
      </c>
      <c r="O46" s="14">
        <f t="shared" si="7"/>
        <v>12856.2</v>
      </c>
    </row>
    <row r="47" spans="1:15" ht="24.95" customHeight="1" x14ac:dyDescent="0.25">
      <c r="A47" s="1">
        <v>40</v>
      </c>
      <c r="B47" s="1" t="s">
        <v>1114</v>
      </c>
      <c r="C47" s="1" t="s">
        <v>340</v>
      </c>
      <c r="D47" s="1" t="s">
        <v>98</v>
      </c>
      <c r="E47" s="13" t="s">
        <v>35</v>
      </c>
      <c r="F47" s="13" t="s">
        <v>1027</v>
      </c>
      <c r="G47" s="14">
        <v>15000</v>
      </c>
      <c r="H47">
        <v>0</v>
      </c>
      <c r="I47" s="14">
        <f t="shared" si="18"/>
        <v>15000</v>
      </c>
      <c r="J47">
        <f t="shared" si="8"/>
        <v>430.5</v>
      </c>
      <c r="K47" s="7"/>
      <c r="L47">
        <f t="shared" si="5"/>
        <v>456</v>
      </c>
      <c r="M47">
        <v>25</v>
      </c>
      <c r="N47" s="7">
        <f t="shared" si="6"/>
        <v>911.5</v>
      </c>
      <c r="O47" s="14">
        <f t="shared" si="7"/>
        <v>14088.5</v>
      </c>
    </row>
    <row r="48" spans="1:15" ht="24.95" customHeight="1" x14ac:dyDescent="0.25">
      <c r="A48" s="1">
        <v>41</v>
      </c>
      <c r="B48" s="1" t="s">
        <v>1115</v>
      </c>
      <c r="C48" s="1" t="s">
        <v>340</v>
      </c>
      <c r="D48" s="1" t="s">
        <v>98</v>
      </c>
      <c r="E48" s="13" t="s">
        <v>35</v>
      </c>
      <c r="F48" s="13" t="s">
        <v>1027</v>
      </c>
      <c r="G48" s="14">
        <v>11000</v>
      </c>
      <c r="H48">
        <v>0</v>
      </c>
      <c r="I48" s="14">
        <f t="shared" si="18"/>
        <v>11000</v>
      </c>
      <c r="J48">
        <f t="shared" si="8"/>
        <v>315.7</v>
      </c>
      <c r="K48" s="7"/>
      <c r="L48">
        <f t="shared" si="5"/>
        <v>334.4</v>
      </c>
      <c r="M48">
        <v>25</v>
      </c>
      <c r="N48" s="7">
        <f t="shared" si="6"/>
        <v>675.09999999999991</v>
      </c>
      <c r="O48" s="14">
        <f t="shared" si="7"/>
        <v>10324.9</v>
      </c>
    </row>
    <row r="49" spans="1:15" ht="24.95" customHeight="1" x14ac:dyDescent="0.25">
      <c r="A49" s="1">
        <v>42</v>
      </c>
      <c r="B49" s="1" t="s">
        <v>1116</v>
      </c>
      <c r="C49" s="1" t="s">
        <v>340</v>
      </c>
      <c r="D49" s="1" t="s">
        <v>98</v>
      </c>
      <c r="E49" s="13" t="s">
        <v>35</v>
      </c>
      <c r="F49" s="13" t="s">
        <v>1027</v>
      </c>
      <c r="G49" s="14">
        <v>11000</v>
      </c>
      <c r="H49">
        <v>0</v>
      </c>
      <c r="I49" s="14">
        <f t="shared" si="18"/>
        <v>11000</v>
      </c>
      <c r="J49">
        <f t="shared" si="8"/>
        <v>315.7</v>
      </c>
      <c r="K49" s="7"/>
      <c r="L49">
        <f t="shared" si="5"/>
        <v>334.4</v>
      </c>
      <c r="M49">
        <v>25</v>
      </c>
      <c r="N49" s="7">
        <f t="shared" si="6"/>
        <v>675.09999999999991</v>
      </c>
      <c r="O49" s="14">
        <f t="shared" si="7"/>
        <v>10324.9</v>
      </c>
    </row>
    <row r="50" spans="1:15" ht="24.95" customHeight="1" x14ac:dyDescent="0.25">
      <c r="A50" s="1">
        <v>43</v>
      </c>
      <c r="B50" s="1" t="s">
        <v>1117</v>
      </c>
      <c r="C50" s="1" t="s">
        <v>340</v>
      </c>
      <c r="D50" s="1" t="s">
        <v>39</v>
      </c>
      <c r="E50" s="13" t="s">
        <v>28</v>
      </c>
      <c r="F50" s="13" t="s">
        <v>1027</v>
      </c>
      <c r="G50" s="14">
        <v>20000</v>
      </c>
      <c r="H50">
        <v>0</v>
      </c>
      <c r="I50" s="14">
        <f t="shared" si="18"/>
        <v>20000</v>
      </c>
      <c r="J50">
        <f t="shared" si="8"/>
        <v>574</v>
      </c>
      <c r="K50" s="7"/>
      <c r="L50">
        <f t="shared" si="5"/>
        <v>608</v>
      </c>
      <c r="M50">
        <v>25</v>
      </c>
      <c r="N50" s="7">
        <f t="shared" si="6"/>
        <v>1207</v>
      </c>
      <c r="O50" s="14">
        <f t="shared" si="7"/>
        <v>18793</v>
      </c>
    </row>
    <row r="51" spans="1:15" ht="24.95" customHeight="1" x14ac:dyDescent="0.25">
      <c r="A51" s="1">
        <v>44</v>
      </c>
      <c r="B51" s="1" t="s">
        <v>1124</v>
      </c>
      <c r="C51" s="1" t="s">
        <v>1118</v>
      </c>
      <c r="D51" s="1" t="s">
        <v>1125</v>
      </c>
      <c r="E51" s="13" t="s">
        <v>35</v>
      </c>
      <c r="F51" s="13" t="s">
        <v>1027</v>
      </c>
      <c r="G51" s="14">
        <v>15000</v>
      </c>
      <c r="H51">
        <v>0</v>
      </c>
      <c r="I51" s="14">
        <f t="shared" si="18"/>
        <v>15000</v>
      </c>
      <c r="J51">
        <f t="shared" si="8"/>
        <v>430.5</v>
      </c>
      <c r="K51" s="7"/>
      <c r="L51">
        <f t="shared" si="5"/>
        <v>456</v>
      </c>
      <c r="M51">
        <v>25</v>
      </c>
      <c r="N51" s="7">
        <f t="shared" si="6"/>
        <v>911.5</v>
      </c>
      <c r="O51" s="14">
        <f t="shared" si="7"/>
        <v>14088.5</v>
      </c>
    </row>
    <row r="52" spans="1:15" ht="24.95" customHeight="1" x14ac:dyDescent="0.25">
      <c r="A52" s="1">
        <v>45</v>
      </c>
      <c r="B52" s="1" t="s">
        <v>1128</v>
      </c>
      <c r="C52" s="1" t="s">
        <v>210</v>
      </c>
      <c r="D52" s="1" t="s">
        <v>39</v>
      </c>
      <c r="E52" s="13" t="s">
        <v>28</v>
      </c>
      <c r="F52" s="13" t="s">
        <v>1027</v>
      </c>
      <c r="G52" s="14">
        <v>28750</v>
      </c>
      <c r="H52">
        <v>0</v>
      </c>
      <c r="I52" s="14">
        <f t="shared" si="18"/>
        <v>28750</v>
      </c>
      <c r="J52">
        <v>825.13</v>
      </c>
      <c r="K52" s="7"/>
      <c r="L52">
        <f t="shared" si="5"/>
        <v>874</v>
      </c>
      <c r="M52">
        <v>25</v>
      </c>
      <c r="N52" s="7">
        <f t="shared" si="6"/>
        <v>1724.13</v>
      </c>
      <c r="O52" s="14">
        <f t="shared" si="7"/>
        <v>27025.87</v>
      </c>
    </row>
    <row r="53" spans="1:15" ht="24.95" customHeight="1" x14ac:dyDescent="0.25">
      <c r="A53" s="1">
        <v>46</v>
      </c>
      <c r="B53" s="1" t="s">
        <v>1130</v>
      </c>
      <c r="C53" s="1" t="s">
        <v>210</v>
      </c>
      <c r="D53" s="1" t="s">
        <v>112</v>
      </c>
      <c r="E53" s="13" t="s">
        <v>35</v>
      </c>
      <c r="F53" s="13" t="s">
        <v>36</v>
      </c>
      <c r="G53" s="14">
        <v>15000</v>
      </c>
      <c r="H53">
        <v>0</v>
      </c>
      <c r="I53" s="14">
        <f t="shared" ref="I53" si="19">+G53+H53</f>
        <v>15000</v>
      </c>
      <c r="J53">
        <f t="shared" ref="J53" si="20">+I53*2.87%</f>
        <v>430.5</v>
      </c>
      <c r="K53" s="7"/>
      <c r="L53">
        <f t="shared" ref="L53" si="21">+I53*3.04%</f>
        <v>456</v>
      </c>
      <c r="M53">
        <v>25</v>
      </c>
      <c r="N53" s="7">
        <f t="shared" ref="N53" si="22">+J53+K53+L53+M53</f>
        <v>911.5</v>
      </c>
      <c r="O53" s="14">
        <f t="shared" ref="O53" si="23">+I53-N53</f>
        <v>14088.5</v>
      </c>
    </row>
    <row r="54" spans="1:15" ht="24.95" customHeight="1" x14ac:dyDescent="0.25">
      <c r="A54" s="1">
        <v>47</v>
      </c>
      <c r="B54" s="1" t="s">
        <v>1131</v>
      </c>
      <c r="C54" s="1" t="s">
        <v>210</v>
      </c>
      <c r="D54" s="1" t="s">
        <v>64</v>
      </c>
      <c r="E54" s="13" t="s">
        <v>35</v>
      </c>
      <c r="F54" s="13" t="s">
        <v>36</v>
      </c>
      <c r="G54" s="14">
        <v>13000</v>
      </c>
      <c r="H54">
        <v>0</v>
      </c>
      <c r="I54" s="14">
        <f t="shared" si="18"/>
        <v>13000</v>
      </c>
      <c r="J54">
        <f t="shared" si="8"/>
        <v>373.1</v>
      </c>
      <c r="K54" s="7"/>
      <c r="L54">
        <f t="shared" si="5"/>
        <v>395.2</v>
      </c>
      <c r="M54">
        <v>25</v>
      </c>
      <c r="N54" s="7">
        <f t="shared" si="6"/>
        <v>793.3</v>
      </c>
      <c r="O54" s="14">
        <f t="shared" si="7"/>
        <v>12206.7</v>
      </c>
    </row>
    <row r="55" spans="1:15" ht="24.95" customHeight="1" x14ac:dyDescent="0.25">
      <c r="A55" s="1">
        <v>48</v>
      </c>
      <c r="B55" s="1" t="s">
        <v>1135</v>
      </c>
      <c r="C55" s="1" t="s">
        <v>1133</v>
      </c>
      <c r="D55" s="1" t="s">
        <v>82</v>
      </c>
      <c r="E55" s="13" t="s">
        <v>35</v>
      </c>
      <c r="F55" s="13" t="s">
        <v>36</v>
      </c>
      <c r="G55" s="14">
        <v>13200</v>
      </c>
      <c r="H55">
        <v>0</v>
      </c>
      <c r="I55" s="14">
        <f t="shared" si="18"/>
        <v>13200</v>
      </c>
      <c r="J55">
        <f t="shared" si="8"/>
        <v>378.84</v>
      </c>
      <c r="K55" s="7">
        <v>0</v>
      </c>
      <c r="L55">
        <f t="shared" si="5"/>
        <v>401.28</v>
      </c>
      <c r="M55">
        <f>25</f>
        <v>25</v>
      </c>
      <c r="N55" s="7">
        <f t="shared" si="6"/>
        <v>805.11999999999989</v>
      </c>
      <c r="O55" s="14">
        <f>+I55-N55</f>
        <v>12394.880000000001</v>
      </c>
    </row>
    <row r="56" spans="1:15" ht="24.95" customHeight="1" x14ac:dyDescent="0.25">
      <c r="A56" s="1">
        <v>49</v>
      </c>
      <c r="B56" s="1" t="s">
        <v>1136</v>
      </c>
      <c r="C56" s="1" t="s">
        <v>1133</v>
      </c>
      <c r="D56" s="1" t="s">
        <v>245</v>
      </c>
      <c r="E56" s="13" t="s">
        <v>35</v>
      </c>
      <c r="F56" s="13" t="s">
        <v>1027</v>
      </c>
      <c r="G56" s="14">
        <v>15000</v>
      </c>
      <c r="H56">
        <v>0</v>
      </c>
      <c r="I56" s="14">
        <f>+G56+H56</f>
        <v>15000</v>
      </c>
      <c r="J56">
        <f t="shared" si="8"/>
        <v>430.5</v>
      </c>
      <c r="K56" s="7"/>
      <c r="L56">
        <f t="shared" si="5"/>
        <v>456</v>
      </c>
      <c r="M56">
        <v>25</v>
      </c>
      <c r="N56" s="7">
        <f t="shared" si="6"/>
        <v>911.5</v>
      </c>
      <c r="O56" s="14">
        <f t="shared" si="7"/>
        <v>14088.5</v>
      </c>
    </row>
    <row r="57" spans="1:15" ht="24.95" customHeight="1" x14ac:dyDescent="0.25">
      <c r="A57" s="1">
        <v>50</v>
      </c>
      <c r="B57" s="1" t="s">
        <v>1362</v>
      </c>
      <c r="C57" s="1" t="s">
        <v>1133</v>
      </c>
      <c r="D57" s="1" t="s">
        <v>39</v>
      </c>
      <c r="E57" s="13" t="s">
        <v>28</v>
      </c>
      <c r="F57" s="13" t="s">
        <v>1027</v>
      </c>
      <c r="G57" s="14">
        <v>35000</v>
      </c>
      <c r="H57">
        <v>0</v>
      </c>
      <c r="I57" s="14">
        <f t="shared" ref="I57" si="24">+G57+H57</f>
        <v>35000</v>
      </c>
      <c r="J57">
        <f t="shared" ref="J57" si="25">+I57*2.87%</f>
        <v>1004.5</v>
      </c>
      <c r="K57" s="7"/>
      <c r="L57">
        <f t="shared" ref="L57" si="26">+I57*3.04%</f>
        <v>1064</v>
      </c>
      <c r="M57">
        <v>25</v>
      </c>
      <c r="N57" s="7">
        <f t="shared" ref="N57" si="27">+J57+K57+L57+M57</f>
        <v>2093.5</v>
      </c>
      <c r="O57" s="14">
        <f t="shared" ref="O57" si="28">+I57-N57</f>
        <v>32906.5</v>
      </c>
    </row>
    <row r="58" spans="1:15" ht="24.95" customHeight="1" x14ac:dyDescent="0.25">
      <c r="A58" s="1">
        <v>51</v>
      </c>
      <c r="B58" s="1" t="s">
        <v>1363</v>
      </c>
      <c r="C58" s="1" t="s">
        <v>1133</v>
      </c>
      <c r="D58" s="1" t="s">
        <v>39</v>
      </c>
      <c r="E58" s="13" t="s">
        <v>28</v>
      </c>
      <c r="F58" s="13" t="s">
        <v>1027</v>
      </c>
      <c r="G58" s="14">
        <v>35000</v>
      </c>
      <c r="H58">
        <v>0</v>
      </c>
      <c r="I58" s="14">
        <f t="shared" ref="I58:I59" si="29">+G58+H58</f>
        <v>35000</v>
      </c>
      <c r="J58">
        <f t="shared" ref="J58:J61" si="30">+I58*2.87%</f>
        <v>1004.5</v>
      </c>
      <c r="K58" s="7"/>
      <c r="L58">
        <f t="shared" ref="L58:L61" si="31">+I58*3.04%</f>
        <v>1064</v>
      </c>
      <c r="M58">
        <v>25</v>
      </c>
      <c r="N58" s="7">
        <f t="shared" ref="N58:N61" si="32">+J58+K58+L58+M58</f>
        <v>2093.5</v>
      </c>
      <c r="O58" s="14">
        <f t="shared" ref="O58:O61" si="33">+I58-N58</f>
        <v>32906.5</v>
      </c>
    </row>
    <row r="59" spans="1:15" ht="24.95" customHeight="1" x14ac:dyDescent="0.25">
      <c r="A59" s="1">
        <v>52</v>
      </c>
      <c r="B59" s="1" t="s">
        <v>1139</v>
      </c>
      <c r="C59" s="1" t="s">
        <v>1138</v>
      </c>
      <c r="D59" s="1" t="s">
        <v>245</v>
      </c>
      <c r="E59" s="13" t="s">
        <v>35</v>
      </c>
      <c r="F59" s="13" t="s">
        <v>1027</v>
      </c>
      <c r="G59" s="14">
        <v>15000</v>
      </c>
      <c r="H59">
        <v>0</v>
      </c>
      <c r="I59" s="14">
        <f t="shared" si="29"/>
        <v>15000</v>
      </c>
      <c r="J59">
        <f t="shared" si="30"/>
        <v>430.5</v>
      </c>
      <c r="K59" s="7"/>
      <c r="L59">
        <f t="shared" si="31"/>
        <v>456</v>
      </c>
      <c r="M59">
        <v>25</v>
      </c>
      <c r="N59" s="7">
        <f t="shared" si="32"/>
        <v>911.5</v>
      </c>
      <c r="O59" s="14">
        <f t="shared" si="33"/>
        <v>14088.5</v>
      </c>
    </row>
    <row r="60" spans="1:15" ht="24.95" customHeight="1" x14ac:dyDescent="0.25">
      <c r="A60" s="1">
        <v>53</v>
      </c>
      <c r="B60" s="1" t="s">
        <v>1140</v>
      </c>
      <c r="C60" s="1" t="s">
        <v>1141</v>
      </c>
      <c r="D60" s="1" t="s">
        <v>245</v>
      </c>
      <c r="E60" s="13" t="s">
        <v>35</v>
      </c>
      <c r="F60" s="13" t="s">
        <v>1027</v>
      </c>
      <c r="G60" s="14">
        <v>15000</v>
      </c>
      <c r="H60">
        <v>0</v>
      </c>
      <c r="I60" s="14">
        <f>+G60+H60</f>
        <v>15000</v>
      </c>
      <c r="J60">
        <f t="shared" si="30"/>
        <v>430.5</v>
      </c>
      <c r="K60" s="7"/>
      <c r="L60">
        <f t="shared" si="31"/>
        <v>456</v>
      </c>
      <c r="M60">
        <v>25</v>
      </c>
      <c r="N60" s="7">
        <f t="shared" si="32"/>
        <v>911.5</v>
      </c>
      <c r="O60" s="14">
        <f t="shared" si="33"/>
        <v>14088.5</v>
      </c>
    </row>
    <row r="61" spans="1:15" ht="24.95" customHeight="1" x14ac:dyDescent="0.25">
      <c r="A61" s="1">
        <v>54</v>
      </c>
      <c r="B61" s="1" t="s">
        <v>1142</v>
      </c>
      <c r="C61" s="1" t="s">
        <v>1141</v>
      </c>
      <c r="D61" s="1" t="s">
        <v>245</v>
      </c>
      <c r="E61" s="13" t="s">
        <v>35</v>
      </c>
      <c r="F61" s="13" t="s">
        <v>1027</v>
      </c>
      <c r="G61" s="14">
        <v>15000</v>
      </c>
      <c r="H61">
        <v>0</v>
      </c>
      <c r="I61" s="14">
        <f t="shared" ref="I61" si="34">+G61+H61</f>
        <v>15000</v>
      </c>
      <c r="J61">
        <f t="shared" si="30"/>
        <v>430.5</v>
      </c>
      <c r="K61" s="7"/>
      <c r="L61">
        <f t="shared" si="31"/>
        <v>456</v>
      </c>
      <c r="M61">
        <v>25</v>
      </c>
      <c r="N61" s="7">
        <f t="shared" si="32"/>
        <v>911.5</v>
      </c>
      <c r="O61" s="14">
        <f t="shared" si="33"/>
        <v>14088.5</v>
      </c>
    </row>
    <row r="62" spans="1:15" ht="24.95" customHeight="1" x14ac:dyDescent="0.25">
      <c r="A62" s="1">
        <v>55</v>
      </c>
      <c r="B62" s="1" t="s">
        <v>1143</v>
      </c>
      <c r="C62" s="1" t="s">
        <v>1141</v>
      </c>
      <c r="D62" s="1" t="s">
        <v>245</v>
      </c>
      <c r="E62" s="13" t="s">
        <v>28</v>
      </c>
      <c r="F62" s="13" t="s">
        <v>1027</v>
      </c>
      <c r="G62" s="14">
        <v>15000</v>
      </c>
      <c r="H62">
        <v>0</v>
      </c>
      <c r="I62" s="14">
        <f t="shared" ref="I62" si="35">+G62+H62</f>
        <v>15000</v>
      </c>
      <c r="J62">
        <f t="shared" ref="J62" si="36">+I62*2.87%</f>
        <v>430.5</v>
      </c>
      <c r="K62" s="7"/>
      <c r="L62">
        <f t="shared" ref="L62" si="37">+I62*3.04%</f>
        <v>456</v>
      </c>
      <c r="M62">
        <v>25</v>
      </c>
      <c r="N62" s="7">
        <f t="shared" ref="N62" si="38">+J62+K62+L62+M62</f>
        <v>911.5</v>
      </c>
      <c r="O62" s="14">
        <f t="shared" ref="O62" si="39">+I62-N62</f>
        <v>14088.5</v>
      </c>
    </row>
    <row r="63" spans="1:15" ht="24.95" customHeight="1" x14ac:dyDescent="0.25">
      <c r="A63" s="1">
        <v>56</v>
      </c>
      <c r="B63" s="1" t="s">
        <v>1144</v>
      </c>
      <c r="C63" s="1" t="s">
        <v>1014</v>
      </c>
      <c r="D63" s="1" t="s">
        <v>1125</v>
      </c>
      <c r="E63" s="13" t="s">
        <v>35</v>
      </c>
      <c r="F63" s="13" t="s">
        <v>1027</v>
      </c>
      <c r="G63" s="14">
        <v>20000</v>
      </c>
      <c r="H63">
        <v>0</v>
      </c>
      <c r="I63" s="14">
        <f t="shared" ref="I63:I67" si="40">+G63+H63</f>
        <v>20000</v>
      </c>
      <c r="J63">
        <f t="shared" si="8"/>
        <v>574</v>
      </c>
      <c r="K63" s="7"/>
      <c r="L63">
        <f t="shared" si="5"/>
        <v>608</v>
      </c>
      <c r="M63">
        <v>25</v>
      </c>
      <c r="N63" s="7">
        <f t="shared" si="6"/>
        <v>1207</v>
      </c>
      <c r="O63" s="14">
        <f t="shared" si="7"/>
        <v>18793</v>
      </c>
    </row>
    <row r="64" spans="1:15" ht="24.95" customHeight="1" x14ac:dyDescent="0.25">
      <c r="A64" s="1">
        <v>57</v>
      </c>
      <c r="B64" s="1" t="s">
        <v>1146</v>
      </c>
      <c r="C64" s="1" t="s">
        <v>1147</v>
      </c>
      <c r="D64" s="1" t="s">
        <v>245</v>
      </c>
      <c r="E64" s="13" t="s">
        <v>35</v>
      </c>
      <c r="F64" s="13" t="s">
        <v>1027</v>
      </c>
      <c r="G64" s="14">
        <v>25000</v>
      </c>
      <c r="H64">
        <v>0</v>
      </c>
      <c r="I64" s="14">
        <f t="shared" si="40"/>
        <v>25000</v>
      </c>
      <c r="J64">
        <f t="shared" si="8"/>
        <v>717.5</v>
      </c>
      <c r="K64" s="7"/>
      <c r="L64">
        <f t="shared" si="5"/>
        <v>760</v>
      </c>
      <c r="M64">
        <v>25</v>
      </c>
      <c r="N64" s="7">
        <f t="shared" si="6"/>
        <v>1502.5</v>
      </c>
      <c r="O64" s="14">
        <f t="shared" si="7"/>
        <v>23497.5</v>
      </c>
    </row>
    <row r="65" spans="1:15" ht="24.95" customHeight="1" x14ac:dyDescent="0.25">
      <c r="A65" s="1">
        <v>58</v>
      </c>
      <c r="B65" s="1" t="s">
        <v>1148</v>
      </c>
      <c r="C65" s="1" t="s">
        <v>1014</v>
      </c>
      <c r="D65" s="1" t="s">
        <v>245</v>
      </c>
      <c r="E65" s="13" t="s">
        <v>35</v>
      </c>
      <c r="F65" s="13" t="s">
        <v>1027</v>
      </c>
      <c r="G65" s="14">
        <v>11000</v>
      </c>
      <c r="H65">
        <v>0</v>
      </c>
      <c r="I65" s="14">
        <f t="shared" si="40"/>
        <v>11000</v>
      </c>
      <c r="J65">
        <f t="shared" si="8"/>
        <v>315.7</v>
      </c>
      <c r="K65" s="7"/>
      <c r="L65">
        <f t="shared" si="5"/>
        <v>334.4</v>
      </c>
      <c r="M65">
        <f>25+1919.78</f>
        <v>1944.78</v>
      </c>
      <c r="N65" s="7">
        <f t="shared" si="6"/>
        <v>2594.88</v>
      </c>
      <c r="O65" s="14">
        <f t="shared" si="7"/>
        <v>8405.119999999999</v>
      </c>
    </row>
    <row r="66" spans="1:15" ht="24.95" customHeight="1" x14ac:dyDescent="0.25">
      <c r="A66" s="1">
        <v>59</v>
      </c>
      <c r="B66" s="1" t="s">
        <v>1162</v>
      </c>
      <c r="C66" s="1" t="s">
        <v>1014</v>
      </c>
      <c r="D66" s="1" t="s">
        <v>1125</v>
      </c>
      <c r="E66" s="13" t="s">
        <v>35</v>
      </c>
      <c r="F66" s="13" t="s">
        <v>1027</v>
      </c>
      <c r="G66" s="14">
        <v>15000</v>
      </c>
      <c r="H66">
        <v>0</v>
      </c>
      <c r="I66" s="14">
        <f t="shared" si="40"/>
        <v>15000</v>
      </c>
      <c r="J66">
        <f t="shared" si="8"/>
        <v>430.5</v>
      </c>
      <c r="K66" s="7"/>
      <c r="L66">
        <f t="shared" si="5"/>
        <v>456</v>
      </c>
      <c r="M66">
        <v>25</v>
      </c>
      <c r="N66" s="7">
        <f t="shared" si="6"/>
        <v>911.5</v>
      </c>
      <c r="O66" s="14">
        <f t="shared" si="7"/>
        <v>14088.5</v>
      </c>
    </row>
    <row r="67" spans="1:15" ht="24.95" customHeight="1" x14ac:dyDescent="0.25">
      <c r="A67" s="1">
        <v>60</v>
      </c>
      <c r="B67" s="1" t="s">
        <v>1163</v>
      </c>
      <c r="C67" s="1" t="s">
        <v>1164</v>
      </c>
      <c r="D67" s="1" t="s">
        <v>1165</v>
      </c>
      <c r="E67" s="13" t="s">
        <v>35</v>
      </c>
      <c r="F67" s="13" t="s">
        <v>1027</v>
      </c>
      <c r="G67" s="14">
        <v>11000</v>
      </c>
      <c r="H67">
        <v>0</v>
      </c>
      <c r="I67" s="14">
        <f t="shared" si="40"/>
        <v>11000</v>
      </c>
      <c r="J67">
        <f t="shared" si="8"/>
        <v>315.7</v>
      </c>
      <c r="K67" s="7"/>
      <c r="L67">
        <f t="shared" si="5"/>
        <v>334.4</v>
      </c>
      <c r="M67">
        <v>25</v>
      </c>
      <c r="N67" s="7">
        <f t="shared" si="6"/>
        <v>675.09999999999991</v>
      </c>
      <c r="O67" s="14">
        <f t="shared" si="7"/>
        <v>10324.9</v>
      </c>
    </row>
    <row r="68" spans="1:15" ht="24.95" customHeight="1" x14ac:dyDescent="0.25">
      <c r="A68" s="1">
        <v>61</v>
      </c>
      <c r="B68" s="1" t="s">
        <v>1166</v>
      </c>
      <c r="C68" s="1" t="s">
        <v>1164</v>
      </c>
      <c r="D68" s="1" t="s">
        <v>245</v>
      </c>
      <c r="E68" s="13" t="s">
        <v>35</v>
      </c>
      <c r="F68" s="13" t="s">
        <v>1027</v>
      </c>
      <c r="G68" s="14">
        <v>11000</v>
      </c>
      <c r="H68">
        <v>0</v>
      </c>
      <c r="I68" s="14">
        <f t="shared" ref="I68:I73" si="41">+G68+H68</f>
        <v>11000</v>
      </c>
      <c r="J68">
        <f t="shared" si="8"/>
        <v>315.7</v>
      </c>
      <c r="K68" s="7"/>
      <c r="L68">
        <f t="shared" si="5"/>
        <v>334.4</v>
      </c>
      <c r="M68">
        <v>25</v>
      </c>
      <c r="N68" s="7">
        <f t="shared" si="6"/>
        <v>675.09999999999991</v>
      </c>
      <c r="O68" s="14">
        <f t="shared" si="7"/>
        <v>10324.9</v>
      </c>
    </row>
    <row r="69" spans="1:15" ht="24.95" customHeight="1" x14ac:dyDescent="0.25">
      <c r="A69" s="1">
        <v>62</v>
      </c>
      <c r="B69" s="1" t="s">
        <v>1167</v>
      </c>
      <c r="C69" s="1" t="s">
        <v>1164</v>
      </c>
      <c r="D69" s="1" t="s">
        <v>245</v>
      </c>
      <c r="E69" s="13" t="s">
        <v>35</v>
      </c>
      <c r="F69" s="13" t="s">
        <v>1027</v>
      </c>
      <c r="G69" s="14">
        <v>11000</v>
      </c>
      <c r="H69">
        <v>0</v>
      </c>
      <c r="I69" s="14">
        <f t="shared" si="41"/>
        <v>11000</v>
      </c>
      <c r="J69">
        <f t="shared" si="8"/>
        <v>315.7</v>
      </c>
      <c r="K69" s="7"/>
      <c r="L69">
        <f t="shared" si="5"/>
        <v>334.4</v>
      </c>
      <c r="M69">
        <v>25</v>
      </c>
      <c r="N69" s="7">
        <f t="shared" si="6"/>
        <v>675.09999999999991</v>
      </c>
      <c r="O69" s="14">
        <f t="shared" si="7"/>
        <v>10324.9</v>
      </c>
    </row>
    <row r="70" spans="1:15" ht="24.95" customHeight="1" x14ac:dyDescent="0.25">
      <c r="A70" s="1">
        <v>63</v>
      </c>
      <c r="B70" s="1" t="s">
        <v>1174</v>
      </c>
      <c r="C70" s="1" t="s">
        <v>314</v>
      </c>
      <c r="D70" s="1" t="s">
        <v>1065</v>
      </c>
      <c r="E70" s="13" t="s">
        <v>35</v>
      </c>
      <c r="F70" s="13" t="s">
        <v>1027</v>
      </c>
      <c r="G70" s="14">
        <v>15000</v>
      </c>
      <c r="H70">
        <v>0</v>
      </c>
      <c r="I70" s="14">
        <f t="shared" si="41"/>
        <v>15000</v>
      </c>
      <c r="J70">
        <f t="shared" ref="J70:J71" si="42">+I70*2.87%</f>
        <v>430.5</v>
      </c>
      <c r="K70" s="7"/>
      <c r="L70">
        <f t="shared" ref="L70:L72" si="43">+I70*3.04%</f>
        <v>456</v>
      </c>
      <c r="M70">
        <f>25+1919.78</f>
        <v>1944.78</v>
      </c>
      <c r="N70" s="7">
        <f t="shared" ref="N70:N72" si="44">+J70+K70+L70+M70</f>
        <v>2831.2799999999997</v>
      </c>
      <c r="O70" s="14">
        <f t="shared" ref="O70:O72" si="45">+I70-N70</f>
        <v>12168.720000000001</v>
      </c>
    </row>
    <row r="71" spans="1:15" ht="24.95" customHeight="1" x14ac:dyDescent="0.25">
      <c r="A71" s="1">
        <v>64</v>
      </c>
      <c r="B71" s="1" t="s">
        <v>1175</v>
      </c>
      <c r="C71" s="1" t="s">
        <v>762</v>
      </c>
      <c r="D71" s="1" t="s">
        <v>39</v>
      </c>
      <c r="E71" s="13" t="s">
        <v>35</v>
      </c>
      <c r="F71" s="13" t="s">
        <v>36</v>
      </c>
      <c r="G71" s="14">
        <v>30000</v>
      </c>
      <c r="H71">
        <v>0</v>
      </c>
      <c r="I71" s="14">
        <f t="shared" si="41"/>
        <v>30000</v>
      </c>
      <c r="J71">
        <f t="shared" si="42"/>
        <v>861</v>
      </c>
      <c r="K71" s="7"/>
      <c r="L71">
        <f t="shared" si="43"/>
        <v>912</v>
      </c>
      <c r="M71">
        <v>25</v>
      </c>
      <c r="N71" s="7">
        <f t="shared" si="44"/>
        <v>1798</v>
      </c>
      <c r="O71" s="14">
        <f t="shared" si="45"/>
        <v>28202</v>
      </c>
    </row>
    <row r="72" spans="1:15" ht="24.95" customHeight="1" x14ac:dyDescent="0.25">
      <c r="A72" s="1">
        <v>65</v>
      </c>
      <c r="B72" s="1" t="s">
        <v>1176</v>
      </c>
      <c r="C72" s="1" t="s">
        <v>981</v>
      </c>
      <c r="D72" s="1" t="s">
        <v>64</v>
      </c>
      <c r="E72" s="13" t="s">
        <v>35</v>
      </c>
      <c r="F72" s="13" t="s">
        <v>36</v>
      </c>
      <c r="G72" s="14">
        <v>25000</v>
      </c>
      <c r="H72">
        <v>0</v>
      </c>
      <c r="I72" s="14">
        <f t="shared" si="41"/>
        <v>25000</v>
      </c>
      <c r="J72">
        <f>+I72*2.87%</f>
        <v>717.5</v>
      </c>
      <c r="K72" s="7"/>
      <c r="L72">
        <f t="shared" si="43"/>
        <v>760</v>
      </c>
      <c r="M72">
        <v>25</v>
      </c>
      <c r="N72" s="7">
        <f t="shared" si="44"/>
        <v>1502.5</v>
      </c>
      <c r="O72" s="14">
        <f t="shared" si="45"/>
        <v>23497.5</v>
      </c>
    </row>
    <row r="73" spans="1:15" ht="24.95" customHeight="1" x14ac:dyDescent="0.25">
      <c r="A73" s="1">
        <v>66</v>
      </c>
      <c r="B73" s="1" t="s">
        <v>1359</v>
      </c>
      <c r="C73" s="1" t="s">
        <v>259</v>
      </c>
      <c r="D73" s="1" t="s">
        <v>45</v>
      </c>
      <c r="E73" s="13" t="s">
        <v>35</v>
      </c>
      <c r="F73" s="13" t="s">
        <v>1027</v>
      </c>
      <c r="G73" s="14">
        <v>15000</v>
      </c>
      <c r="H73">
        <v>0</v>
      </c>
      <c r="I73" s="14">
        <f t="shared" si="41"/>
        <v>15000</v>
      </c>
      <c r="J73">
        <f t="shared" ref="J73" si="46">+I73*2.87%</f>
        <v>430.5</v>
      </c>
      <c r="K73" s="7"/>
      <c r="L73">
        <f t="shared" ref="L73" si="47">+I73*3.04%</f>
        <v>456</v>
      </c>
      <c r="M73">
        <v>25</v>
      </c>
      <c r="N73" s="7">
        <f t="shared" ref="N73" si="48">+J73+K73+L73+M73</f>
        <v>911.5</v>
      </c>
      <c r="O73" s="14">
        <f t="shared" ref="O73" si="49">+I73-N73</f>
        <v>14088.5</v>
      </c>
    </row>
    <row r="74" spans="1:15" x14ac:dyDescent="0.25">
      <c r="E74" s="13"/>
      <c r="F74" s="13"/>
      <c r="G74" s="14"/>
      <c r="H74"/>
      <c r="I74" s="14"/>
      <c r="J74"/>
      <c r="K74" s="7"/>
      <c r="L74"/>
      <c r="M74"/>
      <c r="N74" s="7"/>
      <c r="O74" s="14"/>
    </row>
    <row r="76" spans="1:15" ht="15.75" thickBot="1" x14ac:dyDescent="0.3">
      <c r="A76" s="2"/>
      <c r="B76" s="2"/>
      <c r="C76" s="2"/>
      <c r="D76" s="2"/>
      <c r="E76" s="2"/>
      <c r="F76" s="2"/>
      <c r="G76" s="12">
        <f>SUM(G8:G75)</f>
        <v>1174400</v>
      </c>
      <c r="H76" s="12">
        <f>SUM(H10:H72)</f>
        <v>0</v>
      </c>
      <c r="I76" s="12">
        <f>SUM(G76:H76)</f>
        <v>1174400</v>
      </c>
      <c r="J76" s="12">
        <f>SUM(J8:J75)</f>
        <v>33705.300000000003</v>
      </c>
      <c r="K76" s="12">
        <f>SUM(K8:K75)</f>
        <v>9753.19</v>
      </c>
      <c r="L76" s="12">
        <f>SUM(L8:L74)</f>
        <v>35701.760000000002</v>
      </c>
      <c r="M76" s="12">
        <f>SUM(M8:M74)</f>
        <v>6721.86</v>
      </c>
      <c r="N76" s="12">
        <f>SUM(N8:N74)</f>
        <v>85882.110000000015</v>
      </c>
      <c r="O76" s="12">
        <f>SUM(O8:O74)</f>
        <v>1088517.8900000001</v>
      </c>
    </row>
    <row r="77" spans="1:15" ht="15.75" thickTop="1" x14ac:dyDescent="0.25"/>
    <row r="80" spans="1:15" x14ac:dyDescent="0.25">
      <c r="F80" s="15"/>
      <c r="G80" s="15"/>
      <c r="H80" s="15"/>
    </row>
    <row r="81" spans="6:8" x14ac:dyDescent="0.25">
      <c r="F81" s="42" t="s">
        <v>838</v>
      </c>
      <c r="G81" s="42"/>
      <c r="H81" s="42"/>
    </row>
    <row r="82" spans="6:8" x14ac:dyDescent="0.25">
      <c r="F82" s="45" t="s">
        <v>839</v>
      </c>
      <c r="G82" s="45"/>
      <c r="H82" s="45"/>
    </row>
    <row r="83" spans="6:8" x14ac:dyDescent="0.25">
      <c r="G83" s="1"/>
      <c r="H83" s="1"/>
    </row>
    <row r="740" spans="11:11" x14ac:dyDescent="0.25">
      <c r="K740" s="13" t="s">
        <v>0</v>
      </c>
    </row>
  </sheetData>
  <mergeCells count="8">
    <mergeCell ref="F81:H81"/>
    <mergeCell ref="F82:H82"/>
    <mergeCell ref="A1:O1"/>
    <mergeCell ref="A2:O2"/>
    <mergeCell ref="A3:O3"/>
    <mergeCell ref="A4:O4"/>
    <mergeCell ref="A5:O5"/>
    <mergeCell ref="E6:F6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753"/>
  <sheetViews>
    <sheetView topLeftCell="D104" zoomScale="120" zoomScaleNormal="120" workbookViewId="0">
      <selection activeCell="K73" sqref="K73"/>
    </sheetView>
  </sheetViews>
  <sheetFormatPr baseColWidth="10" defaultColWidth="11.42578125" defaultRowHeight="15" x14ac:dyDescent="0.25"/>
  <cols>
    <col min="1" max="1" width="4.42578125" style="1" customWidth="1"/>
    <col min="2" max="2" width="41" style="1" customWidth="1"/>
    <col min="3" max="3" width="46.5703125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33" bestFit="1" customWidth="1"/>
    <col min="14" max="14" width="16" style="13" bestFit="1" customWidth="1"/>
    <col min="15" max="15" width="19.5703125" style="13" customWidth="1"/>
    <col min="16" max="253" width="11.42578125" style="1"/>
    <col min="254" max="254" width="4.42578125" style="1" customWidth="1"/>
    <col min="255" max="255" width="45" style="1" customWidth="1"/>
    <col min="256" max="256" width="36" style="1" customWidth="1"/>
    <col min="257" max="257" width="35.42578125" style="1" customWidth="1"/>
    <col min="258" max="258" width="16.140625" style="1" customWidth="1"/>
    <col min="259" max="259" width="14.140625" style="1" customWidth="1"/>
    <col min="260" max="260" width="21.28515625" style="1" customWidth="1"/>
    <col min="261" max="261" width="13.42578125" style="1" customWidth="1"/>
    <col min="262" max="262" width="21.140625" style="1" bestFit="1" customWidth="1"/>
    <col min="263" max="263" width="15.42578125" style="1" customWidth="1"/>
    <col min="264" max="264" width="14.7109375" style="1" customWidth="1"/>
    <col min="265" max="265" width="16.7109375" style="1" customWidth="1"/>
    <col min="266" max="266" width="16.42578125" style="1" bestFit="1" customWidth="1"/>
    <col min="267" max="267" width="16" style="1" bestFit="1" customWidth="1"/>
    <col min="268" max="268" width="19.5703125" style="1" customWidth="1"/>
    <col min="269" max="509" width="11.42578125" style="1"/>
    <col min="510" max="510" width="4.42578125" style="1" customWidth="1"/>
    <col min="511" max="511" width="45" style="1" customWidth="1"/>
    <col min="512" max="512" width="36" style="1" customWidth="1"/>
    <col min="513" max="513" width="35.42578125" style="1" customWidth="1"/>
    <col min="514" max="514" width="16.140625" style="1" customWidth="1"/>
    <col min="515" max="515" width="14.140625" style="1" customWidth="1"/>
    <col min="516" max="516" width="21.28515625" style="1" customWidth="1"/>
    <col min="517" max="517" width="13.42578125" style="1" customWidth="1"/>
    <col min="518" max="518" width="21.140625" style="1" bestFit="1" customWidth="1"/>
    <col min="519" max="519" width="15.42578125" style="1" customWidth="1"/>
    <col min="520" max="520" width="14.7109375" style="1" customWidth="1"/>
    <col min="521" max="521" width="16.7109375" style="1" customWidth="1"/>
    <col min="522" max="522" width="16.42578125" style="1" bestFit="1" customWidth="1"/>
    <col min="523" max="523" width="16" style="1" bestFit="1" customWidth="1"/>
    <col min="524" max="524" width="19.5703125" style="1" customWidth="1"/>
    <col min="525" max="765" width="11.42578125" style="1"/>
    <col min="766" max="766" width="4.42578125" style="1" customWidth="1"/>
    <col min="767" max="767" width="45" style="1" customWidth="1"/>
    <col min="768" max="768" width="36" style="1" customWidth="1"/>
    <col min="769" max="769" width="35.42578125" style="1" customWidth="1"/>
    <col min="770" max="770" width="16.140625" style="1" customWidth="1"/>
    <col min="771" max="771" width="14.140625" style="1" customWidth="1"/>
    <col min="772" max="772" width="21.28515625" style="1" customWidth="1"/>
    <col min="773" max="773" width="13.42578125" style="1" customWidth="1"/>
    <col min="774" max="774" width="21.140625" style="1" bestFit="1" customWidth="1"/>
    <col min="775" max="775" width="15.42578125" style="1" customWidth="1"/>
    <col min="776" max="776" width="14.7109375" style="1" customWidth="1"/>
    <col min="777" max="777" width="16.7109375" style="1" customWidth="1"/>
    <col min="778" max="778" width="16.42578125" style="1" bestFit="1" customWidth="1"/>
    <col min="779" max="779" width="16" style="1" bestFit="1" customWidth="1"/>
    <col min="780" max="780" width="19.5703125" style="1" customWidth="1"/>
    <col min="781" max="1021" width="11.42578125" style="1"/>
    <col min="1022" max="1022" width="4.42578125" style="1" customWidth="1"/>
    <col min="1023" max="1023" width="45" style="1" customWidth="1"/>
    <col min="1024" max="1024" width="36" style="1" customWidth="1"/>
    <col min="1025" max="1025" width="35.42578125" style="1" customWidth="1"/>
    <col min="1026" max="1026" width="16.140625" style="1" customWidth="1"/>
    <col min="1027" max="1027" width="14.140625" style="1" customWidth="1"/>
    <col min="1028" max="1028" width="21.28515625" style="1" customWidth="1"/>
    <col min="1029" max="1029" width="13.42578125" style="1" customWidth="1"/>
    <col min="1030" max="1030" width="21.140625" style="1" bestFit="1" customWidth="1"/>
    <col min="1031" max="1031" width="15.42578125" style="1" customWidth="1"/>
    <col min="1032" max="1032" width="14.7109375" style="1" customWidth="1"/>
    <col min="1033" max="1033" width="16.7109375" style="1" customWidth="1"/>
    <col min="1034" max="1034" width="16.42578125" style="1" bestFit="1" customWidth="1"/>
    <col min="1035" max="1035" width="16" style="1" bestFit="1" customWidth="1"/>
    <col min="1036" max="1036" width="19.5703125" style="1" customWidth="1"/>
    <col min="1037" max="1277" width="11.42578125" style="1"/>
    <col min="1278" max="1278" width="4.42578125" style="1" customWidth="1"/>
    <col min="1279" max="1279" width="45" style="1" customWidth="1"/>
    <col min="1280" max="1280" width="36" style="1" customWidth="1"/>
    <col min="1281" max="1281" width="35.42578125" style="1" customWidth="1"/>
    <col min="1282" max="1282" width="16.140625" style="1" customWidth="1"/>
    <col min="1283" max="1283" width="14.140625" style="1" customWidth="1"/>
    <col min="1284" max="1284" width="21.28515625" style="1" customWidth="1"/>
    <col min="1285" max="1285" width="13.42578125" style="1" customWidth="1"/>
    <col min="1286" max="1286" width="21.140625" style="1" bestFit="1" customWidth="1"/>
    <col min="1287" max="1287" width="15.42578125" style="1" customWidth="1"/>
    <col min="1288" max="1288" width="14.7109375" style="1" customWidth="1"/>
    <col min="1289" max="1289" width="16.7109375" style="1" customWidth="1"/>
    <col min="1290" max="1290" width="16.42578125" style="1" bestFit="1" customWidth="1"/>
    <col min="1291" max="1291" width="16" style="1" bestFit="1" customWidth="1"/>
    <col min="1292" max="1292" width="19.5703125" style="1" customWidth="1"/>
    <col min="1293" max="1533" width="11.42578125" style="1"/>
    <col min="1534" max="1534" width="4.42578125" style="1" customWidth="1"/>
    <col min="1535" max="1535" width="45" style="1" customWidth="1"/>
    <col min="1536" max="1536" width="36" style="1" customWidth="1"/>
    <col min="1537" max="1537" width="35.42578125" style="1" customWidth="1"/>
    <col min="1538" max="1538" width="16.140625" style="1" customWidth="1"/>
    <col min="1539" max="1539" width="14.140625" style="1" customWidth="1"/>
    <col min="1540" max="1540" width="21.28515625" style="1" customWidth="1"/>
    <col min="1541" max="1541" width="13.42578125" style="1" customWidth="1"/>
    <col min="1542" max="1542" width="21.140625" style="1" bestFit="1" customWidth="1"/>
    <col min="1543" max="1543" width="15.42578125" style="1" customWidth="1"/>
    <col min="1544" max="1544" width="14.7109375" style="1" customWidth="1"/>
    <col min="1545" max="1545" width="16.7109375" style="1" customWidth="1"/>
    <col min="1546" max="1546" width="16.42578125" style="1" bestFit="1" customWidth="1"/>
    <col min="1547" max="1547" width="16" style="1" bestFit="1" customWidth="1"/>
    <col min="1548" max="1548" width="19.5703125" style="1" customWidth="1"/>
    <col min="1549" max="1789" width="11.42578125" style="1"/>
    <col min="1790" max="1790" width="4.42578125" style="1" customWidth="1"/>
    <col min="1791" max="1791" width="45" style="1" customWidth="1"/>
    <col min="1792" max="1792" width="36" style="1" customWidth="1"/>
    <col min="1793" max="1793" width="35.42578125" style="1" customWidth="1"/>
    <col min="1794" max="1794" width="16.140625" style="1" customWidth="1"/>
    <col min="1795" max="1795" width="14.140625" style="1" customWidth="1"/>
    <col min="1796" max="1796" width="21.28515625" style="1" customWidth="1"/>
    <col min="1797" max="1797" width="13.42578125" style="1" customWidth="1"/>
    <col min="1798" max="1798" width="21.140625" style="1" bestFit="1" customWidth="1"/>
    <col min="1799" max="1799" width="15.42578125" style="1" customWidth="1"/>
    <col min="1800" max="1800" width="14.7109375" style="1" customWidth="1"/>
    <col min="1801" max="1801" width="16.7109375" style="1" customWidth="1"/>
    <col min="1802" max="1802" width="16.42578125" style="1" bestFit="1" customWidth="1"/>
    <col min="1803" max="1803" width="16" style="1" bestFit="1" customWidth="1"/>
    <col min="1804" max="1804" width="19.5703125" style="1" customWidth="1"/>
    <col min="1805" max="2045" width="11.42578125" style="1"/>
    <col min="2046" max="2046" width="4.42578125" style="1" customWidth="1"/>
    <col min="2047" max="2047" width="45" style="1" customWidth="1"/>
    <col min="2048" max="2048" width="36" style="1" customWidth="1"/>
    <col min="2049" max="2049" width="35.42578125" style="1" customWidth="1"/>
    <col min="2050" max="2050" width="16.140625" style="1" customWidth="1"/>
    <col min="2051" max="2051" width="14.140625" style="1" customWidth="1"/>
    <col min="2052" max="2052" width="21.28515625" style="1" customWidth="1"/>
    <col min="2053" max="2053" width="13.42578125" style="1" customWidth="1"/>
    <col min="2054" max="2054" width="21.140625" style="1" bestFit="1" customWidth="1"/>
    <col min="2055" max="2055" width="15.42578125" style="1" customWidth="1"/>
    <col min="2056" max="2056" width="14.7109375" style="1" customWidth="1"/>
    <col min="2057" max="2057" width="16.7109375" style="1" customWidth="1"/>
    <col min="2058" max="2058" width="16.42578125" style="1" bestFit="1" customWidth="1"/>
    <col min="2059" max="2059" width="16" style="1" bestFit="1" customWidth="1"/>
    <col min="2060" max="2060" width="19.5703125" style="1" customWidth="1"/>
    <col min="2061" max="2301" width="11.42578125" style="1"/>
    <col min="2302" max="2302" width="4.42578125" style="1" customWidth="1"/>
    <col min="2303" max="2303" width="45" style="1" customWidth="1"/>
    <col min="2304" max="2304" width="36" style="1" customWidth="1"/>
    <col min="2305" max="2305" width="35.42578125" style="1" customWidth="1"/>
    <col min="2306" max="2306" width="16.140625" style="1" customWidth="1"/>
    <col min="2307" max="2307" width="14.140625" style="1" customWidth="1"/>
    <col min="2308" max="2308" width="21.28515625" style="1" customWidth="1"/>
    <col min="2309" max="2309" width="13.42578125" style="1" customWidth="1"/>
    <col min="2310" max="2310" width="21.140625" style="1" bestFit="1" customWidth="1"/>
    <col min="2311" max="2311" width="15.42578125" style="1" customWidth="1"/>
    <col min="2312" max="2312" width="14.7109375" style="1" customWidth="1"/>
    <col min="2313" max="2313" width="16.7109375" style="1" customWidth="1"/>
    <col min="2314" max="2314" width="16.42578125" style="1" bestFit="1" customWidth="1"/>
    <col min="2315" max="2315" width="16" style="1" bestFit="1" customWidth="1"/>
    <col min="2316" max="2316" width="19.5703125" style="1" customWidth="1"/>
    <col min="2317" max="2557" width="11.42578125" style="1"/>
    <col min="2558" max="2558" width="4.42578125" style="1" customWidth="1"/>
    <col min="2559" max="2559" width="45" style="1" customWidth="1"/>
    <col min="2560" max="2560" width="36" style="1" customWidth="1"/>
    <col min="2561" max="2561" width="35.42578125" style="1" customWidth="1"/>
    <col min="2562" max="2562" width="16.140625" style="1" customWidth="1"/>
    <col min="2563" max="2563" width="14.140625" style="1" customWidth="1"/>
    <col min="2564" max="2564" width="21.28515625" style="1" customWidth="1"/>
    <col min="2565" max="2565" width="13.42578125" style="1" customWidth="1"/>
    <col min="2566" max="2566" width="21.140625" style="1" bestFit="1" customWidth="1"/>
    <col min="2567" max="2567" width="15.42578125" style="1" customWidth="1"/>
    <col min="2568" max="2568" width="14.7109375" style="1" customWidth="1"/>
    <col min="2569" max="2569" width="16.7109375" style="1" customWidth="1"/>
    <col min="2570" max="2570" width="16.42578125" style="1" bestFit="1" customWidth="1"/>
    <col min="2571" max="2571" width="16" style="1" bestFit="1" customWidth="1"/>
    <col min="2572" max="2572" width="19.5703125" style="1" customWidth="1"/>
    <col min="2573" max="2813" width="11.42578125" style="1"/>
    <col min="2814" max="2814" width="4.42578125" style="1" customWidth="1"/>
    <col min="2815" max="2815" width="45" style="1" customWidth="1"/>
    <col min="2816" max="2816" width="36" style="1" customWidth="1"/>
    <col min="2817" max="2817" width="35.42578125" style="1" customWidth="1"/>
    <col min="2818" max="2818" width="16.140625" style="1" customWidth="1"/>
    <col min="2819" max="2819" width="14.140625" style="1" customWidth="1"/>
    <col min="2820" max="2820" width="21.28515625" style="1" customWidth="1"/>
    <col min="2821" max="2821" width="13.42578125" style="1" customWidth="1"/>
    <col min="2822" max="2822" width="21.140625" style="1" bestFit="1" customWidth="1"/>
    <col min="2823" max="2823" width="15.42578125" style="1" customWidth="1"/>
    <col min="2824" max="2824" width="14.7109375" style="1" customWidth="1"/>
    <col min="2825" max="2825" width="16.7109375" style="1" customWidth="1"/>
    <col min="2826" max="2826" width="16.42578125" style="1" bestFit="1" customWidth="1"/>
    <col min="2827" max="2827" width="16" style="1" bestFit="1" customWidth="1"/>
    <col min="2828" max="2828" width="19.5703125" style="1" customWidth="1"/>
    <col min="2829" max="3069" width="11.42578125" style="1"/>
    <col min="3070" max="3070" width="4.42578125" style="1" customWidth="1"/>
    <col min="3071" max="3071" width="45" style="1" customWidth="1"/>
    <col min="3072" max="3072" width="36" style="1" customWidth="1"/>
    <col min="3073" max="3073" width="35.42578125" style="1" customWidth="1"/>
    <col min="3074" max="3074" width="16.140625" style="1" customWidth="1"/>
    <col min="3075" max="3075" width="14.140625" style="1" customWidth="1"/>
    <col min="3076" max="3076" width="21.28515625" style="1" customWidth="1"/>
    <col min="3077" max="3077" width="13.42578125" style="1" customWidth="1"/>
    <col min="3078" max="3078" width="21.140625" style="1" bestFit="1" customWidth="1"/>
    <col min="3079" max="3079" width="15.42578125" style="1" customWidth="1"/>
    <col min="3080" max="3080" width="14.7109375" style="1" customWidth="1"/>
    <col min="3081" max="3081" width="16.7109375" style="1" customWidth="1"/>
    <col min="3082" max="3082" width="16.42578125" style="1" bestFit="1" customWidth="1"/>
    <col min="3083" max="3083" width="16" style="1" bestFit="1" customWidth="1"/>
    <col min="3084" max="3084" width="19.5703125" style="1" customWidth="1"/>
    <col min="3085" max="3325" width="11.42578125" style="1"/>
    <col min="3326" max="3326" width="4.42578125" style="1" customWidth="1"/>
    <col min="3327" max="3327" width="45" style="1" customWidth="1"/>
    <col min="3328" max="3328" width="36" style="1" customWidth="1"/>
    <col min="3329" max="3329" width="35.42578125" style="1" customWidth="1"/>
    <col min="3330" max="3330" width="16.140625" style="1" customWidth="1"/>
    <col min="3331" max="3331" width="14.140625" style="1" customWidth="1"/>
    <col min="3332" max="3332" width="21.28515625" style="1" customWidth="1"/>
    <col min="3333" max="3333" width="13.42578125" style="1" customWidth="1"/>
    <col min="3334" max="3334" width="21.140625" style="1" bestFit="1" customWidth="1"/>
    <col min="3335" max="3335" width="15.42578125" style="1" customWidth="1"/>
    <col min="3336" max="3336" width="14.7109375" style="1" customWidth="1"/>
    <col min="3337" max="3337" width="16.7109375" style="1" customWidth="1"/>
    <col min="3338" max="3338" width="16.42578125" style="1" bestFit="1" customWidth="1"/>
    <col min="3339" max="3339" width="16" style="1" bestFit="1" customWidth="1"/>
    <col min="3340" max="3340" width="19.5703125" style="1" customWidth="1"/>
    <col min="3341" max="3581" width="11.42578125" style="1"/>
    <col min="3582" max="3582" width="4.42578125" style="1" customWidth="1"/>
    <col min="3583" max="3583" width="45" style="1" customWidth="1"/>
    <col min="3584" max="3584" width="36" style="1" customWidth="1"/>
    <col min="3585" max="3585" width="35.42578125" style="1" customWidth="1"/>
    <col min="3586" max="3586" width="16.140625" style="1" customWidth="1"/>
    <col min="3587" max="3587" width="14.140625" style="1" customWidth="1"/>
    <col min="3588" max="3588" width="21.28515625" style="1" customWidth="1"/>
    <col min="3589" max="3589" width="13.42578125" style="1" customWidth="1"/>
    <col min="3590" max="3590" width="21.140625" style="1" bestFit="1" customWidth="1"/>
    <col min="3591" max="3591" width="15.42578125" style="1" customWidth="1"/>
    <col min="3592" max="3592" width="14.7109375" style="1" customWidth="1"/>
    <col min="3593" max="3593" width="16.7109375" style="1" customWidth="1"/>
    <col min="3594" max="3594" width="16.42578125" style="1" bestFit="1" customWidth="1"/>
    <col min="3595" max="3595" width="16" style="1" bestFit="1" customWidth="1"/>
    <col min="3596" max="3596" width="19.5703125" style="1" customWidth="1"/>
    <col min="3597" max="3837" width="11.42578125" style="1"/>
    <col min="3838" max="3838" width="4.42578125" style="1" customWidth="1"/>
    <col min="3839" max="3839" width="45" style="1" customWidth="1"/>
    <col min="3840" max="3840" width="36" style="1" customWidth="1"/>
    <col min="3841" max="3841" width="35.42578125" style="1" customWidth="1"/>
    <col min="3842" max="3842" width="16.140625" style="1" customWidth="1"/>
    <col min="3843" max="3843" width="14.140625" style="1" customWidth="1"/>
    <col min="3844" max="3844" width="21.28515625" style="1" customWidth="1"/>
    <col min="3845" max="3845" width="13.42578125" style="1" customWidth="1"/>
    <col min="3846" max="3846" width="21.140625" style="1" bestFit="1" customWidth="1"/>
    <col min="3847" max="3847" width="15.42578125" style="1" customWidth="1"/>
    <col min="3848" max="3848" width="14.7109375" style="1" customWidth="1"/>
    <col min="3849" max="3849" width="16.7109375" style="1" customWidth="1"/>
    <col min="3850" max="3850" width="16.42578125" style="1" bestFit="1" customWidth="1"/>
    <col min="3851" max="3851" width="16" style="1" bestFit="1" customWidth="1"/>
    <col min="3852" max="3852" width="19.5703125" style="1" customWidth="1"/>
    <col min="3853" max="4093" width="11.42578125" style="1"/>
    <col min="4094" max="4094" width="4.42578125" style="1" customWidth="1"/>
    <col min="4095" max="4095" width="45" style="1" customWidth="1"/>
    <col min="4096" max="4096" width="36" style="1" customWidth="1"/>
    <col min="4097" max="4097" width="35.42578125" style="1" customWidth="1"/>
    <col min="4098" max="4098" width="16.140625" style="1" customWidth="1"/>
    <col min="4099" max="4099" width="14.140625" style="1" customWidth="1"/>
    <col min="4100" max="4100" width="21.28515625" style="1" customWidth="1"/>
    <col min="4101" max="4101" width="13.42578125" style="1" customWidth="1"/>
    <col min="4102" max="4102" width="21.140625" style="1" bestFit="1" customWidth="1"/>
    <col min="4103" max="4103" width="15.42578125" style="1" customWidth="1"/>
    <col min="4104" max="4104" width="14.7109375" style="1" customWidth="1"/>
    <col min="4105" max="4105" width="16.7109375" style="1" customWidth="1"/>
    <col min="4106" max="4106" width="16.42578125" style="1" bestFit="1" customWidth="1"/>
    <col min="4107" max="4107" width="16" style="1" bestFit="1" customWidth="1"/>
    <col min="4108" max="4108" width="19.5703125" style="1" customWidth="1"/>
    <col min="4109" max="4349" width="11.42578125" style="1"/>
    <col min="4350" max="4350" width="4.42578125" style="1" customWidth="1"/>
    <col min="4351" max="4351" width="45" style="1" customWidth="1"/>
    <col min="4352" max="4352" width="36" style="1" customWidth="1"/>
    <col min="4353" max="4353" width="35.42578125" style="1" customWidth="1"/>
    <col min="4354" max="4354" width="16.140625" style="1" customWidth="1"/>
    <col min="4355" max="4355" width="14.140625" style="1" customWidth="1"/>
    <col min="4356" max="4356" width="21.28515625" style="1" customWidth="1"/>
    <col min="4357" max="4357" width="13.42578125" style="1" customWidth="1"/>
    <col min="4358" max="4358" width="21.140625" style="1" bestFit="1" customWidth="1"/>
    <col min="4359" max="4359" width="15.42578125" style="1" customWidth="1"/>
    <col min="4360" max="4360" width="14.7109375" style="1" customWidth="1"/>
    <col min="4361" max="4361" width="16.7109375" style="1" customWidth="1"/>
    <col min="4362" max="4362" width="16.42578125" style="1" bestFit="1" customWidth="1"/>
    <col min="4363" max="4363" width="16" style="1" bestFit="1" customWidth="1"/>
    <col min="4364" max="4364" width="19.5703125" style="1" customWidth="1"/>
    <col min="4365" max="4605" width="11.42578125" style="1"/>
    <col min="4606" max="4606" width="4.42578125" style="1" customWidth="1"/>
    <col min="4607" max="4607" width="45" style="1" customWidth="1"/>
    <col min="4608" max="4608" width="36" style="1" customWidth="1"/>
    <col min="4609" max="4609" width="35.42578125" style="1" customWidth="1"/>
    <col min="4610" max="4610" width="16.140625" style="1" customWidth="1"/>
    <col min="4611" max="4611" width="14.140625" style="1" customWidth="1"/>
    <col min="4612" max="4612" width="21.28515625" style="1" customWidth="1"/>
    <col min="4613" max="4613" width="13.42578125" style="1" customWidth="1"/>
    <col min="4614" max="4614" width="21.140625" style="1" bestFit="1" customWidth="1"/>
    <col min="4615" max="4615" width="15.42578125" style="1" customWidth="1"/>
    <col min="4616" max="4616" width="14.7109375" style="1" customWidth="1"/>
    <col min="4617" max="4617" width="16.7109375" style="1" customWidth="1"/>
    <col min="4618" max="4618" width="16.42578125" style="1" bestFit="1" customWidth="1"/>
    <col min="4619" max="4619" width="16" style="1" bestFit="1" customWidth="1"/>
    <col min="4620" max="4620" width="19.5703125" style="1" customWidth="1"/>
    <col min="4621" max="4861" width="11.42578125" style="1"/>
    <col min="4862" max="4862" width="4.42578125" style="1" customWidth="1"/>
    <col min="4863" max="4863" width="45" style="1" customWidth="1"/>
    <col min="4864" max="4864" width="36" style="1" customWidth="1"/>
    <col min="4865" max="4865" width="35.42578125" style="1" customWidth="1"/>
    <col min="4866" max="4866" width="16.140625" style="1" customWidth="1"/>
    <col min="4867" max="4867" width="14.140625" style="1" customWidth="1"/>
    <col min="4868" max="4868" width="21.28515625" style="1" customWidth="1"/>
    <col min="4869" max="4869" width="13.42578125" style="1" customWidth="1"/>
    <col min="4870" max="4870" width="21.140625" style="1" bestFit="1" customWidth="1"/>
    <col min="4871" max="4871" width="15.42578125" style="1" customWidth="1"/>
    <col min="4872" max="4872" width="14.7109375" style="1" customWidth="1"/>
    <col min="4873" max="4873" width="16.7109375" style="1" customWidth="1"/>
    <col min="4874" max="4874" width="16.42578125" style="1" bestFit="1" customWidth="1"/>
    <col min="4875" max="4875" width="16" style="1" bestFit="1" customWidth="1"/>
    <col min="4876" max="4876" width="19.5703125" style="1" customWidth="1"/>
    <col min="4877" max="5117" width="11.42578125" style="1"/>
    <col min="5118" max="5118" width="4.42578125" style="1" customWidth="1"/>
    <col min="5119" max="5119" width="45" style="1" customWidth="1"/>
    <col min="5120" max="5120" width="36" style="1" customWidth="1"/>
    <col min="5121" max="5121" width="35.42578125" style="1" customWidth="1"/>
    <col min="5122" max="5122" width="16.140625" style="1" customWidth="1"/>
    <col min="5123" max="5123" width="14.140625" style="1" customWidth="1"/>
    <col min="5124" max="5124" width="21.28515625" style="1" customWidth="1"/>
    <col min="5125" max="5125" width="13.42578125" style="1" customWidth="1"/>
    <col min="5126" max="5126" width="21.140625" style="1" bestFit="1" customWidth="1"/>
    <col min="5127" max="5127" width="15.42578125" style="1" customWidth="1"/>
    <col min="5128" max="5128" width="14.7109375" style="1" customWidth="1"/>
    <col min="5129" max="5129" width="16.7109375" style="1" customWidth="1"/>
    <col min="5130" max="5130" width="16.42578125" style="1" bestFit="1" customWidth="1"/>
    <col min="5131" max="5131" width="16" style="1" bestFit="1" customWidth="1"/>
    <col min="5132" max="5132" width="19.5703125" style="1" customWidth="1"/>
    <col min="5133" max="5373" width="11.42578125" style="1"/>
    <col min="5374" max="5374" width="4.42578125" style="1" customWidth="1"/>
    <col min="5375" max="5375" width="45" style="1" customWidth="1"/>
    <col min="5376" max="5376" width="36" style="1" customWidth="1"/>
    <col min="5377" max="5377" width="35.42578125" style="1" customWidth="1"/>
    <col min="5378" max="5378" width="16.140625" style="1" customWidth="1"/>
    <col min="5379" max="5379" width="14.140625" style="1" customWidth="1"/>
    <col min="5380" max="5380" width="21.28515625" style="1" customWidth="1"/>
    <col min="5381" max="5381" width="13.42578125" style="1" customWidth="1"/>
    <col min="5382" max="5382" width="21.140625" style="1" bestFit="1" customWidth="1"/>
    <col min="5383" max="5383" width="15.42578125" style="1" customWidth="1"/>
    <col min="5384" max="5384" width="14.7109375" style="1" customWidth="1"/>
    <col min="5385" max="5385" width="16.7109375" style="1" customWidth="1"/>
    <col min="5386" max="5386" width="16.42578125" style="1" bestFit="1" customWidth="1"/>
    <col min="5387" max="5387" width="16" style="1" bestFit="1" customWidth="1"/>
    <col min="5388" max="5388" width="19.5703125" style="1" customWidth="1"/>
    <col min="5389" max="5629" width="11.42578125" style="1"/>
    <col min="5630" max="5630" width="4.42578125" style="1" customWidth="1"/>
    <col min="5631" max="5631" width="45" style="1" customWidth="1"/>
    <col min="5632" max="5632" width="36" style="1" customWidth="1"/>
    <col min="5633" max="5633" width="35.42578125" style="1" customWidth="1"/>
    <col min="5634" max="5634" width="16.140625" style="1" customWidth="1"/>
    <col min="5635" max="5635" width="14.140625" style="1" customWidth="1"/>
    <col min="5636" max="5636" width="21.28515625" style="1" customWidth="1"/>
    <col min="5637" max="5637" width="13.42578125" style="1" customWidth="1"/>
    <col min="5638" max="5638" width="21.140625" style="1" bestFit="1" customWidth="1"/>
    <col min="5639" max="5639" width="15.42578125" style="1" customWidth="1"/>
    <col min="5640" max="5640" width="14.7109375" style="1" customWidth="1"/>
    <col min="5641" max="5641" width="16.7109375" style="1" customWidth="1"/>
    <col min="5642" max="5642" width="16.42578125" style="1" bestFit="1" customWidth="1"/>
    <col min="5643" max="5643" width="16" style="1" bestFit="1" customWidth="1"/>
    <col min="5644" max="5644" width="19.5703125" style="1" customWidth="1"/>
    <col min="5645" max="5885" width="11.42578125" style="1"/>
    <col min="5886" max="5886" width="4.42578125" style="1" customWidth="1"/>
    <col min="5887" max="5887" width="45" style="1" customWidth="1"/>
    <col min="5888" max="5888" width="36" style="1" customWidth="1"/>
    <col min="5889" max="5889" width="35.42578125" style="1" customWidth="1"/>
    <col min="5890" max="5890" width="16.140625" style="1" customWidth="1"/>
    <col min="5891" max="5891" width="14.140625" style="1" customWidth="1"/>
    <col min="5892" max="5892" width="21.28515625" style="1" customWidth="1"/>
    <col min="5893" max="5893" width="13.42578125" style="1" customWidth="1"/>
    <col min="5894" max="5894" width="21.140625" style="1" bestFit="1" customWidth="1"/>
    <col min="5895" max="5895" width="15.42578125" style="1" customWidth="1"/>
    <col min="5896" max="5896" width="14.7109375" style="1" customWidth="1"/>
    <col min="5897" max="5897" width="16.7109375" style="1" customWidth="1"/>
    <col min="5898" max="5898" width="16.42578125" style="1" bestFit="1" customWidth="1"/>
    <col min="5899" max="5899" width="16" style="1" bestFit="1" customWidth="1"/>
    <col min="5900" max="5900" width="19.5703125" style="1" customWidth="1"/>
    <col min="5901" max="6141" width="11.42578125" style="1"/>
    <col min="6142" max="6142" width="4.42578125" style="1" customWidth="1"/>
    <col min="6143" max="6143" width="45" style="1" customWidth="1"/>
    <col min="6144" max="6144" width="36" style="1" customWidth="1"/>
    <col min="6145" max="6145" width="35.42578125" style="1" customWidth="1"/>
    <col min="6146" max="6146" width="16.140625" style="1" customWidth="1"/>
    <col min="6147" max="6147" width="14.140625" style="1" customWidth="1"/>
    <col min="6148" max="6148" width="21.28515625" style="1" customWidth="1"/>
    <col min="6149" max="6149" width="13.42578125" style="1" customWidth="1"/>
    <col min="6150" max="6150" width="21.140625" style="1" bestFit="1" customWidth="1"/>
    <col min="6151" max="6151" width="15.42578125" style="1" customWidth="1"/>
    <col min="6152" max="6152" width="14.7109375" style="1" customWidth="1"/>
    <col min="6153" max="6153" width="16.7109375" style="1" customWidth="1"/>
    <col min="6154" max="6154" width="16.42578125" style="1" bestFit="1" customWidth="1"/>
    <col min="6155" max="6155" width="16" style="1" bestFit="1" customWidth="1"/>
    <col min="6156" max="6156" width="19.5703125" style="1" customWidth="1"/>
    <col min="6157" max="6397" width="11.42578125" style="1"/>
    <col min="6398" max="6398" width="4.42578125" style="1" customWidth="1"/>
    <col min="6399" max="6399" width="45" style="1" customWidth="1"/>
    <col min="6400" max="6400" width="36" style="1" customWidth="1"/>
    <col min="6401" max="6401" width="35.42578125" style="1" customWidth="1"/>
    <col min="6402" max="6402" width="16.140625" style="1" customWidth="1"/>
    <col min="6403" max="6403" width="14.140625" style="1" customWidth="1"/>
    <col min="6404" max="6404" width="21.28515625" style="1" customWidth="1"/>
    <col min="6405" max="6405" width="13.42578125" style="1" customWidth="1"/>
    <col min="6406" max="6406" width="21.140625" style="1" bestFit="1" customWidth="1"/>
    <col min="6407" max="6407" width="15.42578125" style="1" customWidth="1"/>
    <col min="6408" max="6408" width="14.7109375" style="1" customWidth="1"/>
    <col min="6409" max="6409" width="16.7109375" style="1" customWidth="1"/>
    <col min="6410" max="6410" width="16.42578125" style="1" bestFit="1" customWidth="1"/>
    <col min="6411" max="6411" width="16" style="1" bestFit="1" customWidth="1"/>
    <col min="6412" max="6412" width="19.5703125" style="1" customWidth="1"/>
    <col min="6413" max="6653" width="11.42578125" style="1"/>
    <col min="6654" max="6654" width="4.42578125" style="1" customWidth="1"/>
    <col min="6655" max="6655" width="45" style="1" customWidth="1"/>
    <col min="6656" max="6656" width="36" style="1" customWidth="1"/>
    <col min="6657" max="6657" width="35.42578125" style="1" customWidth="1"/>
    <col min="6658" max="6658" width="16.140625" style="1" customWidth="1"/>
    <col min="6659" max="6659" width="14.140625" style="1" customWidth="1"/>
    <col min="6660" max="6660" width="21.28515625" style="1" customWidth="1"/>
    <col min="6661" max="6661" width="13.42578125" style="1" customWidth="1"/>
    <col min="6662" max="6662" width="21.140625" style="1" bestFit="1" customWidth="1"/>
    <col min="6663" max="6663" width="15.42578125" style="1" customWidth="1"/>
    <col min="6664" max="6664" width="14.7109375" style="1" customWidth="1"/>
    <col min="6665" max="6665" width="16.7109375" style="1" customWidth="1"/>
    <col min="6666" max="6666" width="16.42578125" style="1" bestFit="1" customWidth="1"/>
    <col min="6667" max="6667" width="16" style="1" bestFit="1" customWidth="1"/>
    <col min="6668" max="6668" width="19.5703125" style="1" customWidth="1"/>
    <col min="6669" max="6909" width="11.42578125" style="1"/>
    <col min="6910" max="6910" width="4.42578125" style="1" customWidth="1"/>
    <col min="6911" max="6911" width="45" style="1" customWidth="1"/>
    <col min="6912" max="6912" width="36" style="1" customWidth="1"/>
    <col min="6913" max="6913" width="35.42578125" style="1" customWidth="1"/>
    <col min="6914" max="6914" width="16.140625" style="1" customWidth="1"/>
    <col min="6915" max="6915" width="14.140625" style="1" customWidth="1"/>
    <col min="6916" max="6916" width="21.28515625" style="1" customWidth="1"/>
    <col min="6917" max="6917" width="13.42578125" style="1" customWidth="1"/>
    <col min="6918" max="6918" width="21.140625" style="1" bestFit="1" customWidth="1"/>
    <col min="6919" max="6919" width="15.42578125" style="1" customWidth="1"/>
    <col min="6920" max="6920" width="14.7109375" style="1" customWidth="1"/>
    <col min="6921" max="6921" width="16.7109375" style="1" customWidth="1"/>
    <col min="6922" max="6922" width="16.42578125" style="1" bestFit="1" customWidth="1"/>
    <col min="6923" max="6923" width="16" style="1" bestFit="1" customWidth="1"/>
    <col min="6924" max="6924" width="19.5703125" style="1" customWidth="1"/>
    <col min="6925" max="7165" width="11.42578125" style="1"/>
    <col min="7166" max="7166" width="4.42578125" style="1" customWidth="1"/>
    <col min="7167" max="7167" width="45" style="1" customWidth="1"/>
    <col min="7168" max="7168" width="36" style="1" customWidth="1"/>
    <col min="7169" max="7169" width="35.42578125" style="1" customWidth="1"/>
    <col min="7170" max="7170" width="16.140625" style="1" customWidth="1"/>
    <col min="7171" max="7171" width="14.140625" style="1" customWidth="1"/>
    <col min="7172" max="7172" width="21.28515625" style="1" customWidth="1"/>
    <col min="7173" max="7173" width="13.42578125" style="1" customWidth="1"/>
    <col min="7174" max="7174" width="21.140625" style="1" bestFit="1" customWidth="1"/>
    <col min="7175" max="7175" width="15.42578125" style="1" customWidth="1"/>
    <col min="7176" max="7176" width="14.7109375" style="1" customWidth="1"/>
    <col min="7177" max="7177" width="16.7109375" style="1" customWidth="1"/>
    <col min="7178" max="7178" width="16.42578125" style="1" bestFit="1" customWidth="1"/>
    <col min="7179" max="7179" width="16" style="1" bestFit="1" customWidth="1"/>
    <col min="7180" max="7180" width="19.5703125" style="1" customWidth="1"/>
    <col min="7181" max="7421" width="11.42578125" style="1"/>
    <col min="7422" max="7422" width="4.42578125" style="1" customWidth="1"/>
    <col min="7423" max="7423" width="45" style="1" customWidth="1"/>
    <col min="7424" max="7424" width="36" style="1" customWidth="1"/>
    <col min="7425" max="7425" width="35.42578125" style="1" customWidth="1"/>
    <col min="7426" max="7426" width="16.140625" style="1" customWidth="1"/>
    <col min="7427" max="7427" width="14.140625" style="1" customWidth="1"/>
    <col min="7428" max="7428" width="21.28515625" style="1" customWidth="1"/>
    <col min="7429" max="7429" width="13.42578125" style="1" customWidth="1"/>
    <col min="7430" max="7430" width="21.140625" style="1" bestFit="1" customWidth="1"/>
    <col min="7431" max="7431" width="15.42578125" style="1" customWidth="1"/>
    <col min="7432" max="7432" width="14.7109375" style="1" customWidth="1"/>
    <col min="7433" max="7433" width="16.7109375" style="1" customWidth="1"/>
    <col min="7434" max="7434" width="16.42578125" style="1" bestFit="1" customWidth="1"/>
    <col min="7435" max="7435" width="16" style="1" bestFit="1" customWidth="1"/>
    <col min="7436" max="7436" width="19.5703125" style="1" customWidth="1"/>
    <col min="7437" max="7677" width="11.42578125" style="1"/>
    <col min="7678" max="7678" width="4.42578125" style="1" customWidth="1"/>
    <col min="7679" max="7679" width="45" style="1" customWidth="1"/>
    <col min="7680" max="7680" width="36" style="1" customWidth="1"/>
    <col min="7681" max="7681" width="35.42578125" style="1" customWidth="1"/>
    <col min="7682" max="7682" width="16.140625" style="1" customWidth="1"/>
    <col min="7683" max="7683" width="14.140625" style="1" customWidth="1"/>
    <col min="7684" max="7684" width="21.28515625" style="1" customWidth="1"/>
    <col min="7685" max="7685" width="13.42578125" style="1" customWidth="1"/>
    <col min="7686" max="7686" width="21.140625" style="1" bestFit="1" customWidth="1"/>
    <col min="7687" max="7687" width="15.42578125" style="1" customWidth="1"/>
    <col min="7688" max="7688" width="14.7109375" style="1" customWidth="1"/>
    <col min="7689" max="7689" width="16.7109375" style="1" customWidth="1"/>
    <col min="7690" max="7690" width="16.42578125" style="1" bestFit="1" customWidth="1"/>
    <col min="7691" max="7691" width="16" style="1" bestFit="1" customWidth="1"/>
    <col min="7692" max="7692" width="19.5703125" style="1" customWidth="1"/>
    <col min="7693" max="7933" width="11.42578125" style="1"/>
    <col min="7934" max="7934" width="4.42578125" style="1" customWidth="1"/>
    <col min="7935" max="7935" width="45" style="1" customWidth="1"/>
    <col min="7936" max="7936" width="36" style="1" customWidth="1"/>
    <col min="7937" max="7937" width="35.42578125" style="1" customWidth="1"/>
    <col min="7938" max="7938" width="16.140625" style="1" customWidth="1"/>
    <col min="7939" max="7939" width="14.140625" style="1" customWidth="1"/>
    <col min="7940" max="7940" width="21.28515625" style="1" customWidth="1"/>
    <col min="7941" max="7941" width="13.42578125" style="1" customWidth="1"/>
    <col min="7942" max="7942" width="21.140625" style="1" bestFit="1" customWidth="1"/>
    <col min="7943" max="7943" width="15.42578125" style="1" customWidth="1"/>
    <col min="7944" max="7944" width="14.7109375" style="1" customWidth="1"/>
    <col min="7945" max="7945" width="16.7109375" style="1" customWidth="1"/>
    <col min="7946" max="7946" width="16.42578125" style="1" bestFit="1" customWidth="1"/>
    <col min="7947" max="7947" width="16" style="1" bestFit="1" customWidth="1"/>
    <col min="7948" max="7948" width="19.5703125" style="1" customWidth="1"/>
    <col min="7949" max="8189" width="11.42578125" style="1"/>
    <col min="8190" max="8190" width="4.42578125" style="1" customWidth="1"/>
    <col min="8191" max="8191" width="45" style="1" customWidth="1"/>
    <col min="8192" max="8192" width="36" style="1" customWidth="1"/>
    <col min="8193" max="8193" width="35.42578125" style="1" customWidth="1"/>
    <col min="8194" max="8194" width="16.140625" style="1" customWidth="1"/>
    <col min="8195" max="8195" width="14.140625" style="1" customWidth="1"/>
    <col min="8196" max="8196" width="21.28515625" style="1" customWidth="1"/>
    <col min="8197" max="8197" width="13.42578125" style="1" customWidth="1"/>
    <col min="8198" max="8198" width="21.140625" style="1" bestFit="1" customWidth="1"/>
    <col min="8199" max="8199" width="15.42578125" style="1" customWidth="1"/>
    <col min="8200" max="8200" width="14.7109375" style="1" customWidth="1"/>
    <col min="8201" max="8201" width="16.7109375" style="1" customWidth="1"/>
    <col min="8202" max="8202" width="16.42578125" style="1" bestFit="1" customWidth="1"/>
    <col min="8203" max="8203" width="16" style="1" bestFit="1" customWidth="1"/>
    <col min="8204" max="8204" width="19.5703125" style="1" customWidth="1"/>
    <col min="8205" max="8445" width="11.42578125" style="1"/>
    <col min="8446" max="8446" width="4.42578125" style="1" customWidth="1"/>
    <col min="8447" max="8447" width="45" style="1" customWidth="1"/>
    <col min="8448" max="8448" width="36" style="1" customWidth="1"/>
    <col min="8449" max="8449" width="35.42578125" style="1" customWidth="1"/>
    <col min="8450" max="8450" width="16.140625" style="1" customWidth="1"/>
    <col min="8451" max="8451" width="14.140625" style="1" customWidth="1"/>
    <col min="8452" max="8452" width="21.28515625" style="1" customWidth="1"/>
    <col min="8453" max="8453" width="13.42578125" style="1" customWidth="1"/>
    <col min="8454" max="8454" width="21.140625" style="1" bestFit="1" customWidth="1"/>
    <col min="8455" max="8455" width="15.42578125" style="1" customWidth="1"/>
    <col min="8456" max="8456" width="14.7109375" style="1" customWidth="1"/>
    <col min="8457" max="8457" width="16.7109375" style="1" customWidth="1"/>
    <col min="8458" max="8458" width="16.42578125" style="1" bestFit="1" customWidth="1"/>
    <col min="8459" max="8459" width="16" style="1" bestFit="1" customWidth="1"/>
    <col min="8460" max="8460" width="19.5703125" style="1" customWidth="1"/>
    <col min="8461" max="8701" width="11.42578125" style="1"/>
    <col min="8702" max="8702" width="4.42578125" style="1" customWidth="1"/>
    <col min="8703" max="8703" width="45" style="1" customWidth="1"/>
    <col min="8704" max="8704" width="36" style="1" customWidth="1"/>
    <col min="8705" max="8705" width="35.42578125" style="1" customWidth="1"/>
    <col min="8706" max="8706" width="16.140625" style="1" customWidth="1"/>
    <col min="8707" max="8707" width="14.140625" style="1" customWidth="1"/>
    <col min="8708" max="8708" width="21.28515625" style="1" customWidth="1"/>
    <col min="8709" max="8709" width="13.42578125" style="1" customWidth="1"/>
    <col min="8710" max="8710" width="21.140625" style="1" bestFit="1" customWidth="1"/>
    <col min="8711" max="8711" width="15.42578125" style="1" customWidth="1"/>
    <col min="8712" max="8712" width="14.7109375" style="1" customWidth="1"/>
    <col min="8713" max="8713" width="16.7109375" style="1" customWidth="1"/>
    <col min="8714" max="8714" width="16.42578125" style="1" bestFit="1" customWidth="1"/>
    <col min="8715" max="8715" width="16" style="1" bestFit="1" customWidth="1"/>
    <col min="8716" max="8716" width="19.5703125" style="1" customWidth="1"/>
    <col min="8717" max="8957" width="11.42578125" style="1"/>
    <col min="8958" max="8958" width="4.42578125" style="1" customWidth="1"/>
    <col min="8959" max="8959" width="45" style="1" customWidth="1"/>
    <col min="8960" max="8960" width="36" style="1" customWidth="1"/>
    <col min="8961" max="8961" width="35.42578125" style="1" customWidth="1"/>
    <col min="8962" max="8962" width="16.140625" style="1" customWidth="1"/>
    <col min="8963" max="8963" width="14.140625" style="1" customWidth="1"/>
    <col min="8964" max="8964" width="21.28515625" style="1" customWidth="1"/>
    <col min="8965" max="8965" width="13.42578125" style="1" customWidth="1"/>
    <col min="8966" max="8966" width="21.140625" style="1" bestFit="1" customWidth="1"/>
    <col min="8967" max="8967" width="15.42578125" style="1" customWidth="1"/>
    <col min="8968" max="8968" width="14.7109375" style="1" customWidth="1"/>
    <col min="8969" max="8969" width="16.7109375" style="1" customWidth="1"/>
    <col min="8970" max="8970" width="16.42578125" style="1" bestFit="1" customWidth="1"/>
    <col min="8971" max="8971" width="16" style="1" bestFit="1" customWidth="1"/>
    <col min="8972" max="8972" width="19.5703125" style="1" customWidth="1"/>
    <col min="8973" max="9213" width="11.42578125" style="1"/>
    <col min="9214" max="9214" width="4.42578125" style="1" customWidth="1"/>
    <col min="9215" max="9215" width="45" style="1" customWidth="1"/>
    <col min="9216" max="9216" width="36" style="1" customWidth="1"/>
    <col min="9217" max="9217" width="35.42578125" style="1" customWidth="1"/>
    <col min="9218" max="9218" width="16.140625" style="1" customWidth="1"/>
    <col min="9219" max="9219" width="14.140625" style="1" customWidth="1"/>
    <col min="9220" max="9220" width="21.28515625" style="1" customWidth="1"/>
    <col min="9221" max="9221" width="13.42578125" style="1" customWidth="1"/>
    <col min="9222" max="9222" width="21.140625" style="1" bestFit="1" customWidth="1"/>
    <col min="9223" max="9223" width="15.42578125" style="1" customWidth="1"/>
    <col min="9224" max="9224" width="14.7109375" style="1" customWidth="1"/>
    <col min="9225" max="9225" width="16.7109375" style="1" customWidth="1"/>
    <col min="9226" max="9226" width="16.42578125" style="1" bestFit="1" customWidth="1"/>
    <col min="9227" max="9227" width="16" style="1" bestFit="1" customWidth="1"/>
    <col min="9228" max="9228" width="19.5703125" style="1" customWidth="1"/>
    <col min="9229" max="9469" width="11.42578125" style="1"/>
    <col min="9470" max="9470" width="4.42578125" style="1" customWidth="1"/>
    <col min="9471" max="9471" width="45" style="1" customWidth="1"/>
    <col min="9472" max="9472" width="36" style="1" customWidth="1"/>
    <col min="9473" max="9473" width="35.42578125" style="1" customWidth="1"/>
    <col min="9474" max="9474" width="16.140625" style="1" customWidth="1"/>
    <col min="9475" max="9475" width="14.140625" style="1" customWidth="1"/>
    <col min="9476" max="9476" width="21.28515625" style="1" customWidth="1"/>
    <col min="9477" max="9477" width="13.42578125" style="1" customWidth="1"/>
    <col min="9478" max="9478" width="21.140625" style="1" bestFit="1" customWidth="1"/>
    <col min="9479" max="9479" width="15.42578125" style="1" customWidth="1"/>
    <col min="9480" max="9480" width="14.7109375" style="1" customWidth="1"/>
    <col min="9481" max="9481" width="16.7109375" style="1" customWidth="1"/>
    <col min="9482" max="9482" width="16.42578125" style="1" bestFit="1" customWidth="1"/>
    <col min="9483" max="9483" width="16" style="1" bestFit="1" customWidth="1"/>
    <col min="9484" max="9484" width="19.5703125" style="1" customWidth="1"/>
    <col min="9485" max="9725" width="11.42578125" style="1"/>
    <col min="9726" max="9726" width="4.42578125" style="1" customWidth="1"/>
    <col min="9727" max="9727" width="45" style="1" customWidth="1"/>
    <col min="9728" max="9728" width="36" style="1" customWidth="1"/>
    <col min="9729" max="9729" width="35.42578125" style="1" customWidth="1"/>
    <col min="9730" max="9730" width="16.140625" style="1" customWidth="1"/>
    <col min="9731" max="9731" width="14.140625" style="1" customWidth="1"/>
    <col min="9732" max="9732" width="21.28515625" style="1" customWidth="1"/>
    <col min="9733" max="9733" width="13.42578125" style="1" customWidth="1"/>
    <col min="9734" max="9734" width="21.140625" style="1" bestFit="1" customWidth="1"/>
    <col min="9735" max="9735" width="15.42578125" style="1" customWidth="1"/>
    <col min="9736" max="9736" width="14.7109375" style="1" customWidth="1"/>
    <col min="9737" max="9737" width="16.7109375" style="1" customWidth="1"/>
    <col min="9738" max="9738" width="16.42578125" style="1" bestFit="1" customWidth="1"/>
    <col min="9739" max="9739" width="16" style="1" bestFit="1" customWidth="1"/>
    <col min="9740" max="9740" width="19.5703125" style="1" customWidth="1"/>
    <col min="9741" max="9981" width="11.42578125" style="1"/>
    <col min="9982" max="9982" width="4.42578125" style="1" customWidth="1"/>
    <col min="9983" max="9983" width="45" style="1" customWidth="1"/>
    <col min="9984" max="9984" width="36" style="1" customWidth="1"/>
    <col min="9985" max="9985" width="35.42578125" style="1" customWidth="1"/>
    <col min="9986" max="9986" width="16.140625" style="1" customWidth="1"/>
    <col min="9987" max="9987" width="14.140625" style="1" customWidth="1"/>
    <col min="9988" max="9988" width="21.28515625" style="1" customWidth="1"/>
    <col min="9989" max="9989" width="13.42578125" style="1" customWidth="1"/>
    <col min="9990" max="9990" width="21.140625" style="1" bestFit="1" customWidth="1"/>
    <col min="9991" max="9991" width="15.42578125" style="1" customWidth="1"/>
    <col min="9992" max="9992" width="14.7109375" style="1" customWidth="1"/>
    <col min="9993" max="9993" width="16.7109375" style="1" customWidth="1"/>
    <col min="9994" max="9994" width="16.42578125" style="1" bestFit="1" customWidth="1"/>
    <col min="9995" max="9995" width="16" style="1" bestFit="1" customWidth="1"/>
    <col min="9996" max="9996" width="19.5703125" style="1" customWidth="1"/>
    <col min="9997" max="10237" width="11.42578125" style="1"/>
    <col min="10238" max="10238" width="4.42578125" style="1" customWidth="1"/>
    <col min="10239" max="10239" width="45" style="1" customWidth="1"/>
    <col min="10240" max="10240" width="36" style="1" customWidth="1"/>
    <col min="10241" max="10241" width="35.42578125" style="1" customWidth="1"/>
    <col min="10242" max="10242" width="16.140625" style="1" customWidth="1"/>
    <col min="10243" max="10243" width="14.140625" style="1" customWidth="1"/>
    <col min="10244" max="10244" width="21.28515625" style="1" customWidth="1"/>
    <col min="10245" max="10245" width="13.42578125" style="1" customWidth="1"/>
    <col min="10246" max="10246" width="21.140625" style="1" bestFit="1" customWidth="1"/>
    <col min="10247" max="10247" width="15.42578125" style="1" customWidth="1"/>
    <col min="10248" max="10248" width="14.7109375" style="1" customWidth="1"/>
    <col min="10249" max="10249" width="16.7109375" style="1" customWidth="1"/>
    <col min="10250" max="10250" width="16.42578125" style="1" bestFit="1" customWidth="1"/>
    <col min="10251" max="10251" width="16" style="1" bestFit="1" customWidth="1"/>
    <col min="10252" max="10252" width="19.5703125" style="1" customWidth="1"/>
    <col min="10253" max="10493" width="11.42578125" style="1"/>
    <col min="10494" max="10494" width="4.42578125" style="1" customWidth="1"/>
    <col min="10495" max="10495" width="45" style="1" customWidth="1"/>
    <col min="10496" max="10496" width="36" style="1" customWidth="1"/>
    <col min="10497" max="10497" width="35.42578125" style="1" customWidth="1"/>
    <col min="10498" max="10498" width="16.140625" style="1" customWidth="1"/>
    <col min="10499" max="10499" width="14.140625" style="1" customWidth="1"/>
    <col min="10500" max="10500" width="21.28515625" style="1" customWidth="1"/>
    <col min="10501" max="10501" width="13.42578125" style="1" customWidth="1"/>
    <col min="10502" max="10502" width="21.140625" style="1" bestFit="1" customWidth="1"/>
    <col min="10503" max="10503" width="15.42578125" style="1" customWidth="1"/>
    <col min="10504" max="10504" width="14.7109375" style="1" customWidth="1"/>
    <col min="10505" max="10505" width="16.7109375" style="1" customWidth="1"/>
    <col min="10506" max="10506" width="16.42578125" style="1" bestFit="1" customWidth="1"/>
    <col min="10507" max="10507" width="16" style="1" bestFit="1" customWidth="1"/>
    <col min="10508" max="10508" width="19.5703125" style="1" customWidth="1"/>
    <col min="10509" max="10749" width="11.42578125" style="1"/>
    <col min="10750" max="10750" width="4.42578125" style="1" customWidth="1"/>
    <col min="10751" max="10751" width="45" style="1" customWidth="1"/>
    <col min="10752" max="10752" width="36" style="1" customWidth="1"/>
    <col min="10753" max="10753" width="35.42578125" style="1" customWidth="1"/>
    <col min="10754" max="10754" width="16.140625" style="1" customWidth="1"/>
    <col min="10755" max="10755" width="14.140625" style="1" customWidth="1"/>
    <col min="10756" max="10756" width="21.28515625" style="1" customWidth="1"/>
    <col min="10757" max="10757" width="13.42578125" style="1" customWidth="1"/>
    <col min="10758" max="10758" width="21.140625" style="1" bestFit="1" customWidth="1"/>
    <col min="10759" max="10759" width="15.42578125" style="1" customWidth="1"/>
    <col min="10760" max="10760" width="14.7109375" style="1" customWidth="1"/>
    <col min="10761" max="10761" width="16.7109375" style="1" customWidth="1"/>
    <col min="10762" max="10762" width="16.42578125" style="1" bestFit="1" customWidth="1"/>
    <col min="10763" max="10763" width="16" style="1" bestFit="1" customWidth="1"/>
    <col min="10764" max="10764" width="19.5703125" style="1" customWidth="1"/>
    <col min="10765" max="11005" width="11.42578125" style="1"/>
    <col min="11006" max="11006" width="4.42578125" style="1" customWidth="1"/>
    <col min="11007" max="11007" width="45" style="1" customWidth="1"/>
    <col min="11008" max="11008" width="36" style="1" customWidth="1"/>
    <col min="11009" max="11009" width="35.42578125" style="1" customWidth="1"/>
    <col min="11010" max="11010" width="16.140625" style="1" customWidth="1"/>
    <col min="11011" max="11011" width="14.140625" style="1" customWidth="1"/>
    <col min="11012" max="11012" width="21.28515625" style="1" customWidth="1"/>
    <col min="11013" max="11013" width="13.42578125" style="1" customWidth="1"/>
    <col min="11014" max="11014" width="21.140625" style="1" bestFit="1" customWidth="1"/>
    <col min="11015" max="11015" width="15.42578125" style="1" customWidth="1"/>
    <col min="11016" max="11016" width="14.7109375" style="1" customWidth="1"/>
    <col min="11017" max="11017" width="16.7109375" style="1" customWidth="1"/>
    <col min="11018" max="11018" width="16.42578125" style="1" bestFit="1" customWidth="1"/>
    <col min="11019" max="11019" width="16" style="1" bestFit="1" customWidth="1"/>
    <col min="11020" max="11020" width="19.5703125" style="1" customWidth="1"/>
    <col min="11021" max="11261" width="11.42578125" style="1"/>
    <col min="11262" max="11262" width="4.42578125" style="1" customWidth="1"/>
    <col min="11263" max="11263" width="45" style="1" customWidth="1"/>
    <col min="11264" max="11264" width="36" style="1" customWidth="1"/>
    <col min="11265" max="11265" width="35.42578125" style="1" customWidth="1"/>
    <col min="11266" max="11266" width="16.140625" style="1" customWidth="1"/>
    <col min="11267" max="11267" width="14.140625" style="1" customWidth="1"/>
    <col min="11268" max="11268" width="21.28515625" style="1" customWidth="1"/>
    <col min="11269" max="11269" width="13.42578125" style="1" customWidth="1"/>
    <col min="11270" max="11270" width="21.140625" style="1" bestFit="1" customWidth="1"/>
    <col min="11271" max="11271" width="15.42578125" style="1" customWidth="1"/>
    <col min="11272" max="11272" width="14.7109375" style="1" customWidth="1"/>
    <col min="11273" max="11273" width="16.7109375" style="1" customWidth="1"/>
    <col min="11274" max="11274" width="16.42578125" style="1" bestFit="1" customWidth="1"/>
    <col min="11275" max="11275" width="16" style="1" bestFit="1" customWidth="1"/>
    <col min="11276" max="11276" width="19.5703125" style="1" customWidth="1"/>
    <col min="11277" max="11517" width="11.42578125" style="1"/>
    <col min="11518" max="11518" width="4.42578125" style="1" customWidth="1"/>
    <col min="11519" max="11519" width="45" style="1" customWidth="1"/>
    <col min="11520" max="11520" width="36" style="1" customWidth="1"/>
    <col min="11521" max="11521" width="35.42578125" style="1" customWidth="1"/>
    <col min="11522" max="11522" width="16.140625" style="1" customWidth="1"/>
    <col min="11523" max="11523" width="14.140625" style="1" customWidth="1"/>
    <col min="11524" max="11524" width="21.28515625" style="1" customWidth="1"/>
    <col min="11525" max="11525" width="13.42578125" style="1" customWidth="1"/>
    <col min="11526" max="11526" width="21.140625" style="1" bestFit="1" customWidth="1"/>
    <col min="11527" max="11527" width="15.42578125" style="1" customWidth="1"/>
    <col min="11528" max="11528" width="14.7109375" style="1" customWidth="1"/>
    <col min="11529" max="11529" width="16.7109375" style="1" customWidth="1"/>
    <col min="11530" max="11530" width="16.42578125" style="1" bestFit="1" customWidth="1"/>
    <col min="11531" max="11531" width="16" style="1" bestFit="1" customWidth="1"/>
    <col min="11532" max="11532" width="19.5703125" style="1" customWidth="1"/>
    <col min="11533" max="11773" width="11.42578125" style="1"/>
    <col min="11774" max="11774" width="4.42578125" style="1" customWidth="1"/>
    <col min="11775" max="11775" width="45" style="1" customWidth="1"/>
    <col min="11776" max="11776" width="36" style="1" customWidth="1"/>
    <col min="11777" max="11777" width="35.42578125" style="1" customWidth="1"/>
    <col min="11778" max="11778" width="16.140625" style="1" customWidth="1"/>
    <col min="11779" max="11779" width="14.140625" style="1" customWidth="1"/>
    <col min="11780" max="11780" width="21.28515625" style="1" customWidth="1"/>
    <col min="11781" max="11781" width="13.42578125" style="1" customWidth="1"/>
    <col min="11782" max="11782" width="21.140625" style="1" bestFit="1" customWidth="1"/>
    <col min="11783" max="11783" width="15.42578125" style="1" customWidth="1"/>
    <col min="11784" max="11784" width="14.7109375" style="1" customWidth="1"/>
    <col min="11785" max="11785" width="16.7109375" style="1" customWidth="1"/>
    <col min="11786" max="11786" width="16.42578125" style="1" bestFit="1" customWidth="1"/>
    <col min="11787" max="11787" width="16" style="1" bestFit="1" customWidth="1"/>
    <col min="11788" max="11788" width="19.5703125" style="1" customWidth="1"/>
    <col min="11789" max="12029" width="11.42578125" style="1"/>
    <col min="12030" max="12030" width="4.42578125" style="1" customWidth="1"/>
    <col min="12031" max="12031" width="45" style="1" customWidth="1"/>
    <col min="12032" max="12032" width="36" style="1" customWidth="1"/>
    <col min="12033" max="12033" width="35.42578125" style="1" customWidth="1"/>
    <col min="12034" max="12034" width="16.140625" style="1" customWidth="1"/>
    <col min="12035" max="12035" width="14.140625" style="1" customWidth="1"/>
    <col min="12036" max="12036" width="21.28515625" style="1" customWidth="1"/>
    <col min="12037" max="12037" width="13.42578125" style="1" customWidth="1"/>
    <col min="12038" max="12038" width="21.140625" style="1" bestFit="1" customWidth="1"/>
    <col min="12039" max="12039" width="15.42578125" style="1" customWidth="1"/>
    <col min="12040" max="12040" width="14.7109375" style="1" customWidth="1"/>
    <col min="12041" max="12041" width="16.7109375" style="1" customWidth="1"/>
    <col min="12042" max="12042" width="16.42578125" style="1" bestFit="1" customWidth="1"/>
    <col min="12043" max="12043" width="16" style="1" bestFit="1" customWidth="1"/>
    <col min="12044" max="12044" width="19.5703125" style="1" customWidth="1"/>
    <col min="12045" max="12285" width="11.42578125" style="1"/>
    <col min="12286" max="12286" width="4.42578125" style="1" customWidth="1"/>
    <col min="12287" max="12287" width="45" style="1" customWidth="1"/>
    <col min="12288" max="12288" width="36" style="1" customWidth="1"/>
    <col min="12289" max="12289" width="35.42578125" style="1" customWidth="1"/>
    <col min="12290" max="12290" width="16.140625" style="1" customWidth="1"/>
    <col min="12291" max="12291" width="14.140625" style="1" customWidth="1"/>
    <col min="12292" max="12292" width="21.28515625" style="1" customWidth="1"/>
    <col min="12293" max="12293" width="13.42578125" style="1" customWidth="1"/>
    <col min="12294" max="12294" width="21.140625" style="1" bestFit="1" customWidth="1"/>
    <col min="12295" max="12295" width="15.42578125" style="1" customWidth="1"/>
    <col min="12296" max="12296" width="14.7109375" style="1" customWidth="1"/>
    <col min="12297" max="12297" width="16.7109375" style="1" customWidth="1"/>
    <col min="12298" max="12298" width="16.42578125" style="1" bestFit="1" customWidth="1"/>
    <col min="12299" max="12299" width="16" style="1" bestFit="1" customWidth="1"/>
    <col min="12300" max="12300" width="19.5703125" style="1" customWidth="1"/>
    <col min="12301" max="12541" width="11.42578125" style="1"/>
    <col min="12542" max="12542" width="4.42578125" style="1" customWidth="1"/>
    <col min="12543" max="12543" width="45" style="1" customWidth="1"/>
    <col min="12544" max="12544" width="36" style="1" customWidth="1"/>
    <col min="12545" max="12545" width="35.42578125" style="1" customWidth="1"/>
    <col min="12546" max="12546" width="16.140625" style="1" customWidth="1"/>
    <col min="12547" max="12547" width="14.140625" style="1" customWidth="1"/>
    <col min="12548" max="12548" width="21.28515625" style="1" customWidth="1"/>
    <col min="12549" max="12549" width="13.42578125" style="1" customWidth="1"/>
    <col min="12550" max="12550" width="21.140625" style="1" bestFit="1" customWidth="1"/>
    <col min="12551" max="12551" width="15.42578125" style="1" customWidth="1"/>
    <col min="12552" max="12552" width="14.7109375" style="1" customWidth="1"/>
    <col min="12553" max="12553" width="16.7109375" style="1" customWidth="1"/>
    <col min="12554" max="12554" width="16.42578125" style="1" bestFit="1" customWidth="1"/>
    <col min="12555" max="12555" width="16" style="1" bestFit="1" customWidth="1"/>
    <col min="12556" max="12556" width="19.5703125" style="1" customWidth="1"/>
    <col min="12557" max="12797" width="11.42578125" style="1"/>
    <col min="12798" max="12798" width="4.42578125" style="1" customWidth="1"/>
    <col min="12799" max="12799" width="45" style="1" customWidth="1"/>
    <col min="12800" max="12800" width="36" style="1" customWidth="1"/>
    <col min="12801" max="12801" width="35.42578125" style="1" customWidth="1"/>
    <col min="12802" max="12802" width="16.140625" style="1" customWidth="1"/>
    <col min="12803" max="12803" width="14.140625" style="1" customWidth="1"/>
    <col min="12804" max="12804" width="21.28515625" style="1" customWidth="1"/>
    <col min="12805" max="12805" width="13.42578125" style="1" customWidth="1"/>
    <col min="12806" max="12806" width="21.140625" style="1" bestFit="1" customWidth="1"/>
    <col min="12807" max="12807" width="15.42578125" style="1" customWidth="1"/>
    <col min="12808" max="12808" width="14.7109375" style="1" customWidth="1"/>
    <col min="12809" max="12809" width="16.7109375" style="1" customWidth="1"/>
    <col min="12810" max="12810" width="16.42578125" style="1" bestFit="1" customWidth="1"/>
    <col min="12811" max="12811" width="16" style="1" bestFit="1" customWidth="1"/>
    <col min="12812" max="12812" width="19.5703125" style="1" customWidth="1"/>
    <col min="12813" max="13053" width="11.42578125" style="1"/>
    <col min="13054" max="13054" width="4.42578125" style="1" customWidth="1"/>
    <col min="13055" max="13055" width="45" style="1" customWidth="1"/>
    <col min="13056" max="13056" width="36" style="1" customWidth="1"/>
    <col min="13057" max="13057" width="35.42578125" style="1" customWidth="1"/>
    <col min="13058" max="13058" width="16.140625" style="1" customWidth="1"/>
    <col min="13059" max="13059" width="14.140625" style="1" customWidth="1"/>
    <col min="13060" max="13060" width="21.28515625" style="1" customWidth="1"/>
    <col min="13061" max="13061" width="13.42578125" style="1" customWidth="1"/>
    <col min="13062" max="13062" width="21.140625" style="1" bestFit="1" customWidth="1"/>
    <col min="13063" max="13063" width="15.42578125" style="1" customWidth="1"/>
    <col min="13064" max="13064" width="14.7109375" style="1" customWidth="1"/>
    <col min="13065" max="13065" width="16.7109375" style="1" customWidth="1"/>
    <col min="13066" max="13066" width="16.42578125" style="1" bestFit="1" customWidth="1"/>
    <col min="13067" max="13067" width="16" style="1" bestFit="1" customWidth="1"/>
    <col min="13068" max="13068" width="19.5703125" style="1" customWidth="1"/>
    <col min="13069" max="13309" width="11.42578125" style="1"/>
    <col min="13310" max="13310" width="4.42578125" style="1" customWidth="1"/>
    <col min="13311" max="13311" width="45" style="1" customWidth="1"/>
    <col min="13312" max="13312" width="36" style="1" customWidth="1"/>
    <col min="13313" max="13313" width="35.42578125" style="1" customWidth="1"/>
    <col min="13314" max="13314" width="16.140625" style="1" customWidth="1"/>
    <col min="13315" max="13315" width="14.140625" style="1" customWidth="1"/>
    <col min="13316" max="13316" width="21.28515625" style="1" customWidth="1"/>
    <col min="13317" max="13317" width="13.42578125" style="1" customWidth="1"/>
    <col min="13318" max="13318" width="21.140625" style="1" bestFit="1" customWidth="1"/>
    <col min="13319" max="13319" width="15.42578125" style="1" customWidth="1"/>
    <col min="13320" max="13320" width="14.7109375" style="1" customWidth="1"/>
    <col min="13321" max="13321" width="16.7109375" style="1" customWidth="1"/>
    <col min="13322" max="13322" width="16.42578125" style="1" bestFit="1" customWidth="1"/>
    <col min="13323" max="13323" width="16" style="1" bestFit="1" customWidth="1"/>
    <col min="13324" max="13324" width="19.5703125" style="1" customWidth="1"/>
    <col min="13325" max="13565" width="11.42578125" style="1"/>
    <col min="13566" max="13566" width="4.42578125" style="1" customWidth="1"/>
    <col min="13567" max="13567" width="45" style="1" customWidth="1"/>
    <col min="13568" max="13568" width="36" style="1" customWidth="1"/>
    <col min="13569" max="13569" width="35.42578125" style="1" customWidth="1"/>
    <col min="13570" max="13570" width="16.140625" style="1" customWidth="1"/>
    <col min="13571" max="13571" width="14.140625" style="1" customWidth="1"/>
    <col min="13572" max="13572" width="21.28515625" style="1" customWidth="1"/>
    <col min="13573" max="13573" width="13.42578125" style="1" customWidth="1"/>
    <col min="13574" max="13574" width="21.140625" style="1" bestFit="1" customWidth="1"/>
    <col min="13575" max="13575" width="15.42578125" style="1" customWidth="1"/>
    <col min="13576" max="13576" width="14.7109375" style="1" customWidth="1"/>
    <col min="13577" max="13577" width="16.7109375" style="1" customWidth="1"/>
    <col min="13578" max="13578" width="16.42578125" style="1" bestFit="1" customWidth="1"/>
    <col min="13579" max="13579" width="16" style="1" bestFit="1" customWidth="1"/>
    <col min="13580" max="13580" width="19.5703125" style="1" customWidth="1"/>
    <col min="13581" max="13821" width="11.42578125" style="1"/>
    <col min="13822" max="13822" width="4.42578125" style="1" customWidth="1"/>
    <col min="13823" max="13823" width="45" style="1" customWidth="1"/>
    <col min="13824" max="13824" width="36" style="1" customWidth="1"/>
    <col min="13825" max="13825" width="35.42578125" style="1" customWidth="1"/>
    <col min="13826" max="13826" width="16.140625" style="1" customWidth="1"/>
    <col min="13827" max="13827" width="14.140625" style="1" customWidth="1"/>
    <col min="13828" max="13828" width="21.28515625" style="1" customWidth="1"/>
    <col min="13829" max="13829" width="13.42578125" style="1" customWidth="1"/>
    <col min="13830" max="13830" width="21.140625" style="1" bestFit="1" customWidth="1"/>
    <col min="13831" max="13831" width="15.42578125" style="1" customWidth="1"/>
    <col min="13832" max="13832" width="14.7109375" style="1" customWidth="1"/>
    <col min="13833" max="13833" width="16.7109375" style="1" customWidth="1"/>
    <col min="13834" max="13834" width="16.42578125" style="1" bestFit="1" customWidth="1"/>
    <col min="13835" max="13835" width="16" style="1" bestFit="1" customWidth="1"/>
    <col min="13836" max="13836" width="19.5703125" style="1" customWidth="1"/>
    <col min="13837" max="14077" width="11.42578125" style="1"/>
    <col min="14078" max="14078" width="4.42578125" style="1" customWidth="1"/>
    <col min="14079" max="14079" width="45" style="1" customWidth="1"/>
    <col min="14080" max="14080" width="36" style="1" customWidth="1"/>
    <col min="14081" max="14081" width="35.42578125" style="1" customWidth="1"/>
    <col min="14082" max="14082" width="16.140625" style="1" customWidth="1"/>
    <col min="14083" max="14083" width="14.140625" style="1" customWidth="1"/>
    <col min="14084" max="14084" width="21.28515625" style="1" customWidth="1"/>
    <col min="14085" max="14085" width="13.42578125" style="1" customWidth="1"/>
    <col min="14086" max="14086" width="21.140625" style="1" bestFit="1" customWidth="1"/>
    <col min="14087" max="14087" width="15.42578125" style="1" customWidth="1"/>
    <col min="14088" max="14088" width="14.7109375" style="1" customWidth="1"/>
    <col min="14089" max="14089" width="16.7109375" style="1" customWidth="1"/>
    <col min="14090" max="14090" width="16.42578125" style="1" bestFit="1" customWidth="1"/>
    <col min="14091" max="14091" width="16" style="1" bestFit="1" customWidth="1"/>
    <col min="14092" max="14092" width="19.5703125" style="1" customWidth="1"/>
    <col min="14093" max="14333" width="11.42578125" style="1"/>
    <col min="14334" max="14334" width="4.42578125" style="1" customWidth="1"/>
    <col min="14335" max="14335" width="45" style="1" customWidth="1"/>
    <col min="14336" max="14336" width="36" style="1" customWidth="1"/>
    <col min="14337" max="14337" width="35.42578125" style="1" customWidth="1"/>
    <col min="14338" max="14338" width="16.140625" style="1" customWidth="1"/>
    <col min="14339" max="14339" width="14.140625" style="1" customWidth="1"/>
    <col min="14340" max="14340" width="21.28515625" style="1" customWidth="1"/>
    <col min="14341" max="14341" width="13.42578125" style="1" customWidth="1"/>
    <col min="14342" max="14342" width="21.140625" style="1" bestFit="1" customWidth="1"/>
    <col min="14343" max="14343" width="15.42578125" style="1" customWidth="1"/>
    <col min="14344" max="14344" width="14.7109375" style="1" customWidth="1"/>
    <col min="14345" max="14345" width="16.7109375" style="1" customWidth="1"/>
    <col min="14346" max="14346" width="16.42578125" style="1" bestFit="1" customWidth="1"/>
    <col min="14347" max="14347" width="16" style="1" bestFit="1" customWidth="1"/>
    <col min="14348" max="14348" width="19.5703125" style="1" customWidth="1"/>
    <col min="14349" max="14589" width="11.42578125" style="1"/>
    <col min="14590" max="14590" width="4.42578125" style="1" customWidth="1"/>
    <col min="14591" max="14591" width="45" style="1" customWidth="1"/>
    <col min="14592" max="14592" width="36" style="1" customWidth="1"/>
    <col min="14593" max="14593" width="35.42578125" style="1" customWidth="1"/>
    <col min="14594" max="14594" width="16.140625" style="1" customWidth="1"/>
    <col min="14595" max="14595" width="14.140625" style="1" customWidth="1"/>
    <col min="14596" max="14596" width="21.28515625" style="1" customWidth="1"/>
    <col min="14597" max="14597" width="13.42578125" style="1" customWidth="1"/>
    <col min="14598" max="14598" width="21.140625" style="1" bestFit="1" customWidth="1"/>
    <col min="14599" max="14599" width="15.42578125" style="1" customWidth="1"/>
    <col min="14600" max="14600" width="14.7109375" style="1" customWidth="1"/>
    <col min="14601" max="14601" width="16.7109375" style="1" customWidth="1"/>
    <col min="14602" max="14602" width="16.42578125" style="1" bestFit="1" customWidth="1"/>
    <col min="14603" max="14603" width="16" style="1" bestFit="1" customWidth="1"/>
    <col min="14604" max="14604" width="19.5703125" style="1" customWidth="1"/>
    <col min="14605" max="14845" width="11.42578125" style="1"/>
    <col min="14846" max="14846" width="4.42578125" style="1" customWidth="1"/>
    <col min="14847" max="14847" width="45" style="1" customWidth="1"/>
    <col min="14848" max="14848" width="36" style="1" customWidth="1"/>
    <col min="14849" max="14849" width="35.42578125" style="1" customWidth="1"/>
    <col min="14850" max="14850" width="16.140625" style="1" customWidth="1"/>
    <col min="14851" max="14851" width="14.140625" style="1" customWidth="1"/>
    <col min="14852" max="14852" width="21.28515625" style="1" customWidth="1"/>
    <col min="14853" max="14853" width="13.42578125" style="1" customWidth="1"/>
    <col min="14854" max="14854" width="21.140625" style="1" bestFit="1" customWidth="1"/>
    <col min="14855" max="14855" width="15.42578125" style="1" customWidth="1"/>
    <col min="14856" max="14856" width="14.7109375" style="1" customWidth="1"/>
    <col min="14857" max="14857" width="16.7109375" style="1" customWidth="1"/>
    <col min="14858" max="14858" width="16.42578125" style="1" bestFit="1" customWidth="1"/>
    <col min="14859" max="14859" width="16" style="1" bestFit="1" customWidth="1"/>
    <col min="14860" max="14860" width="19.5703125" style="1" customWidth="1"/>
    <col min="14861" max="15101" width="11.42578125" style="1"/>
    <col min="15102" max="15102" width="4.42578125" style="1" customWidth="1"/>
    <col min="15103" max="15103" width="45" style="1" customWidth="1"/>
    <col min="15104" max="15104" width="36" style="1" customWidth="1"/>
    <col min="15105" max="15105" width="35.42578125" style="1" customWidth="1"/>
    <col min="15106" max="15106" width="16.140625" style="1" customWidth="1"/>
    <col min="15107" max="15107" width="14.140625" style="1" customWidth="1"/>
    <col min="15108" max="15108" width="21.28515625" style="1" customWidth="1"/>
    <col min="15109" max="15109" width="13.42578125" style="1" customWidth="1"/>
    <col min="15110" max="15110" width="21.140625" style="1" bestFit="1" customWidth="1"/>
    <col min="15111" max="15111" width="15.42578125" style="1" customWidth="1"/>
    <col min="15112" max="15112" width="14.7109375" style="1" customWidth="1"/>
    <col min="15113" max="15113" width="16.7109375" style="1" customWidth="1"/>
    <col min="15114" max="15114" width="16.42578125" style="1" bestFit="1" customWidth="1"/>
    <col min="15115" max="15115" width="16" style="1" bestFit="1" customWidth="1"/>
    <col min="15116" max="15116" width="19.5703125" style="1" customWidth="1"/>
    <col min="15117" max="15357" width="11.42578125" style="1"/>
    <col min="15358" max="15358" width="4.42578125" style="1" customWidth="1"/>
    <col min="15359" max="15359" width="45" style="1" customWidth="1"/>
    <col min="15360" max="15360" width="36" style="1" customWidth="1"/>
    <col min="15361" max="15361" width="35.42578125" style="1" customWidth="1"/>
    <col min="15362" max="15362" width="16.140625" style="1" customWidth="1"/>
    <col min="15363" max="15363" width="14.140625" style="1" customWidth="1"/>
    <col min="15364" max="15364" width="21.28515625" style="1" customWidth="1"/>
    <col min="15365" max="15365" width="13.42578125" style="1" customWidth="1"/>
    <col min="15366" max="15366" width="21.140625" style="1" bestFit="1" customWidth="1"/>
    <col min="15367" max="15367" width="15.42578125" style="1" customWidth="1"/>
    <col min="15368" max="15368" width="14.7109375" style="1" customWidth="1"/>
    <col min="15369" max="15369" width="16.7109375" style="1" customWidth="1"/>
    <col min="15370" max="15370" width="16.42578125" style="1" bestFit="1" customWidth="1"/>
    <col min="15371" max="15371" width="16" style="1" bestFit="1" customWidth="1"/>
    <col min="15372" max="15372" width="19.5703125" style="1" customWidth="1"/>
    <col min="15373" max="15613" width="11.42578125" style="1"/>
    <col min="15614" max="15614" width="4.42578125" style="1" customWidth="1"/>
    <col min="15615" max="15615" width="45" style="1" customWidth="1"/>
    <col min="15616" max="15616" width="36" style="1" customWidth="1"/>
    <col min="15617" max="15617" width="35.42578125" style="1" customWidth="1"/>
    <col min="15618" max="15618" width="16.140625" style="1" customWidth="1"/>
    <col min="15619" max="15619" width="14.140625" style="1" customWidth="1"/>
    <col min="15620" max="15620" width="21.28515625" style="1" customWidth="1"/>
    <col min="15621" max="15621" width="13.42578125" style="1" customWidth="1"/>
    <col min="15622" max="15622" width="21.140625" style="1" bestFit="1" customWidth="1"/>
    <col min="15623" max="15623" width="15.42578125" style="1" customWidth="1"/>
    <col min="15624" max="15624" width="14.7109375" style="1" customWidth="1"/>
    <col min="15625" max="15625" width="16.7109375" style="1" customWidth="1"/>
    <col min="15626" max="15626" width="16.42578125" style="1" bestFit="1" customWidth="1"/>
    <col min="15627" max="15627" width="16" style="1" bestFit="1" customWidth="1"/>
    <col min="15628" max="15628" width="19.5703125" style="1" customWidth="1"/>
    <col min="15629" max="15869" width="11.42578125" style="1"/>
    <col min="15870" max="15870" width="4.42578125" style="1" customWidth="1"/>
    <col min="15871" max="15871" width="45" style="1" customWidth="1"/>
    <col min="15872" max="15872" width="36" style="1" customWidth="1"/>
    <col min="15873" max="15873" width="35.42578125" style="1" customWidth="1"/>
    <col min="15874" max="15874" width="16.140625" style="1" customWidth="1"/>
    <col min="15875" max="15875" width="14.140625" style="1" customWidth="1"/>
    <col min="15876" max="15876" width="21.28515625" style="1" customWidth="1"/>
    <col min="15877" max="15877" width="13.42578125" style="1" customWidth="1"/>
    <col min="15878" max="15878" width="21.140625" style="1" bestFit="1" customWidth="1"/>
    <col min="15879" max="15879" width="15.42578125" style="1" customWidth="1"/>
    <col min="15880" max="15880" width="14.7109375" style="1" customWidth="1"/>
    <col min="15881" max="15881" width="16.7109375" style="1" customWidth="1"/>
    <col min="15882" max="15882" width="16.42578125" style="1" bestFit="1" customWidth="1"/>
    <col min="15883" max="15883" width="16" style="1" bestFit="1" customWidth="1"/>
    <col min="15884" max="15884" width="19.5703125" style="1" customWidth="1"/>
    <col min="15885" max="16125" width="11.42578125" style="1"/>
    <col min="16126" max="16126" width="4.42578125" style="1" customWidth="1"/>
    <col min="16127" max="16127" width="45" style="1" customWidth="1"/>
    <col min="16128" max="16128" width="36" style="1" customWidth="1"/>
    <col min="16129" max="16129" width="35.42578125" style="1" customWidth="1"/>
    <col min="16130" max="16130" width="16.140625" style="1" customWidth="1"/>
    <col min="16131" max="16131" width="14.140625" style="1" customWidth="1"/>
    <col min="16132" max="16132" width="21.28515625" style="1" customWidth="1"/>
    <col min="16133" max="16133" width="13.42578125" style="1" customWidth="1"/>
    <col min="16134" max="16134" width="21.140625" style="1" bestFit="1" customWidth="1"/>
    <col min="16135" max="16135" width="15.42578125" style="1" customWidth="1"/>
    <col min="16136" max="16136" width="14.7109375" style="1" customWidth="1"/>
    <col min="16137" max="16137" width="16.7109375" style="1" customWidth="1"/>
    <col min="16138" max="16138" width="16.42578125" style="1" bestFit="1" customWidth="1"/>
    <col min="16139" max="16139" width="16" style="1" bestFit="1" customWidth="1"/>
    <col min="16140" max="16140" width="19.5703125" style="1" customWidth="1"/>
    <col min="16141" max="16384" width="11.42578125" style="1"/>
  </cols>
  <sheetData>
    <row r="1" spans="1:16" ht="69" customHeight="1" x14ac:dyDescent="0.25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</row>
    <row r="2" spans="1:16" x14ac:dyDescent="0.25">
      <c r="A2" s="42" t="s">
        <v>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</row>
    <row r="3" spans="1:16" x14ac:dyDescent="0.25">
      <c r="A3" s="42" t="s">
        <v>2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</row>
    <row r="4" spans="1:16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6" ht="21" x14ac:dyDescent="0.35">
      <c r="A5" s="44" t="s">
        <v>1553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1" t="s">
        <v>0</v>
      </c>
    </row>
    <row r="6" spans="1:16" ht="30" x14ac:dyDescent="0.25">
      <c r="E6" s="47" t="s">
        <v>4</v>
      </c>
      <c r="F6" s="47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34" t="s">
        <v>22</v>
      </c>
      <c r="N7" s="5" t="s">
        <v>23</v>
      </c>
      <c r="O7" s="5" t="s">
        <v>24</v>
      </c>
    </row>
    <row r="8" spans="1:16" ht="24.95" customHeight="1" x14ac:dyDescent="0.25">
      <c r="A8" s="1">
        <v>1</v>
      </c>
      <c r="B8" s="1" t="s">
        <v>1052</v>
      </c>
      <c r="C8" s="1" t="s">
        <v>77</v>
      </c>
      <c r="D8" s="1" t="s">
        <v>96</v>
      </c>
      <c r="E8" s="13" t="s">
        <v>28</v>
      </c>
      <c r="F8" s="13" t="s">
        <v>36</v>
      </c>
      <c r="G8" s="14">
        <v>55000</v>
      </c>
      <c r="H8">
        <v>0</v>
      </c>
      <c r="I8" s="14">
        <f t="shared" ref="I8:I23" si="0">+G8+H8</f>
        <v>55000</v>
      </c>
      <c r="J8">
        <f t="shared" ref="J8:J24" si="1">+I8*2.87%</f>
        <v>1578.5</v>
      </c>
      <c r="K8" s="7">
        <v>2559.6799999999998</v>
      </c>
      <c r="L8">
        <f t="shared" ref="L8:L58" si="2">+I8*3.04%</f>
        <v>1672</v>
      </c>
      <c r="M8">
        <v>25</v>
      </c>
      <c r="N8" s="7">
        <f t="shared" ref="N8:N24" si="3">+J8+K8+L8+M8</f>
        <v>5835.18</v>
      </c>
      <c r="O8" s="14">
        <f t="shared" ref="O8:O58" si="4">+I8-N8</f>
        <v>49164.82</v>
      </c>
    </row>
    <row r="9" spans="1:16" ht="24.95" customHeight="1" x14ac:dyDescent="0.25">
      <c r="A9" s="1">
        <v>2</v>
      </c>
      <c r="B9" s="1" t="s">
        <v>1053</v>
      </c>
      <c r="C9" s="1" t="s">
        <v>162</v>
      </c>
      <c r="D9" s="1" t="s">
        <v>1054</v>
      </c>
      <c r="E9" s="13" t="s">
        <v>28</v>
      </c>
      <c r="F9" s="13" t="s">
        <v>36</v>
      </c>
      <c r="G9" s="14">
        <v>41000</v>
      </c>
      <c r="H9">
        <v>0</v>
      </c>
      <c r="I9" s="14">
        <f t="shared" si="0"/>
        <v>41000</v>
      </c>
      <c r="J9">
        <f t="shared" si="1"/>
        <v>1176.7</v>
      </c>
      <c r="K9" s="7">
        <v>583.79</v>
      </c>
      <c r="L9">
        <f t="shared" si="2"/>
        <v>1246.4000000000001</v>
      </c>
      <c r="M9">
        <f>5616.68+25</f>
        <v>5641.68</v>
      </c>
      <c r="N9" s="7">
        <f t="shared" si="3"/>
        <v>8648.57</v>
      </c>
      <c r="O9" s="14">
        <f t="shared" si="4"/>
        <v>32351.43</v>
      </c>
    </row>
    <row r="10" spans="1:16" ht="24.95" customHeight="1" x14ac:dyDescent="0.25">
      <c r="A10" s="1">
        <v>3</v>
      </c>
      <c r="B10" s="1" t="s">
        <v>1056</v>
      </c>
      <c r="C10" s="1" t="s">
        <v>1057</v>
      </c>
      <c r="D10" s="1" t="s">
        <v>191</v>
      </c>
      <c r="E10" s="13" t="s">
        <v>28</v>
      </c>
      <c r="F10" s="13" t="s">
        <v>36</v>
      </c>
      <c r="G10" s="14">
        <v>45500</v>
      </c>
      <c r="H10">
        <v>0</v>
      </c>
      <c r="I10" s="14">
        <f t="shared" si="0"/>
        <v>45500</v>
      </c>
      <c r="J10">
        <v>1305.8499999999999</v>
      </c>
      <c r="K10" s="7">
        <v>1218.8900000000001</v>
      </c>
      <c r="L10">
        <f t="shared" si="2"/>
        <v>1383.2</v>
      </c>
      <c r="M10">
        <v>25</v>
      </c>
      <c r="N10" s="7">
        <f t="shared" si="3"/>
        <v>3932.9399999999996</v>
      </c>
      <c r="O10" s="14">
        <f t="shared" si="4"/>
        <v>41567.06</v>
      </c>
    </row>
    <row r="11" spans="1:16" ht="24.95" customHeight="1" x14ac:dyDescent="0.25">
      <c r="A11" s="1">
        <v>4</v>
      </c>
      <c r="B11" s="1" t="s">
        <v>1060</v>
      </c>
      <c r="C11" s="1" t="s">
        <v>534</v>
      </c>
      <c r="D11" s="1" t="s">
        <v>191</v>
      </c>
      <c r="E11" s="13" t="s">
        <v>28</v>
      </c>
      <c r="F11" s="13" t="s">
        <v>36</v>
      </c>
      <c r="G11" s="14">
        <v>65000</v>
      </c>
      <c r="H11">
        <v>0</v>
      </c>
      <c r="I11" s="14">
        <f t="shared" si="0"/>
        <v>65000</v>
      </c>
      <c r="J11">
        <f t="shared" si="1"/>
        <v>1865.5</v>
      </c>
      <c r="K11" s="7">
        <v>4427.55</v>
      </c>
      <c r="L11">
        <f t="shared" si="2"/>
        <v>1976</v>
      </c>
      <c r="M11">
        <f>25+4239.56</f>
        <v>4264.5600000000004</v>
      </c>
      <c r="N11" s="7">
        <f t="shared" si="3"/>
        <v>12533.61</v>
      </c>
      <c r="O11" s="14">
        <f t="shared" si="4"/>
        <v>52466.39</v>
      </c>
    </row>
    <row r="12" spans="1:16" ht="24.95" customHeight="1" x14ac:dyDescent="0.25">
      <c r="A12" s="1">
        <v>5</v>
      </c>
      <c r="B12" s="1" t="s">
        <v>1062</v>
      </c>
      <c r="C12" s="1" t="s">
        <v>534</v>
      </c>
      <c r="D12" s="1" t="s">
        <v>1063</v>
      </c>
      <c r="E12" s="13" t="s">
        <v>28</v>
      </c>
      <c r="F12" s="13" t="s">
        <v>36</v>
      </c>
      <c r="G12" s="14">
        <v>65000</v>
      </c>
      <c r="H12">
        <v>0</v>
      </c>
      <c r="I12" s="14">
        <f t="shared" si="0"/>
        <v>65000</v>
      </c>
      <c r="J12">
        <f t="shared" si="1"/>
        <v>1865.5</v>
      </c>
      <c r="K12" s="7">
        <v>4427.55</v>
      </c>
      <c r="L12">
        <f t="shared" si="2"/>
        <v>1976</v>
      </c>
      <c r="M12">
        <f>25+4239.56</f>
        <v>4264.5600000000004</v>
      </c>
      <c r="N12" s="7">
        <f t="shared" si="3"/>
        <v>12533.61</v>
      </c>
      <c r="O12" s="14">
        <f t="shared" si="4"/>
        <v>52466.39</v>
      </c>
    </row>
    <row r="13" spans="1:16" ht="24.95" customHeight="1" x14ac:dyDescent="0.25">
      <c r="A13" s="1">
        <v>6</v>
      </c>
      <c r="B13" s="1" t="s">
        <v>1178</v>
      </c>
      <c r="C13" s="1" t="s">
        <v>534</v>
      </c>
      <c r="D13" s="1" t="s">
        <v>191</v>
      </c>
      <c r="E13" s="13" t="s">
        <v>28</v>
      </c>
      <c r="F13" s="13" t="s">
        <v>1027</v>
      </c>
      <c r="G13" s="14">
        <v>65000</v>
      </c>
      <c r="H13">
        <v>0</v>
      </c>
      <c r="I13" s="14">
        <f t="shared" si="0"/>
        <v>65000</v>
      </c>
      <c r="J13">
        <f t="shared" si="1"/>
        <v>1865.5</v>
      </c>
      <c r="K13" s="7">
        <v>4427.55</v>
      </c>
      <c r="L13">
        <f t="shared" si="2"/>
        <v>1976</v>
      </c>
      <c r="M13">
        <v>425</v>
      </c>
      <c r="N13" s="7">
        <f t="shared" si="3"/>
        <v>8694.0499999999993</v>
      </c>
      <c r="O13" s="14">
        <f t="shared" si="4"/>
        <v>56305.95</v>
      </c>
    </row>
    <row r="14" spans="1:16" ht="24.95" customHeight="1" x14ac:dyDescent="0.25">
      <c r="A14" s="1">
        <v>7</v>
      </c>
      <c r="B14" s="1" t="s">
        <v>1179</v>
      </c>
      <c r="C14" s="1" t="s">
        <v>534</v>
      </c>
      <c r="D14" s="1" t="s">
        <v>950</v>
      </c>
      <c r="E14" s="13" t="s">
        <v>28</v>
      </c>
      <c r="F14" s="13" t="s">
        <v>36</v>
      </c>
      <c r="G14" s="14">
        <v>65000</v>
      </c>
      <c r="H14">
        <v>0</v>
      </c>
      <c r="I14" s="14">
        <f t="shared" ref="I14" si="5">+G14+H14</f>
        <v>65000</v>
      </c>
      <c r="J14">
        <f t="shared" si="1"/>
        <v>1865.5</v>
      </c>
      <c r="K14" s="7">
        <v>4427.55</v>
      </c>
      <c r="L14">
        <f t="shared" si="2"/>
        <v>1976</v>
      </c>
      <c r="M14">
        <f>3839.56+25</f>
        <v>3864.56</v>
      </c>
      <c r="N14" s="7">
        <f t="shared" si="3"/>
        <v>12133.609999999999</v>
      </c>
      <c r="O14" s="14">
        <f t="shared" si="4"/>
        <v>52866.39</v>
      </c>
    </row>
    <row r="15" spans="1:16" ht="24.95" customHeight="1" x14ac:dyDescent="0.25">
      <c r="A15" s="1">
        <v>8</v>
      </c>
      <c r="B15" s="1" t="s">
        <v>1073</v>
      </c>
      <c r="C15" s="1" t="s">
        <v>486</v>
      </c>
      <c r="D15" s="1" t="s">
        <v>191</v>
      </c>
      <c r="E15" s="13" t="s">
        <v>28</v>
      </c>
      <c r="F15" s="13" t="s">
        <v>1027</v>
      </c>
      <c r="G15" s="14">
        <v>65000</v>
      </c>
      <c r="H15">
        <v>0</v>
      </c>
      <c r="I15" s="14">
        <f t="shared" si="0"/>
        <v>65000</v>
      </c>
      <c r="J15">
        <f t="shared" si="1"/>
        <v>1865.5</v>
      </c>
      <c r="K15" s="7">
        <v>4427.55</v>
      </c>
      <c r="L15">
        <f t="shared" si="2"/>
        <v>1976</v>
      </c>
      <c r="M15">
        <f>25+4239.56</f>
        <v>4264.5600000000004</v>
      </c>
      <c r="N15" s="7">
        <f t="shared" si="3"/>
        <v>12533.61</v>
      </c>
      <c r="O15" s="14">
        <f t="shared" si="4"/>
        <v>52466.39</v>
      </c>
    </row>
    <row r="16" spans="1:16" ht="24.95" customHeight="1" x14ac:dyDescent="0.25">
      <c r="A16" s="1">
        <v>9</v>
      </c>
      <c r="B16" s="1" t="s">
        <v>1075</v>
      </c>
      <c r="C16" s="1" t="s">
        <v>1076</v>
      </c>
      <c r="D16" s="1" t="s">
        <v>1063</v>
      </c>
      <c r="E16" s="13" t="s">
        <v>28</v>
      </c>
      <c r="F16" s="13" t="s">
        <v>1027</v>
      </c>
      <c r="G16" s="14">
        <v>65000</v>
      </c>
      <c r="H16">
        <v>0</v>
      </c>
      <c r="I16" s="14">
        <f t="shared" si="0"/>
        <v>65000</v>
      </c>
      <c r="J16">
        <f t="shared" si="1"/>
        <v>1865.5</v>
      </c>
      <c r="K16" s="7">
        <v>4427.55</v>
      </c>
      <c r="L16">
        <f t="shared" si="2"/>
        <v>1976</v>
      </c>
      <c r="M16">
        <f>25+400</f>
        <v>425</v>
      </c>
      <c r="N16" s="7">
        <f t="shared" si="3"/>
        <v>8694.0499999999993</v>
      </c>
      <c r="O16" s="14">
        <f t="shared" si="4"/>
        <v>56305.95</v>
      </c>
    </row>
    <row r="17" spans="1:15" ht="24.95" customHeight="1" x14ac:dyDescent="0.25">
      <c r="A17" s="1">
        <v>10</v>
      </c>
      <c r="B17" s="1" t="s">
        <v>1081</v>
      </c>
      <c r="C17" s="1" t="s">
        <v>441</v>
      </c>
      <c r="D17" s="1" t="s">
        <v>1063</v>
      </c>
      <c r="E17" s="13" t="s">
        <v>28</v>
      </c>
      <c r="F17" s="13" t="s">
        <v>1027</v>
      </c>
      <c r="G17" s="14">
        <v>50000</v>
      </c>
      <c r="H17">
        <v>0</v>
      </c>
      <c r="I17" s="14">
        <f t="shared" si="0"/>
        <v>50000</v>
      </c>
      <c r="J17">
        <f t="shared" si="1"/>
        <v>1435</v>
      </c>
      <c r="K17" s="7">
        <v>1854</v>
      </c>
      <c r="L17">
        <f t="shared" si="2"/>
        <v>1520</v>
      </c>
      <c r="M17">
        <v>25</v>
      </c>
      <c r="N17" s="7">
        <f t="shared" si="3"/>
        <v>4834</v>
      </c>
      <c r="O17" s="14">
        <f t="shared" si="4"/>
        <v>45166</v>
      </c>
    </row>
    <row r="18" spans="1:15" ht="24.95" customHeight="1" x14ac:dyDescent="0.25">
      <c r="A18" s="1">
        <v>11</v>
      </c>
      <c r="B18" s="1" t="s">
        <v>1085</v>
      </c>
      <c r="C18" s="1" t="s">
        <v>441</v>
      </c>
      <c r="D18" s="1" t="s">
        <v>1063</v>
      </c>
      <c r="E18" s="13" t="s">
        <v>28</v>
      </c>
      <c r="F18" s="13" t="s">
        <v>1027</v>
      </c>
      <c r="G18" s="14">
        <v>50000</v>
      </c>
      <c r="H18">
        <v>0</v>
      </c>
      <c r="I18" s="14">
        <f t="shared" si="0"/>
        <v>50000</v>
      </c>
      <c r="J18">
        <f t="shared" si="1"/>
        <v>1435</v>
      </c>
      <c r="K18" s="7">
        <v>1854</v>
      </c>
      <c r="L18">
        <f t="shared" si="2"/>
        <v>1520</v>
      </c>
      <c r="M18">
        <f>7124.19+25</f>
        <v>7149.19</v>
      </c>
      <c r="N18" s="7">
        <f t="shared" si="3"/>
        <v>11958.189999999999</v>
      </c>
      <c r="O18" s="14">
        <f t="shared" si="4"/>
        <v>38041.81</v>
      </c>
    </row>
    <row r="19" spans="1:15" ht="24.95" customHeight="1" x14ac:dyDescent="0.25">
      <c r="A19" s="1">
        <v>12</v>
      </c>
      <c r="B19" s="1" t="s">
        <v>1094</v>
      </c>
      <c r="C19" s="1" t="s">
        <v>587</v>
      </c>
      <c r="D19" s="1" t="s">
        <v>191</v>
      </c>
      <c r="E19" s="13" t="s">
        <v>28</v>
      </c>
      <c r="F19" s="13" t="s">
        <v>36</v>
      </c>
      <c r="G19" s="14">
        <v>65000</v>
      </c>
      <c r="H19">
        <v>0</v>
      </c>
      <c r="I19" s="14">
        <f t="shared" si="0"/>
        <v>65000</v>
      </c>
      <c r="J19">
        <f t="shared" si="1"/>
        <v>1865.5</v>
      </c>
      <c r="K19" s="7">
        <v>4427.55</v>
      </c>
      <c r="L19">
        <f t="shared" si="2"/>
        <v>1976</v>
      </c>
      <c r="M19">
        <f>25+400</f>
        <v>425</v>
      </c>
      <c r="N19" s="7">
        <f t="shared" si="3"/>
        <v>8694.0499999999993</v>
      </c>
      <c r="O19" s="14">
        <f t="shared" si="4"/>
        <v>56305.95</v>
      </c>
    </row>
    <row r="20" spans="1:15" ht="24.95" customHeight="1" x14ac:dyDescent="0.25">
      <c r="A20" s="1">
        <v>13</v>
      </c>
      <c r="B20" s="1" t="s">
        <v>1095</v>
      </c>
      <c r="C20" s="1" t="s">
        <v>587</v>
      </c>
      <c r="D20" s="1" t="s">
        <v>191</v>
      </c>
      <c r="E20" s="13" t="s">
        <v>28</v>
      </c>
      <c r="F20" s="13" t="s">
        <v>1027</v>
      </c>
      <c r="G20" s="14">
        <v>65000</v>
      </c>
      <c r="H20">
        <v>0</v>
      </c>
      <c r="I20" s="14">
        <f t="shared" si="0"/>
        <v>65000</v>
      </c>
      <c r="J20">
        <f t="shared" si="1"/>
        <v>1865.5</v>
      </c>
      <c r="K20" s="7">
        <v>4427.55</v>
      </c>
      <c r="L20">
        <f t="shared" si="2"/>
        <v>1976</v>
      </c>
      <c r="M20">
        <f>25+400</f>
        <v>425</v>
      </c>
      <c r="N20" s="7">
        <f t="shared" si="3"/>
        <v>8694.0499999999993</v>
      </c>
      <c r="O20" s="14">
        <f t="shared" si="4"/>
        <v>56305.95</v>
      </c>
    </row>
    <row r="21" spans="1:15" ht="24.95" customHeight="1" x14ac:dyDescent="0.25">
      <c r="A21" s="1">
        <v>14</v>
      </c>
      <c r="B21" s="1" t="s">
        <v>1098</v>
      </c>
      <c r="C21" s="1" t="s">
        <v>587</v>
      </c>
      <c r="D21" s="1" t="s">
        <v>1063</v>
      </c>
      <c r="E21" s="13" t="s">
        <v>28</v>
      </c>
      <c r="F21" s="13" t="s">
        <v>1027</v>
      </c>
      <c r="G21" s="14">
        <v>65000</v>
      </c>
      <c r="H21">
        <v>0</v>
      </c>
      <c r="I21" s="14">
        <f t="shared" si="0"/>
        <v>65000</v>
      </c>
      <c r="J21">
        <f t="shared" si="1"/>
        <v>1865.5</v>
      </c>
      <c r="K21" s="7">
        <v>4427.55</v>
      </c>
      <c r="L21">
        <f t="shared" si="2"/>
        <v>1976</v>
      </c>
      <c r="M21">
        <v>425</v>
      </c>
      <c r="N21" s="7">
        <f t="shared" si="3"/>
        <v>8694.0499999999993</v>
      </c>
      <c r="O21" s="14">
        <f t="shared" si="4"/>
        <v>56305.95</v>
      </c>
    </row>
    <row r="22" spans="1:15" ht="24.95" customHeight="1" x14ac:dyDescent="0.25">
      <c r="A22" s="1">
        <v>15</v>
      </c>
      <c r="B22" s="1" t="s">
        <v>1101</v>
      </c>
      <c r="C22" s="1" t="s">
        <v>383</v>
      </c>
      <c r="D22" s="1" t="s">
        <v>191</v>
      </c>
      <c r="E22" s="13" t="s">
        <v>28</v>
      </c>
      <c r="F22" s="13" t="s">
        <v>36</v>
      </c>
      <c r="G22" s="14">
        <v>65000</v>
      </c>
      <c r="H22">
        <v>0</v>
      </c>
      <c r="I22" s="14">
        <f t="shared" si="0"/>
        <v>65000</v>
      </c>
      <c r="J22">
        <f t="shared" si="1"/>
        <v>1865.5</v>
      </c>
      <c r="K22" s="7">
        <v>4427.55</v>
      </c>
      <c r="L22">
        <f t="shared" si="2"/>
        <v>1976</v>
      </c>
      <c r="M22">
        <v>2350</v>
      </c>
      <c r="N22" s="7">
        <f t="shared" si="3"/>
        <v>10619.05</v>
      </c>
      <c r="O22" s="14">
        <f t="shared" si="4"/>
        <v>54380.95</v>
      </c>
    </row>
    <row r="23" spans="1:15" ht="24.95" customHeight="1" x14ac:dyDescent="0.25">
      <c r="A23" s="1">
        <v>16</v>
      </c>
      <c r="B23" s="1" t="s">
        <v>1102</v>
      </c>
      <c r="C23" s="1" t="s">
        <v>383</v>
      </c>
      <c r="D23" s="1" t="s">
        <v>1103</v>
      </c>
      <c r="E23" s="13" t="s">
        <v>28</v>
      </c>
      <c r="F23" s="13" t="s">
        <v>1027</v>
      </c>
      <c r="G23" s="14">
        <v>65000</v>
      </c>
      <c r="H23">
        <v>0</v>
      </c>
      <c r="I23" s="14">
        <f t="shared" si="0"/>
        <v>65000</v>
      </c>
      <c r="J23">
        <f t="shared" si="1"/>
        <v>1865.5</v>
      </c>
      <c r="K23" s="7">
        <v>4427.55</v>
      </c>
      <c r="L23">
        <f t="shared" si="2"/>
        <v>1976</v>
      </c>
      <c r="M23">
        <f>25+400</f>
        <v>425</v>
      </c>
      <c r="N23" s="7">
        <f t="shared" si="3"/>
        <v>8694.0499999999993</v>
      </c>
      <c r="O23" s="14">
        <f t="shared" si="4"/>
        <v>56305.95</v>
      </c>
    </row>
    <row r="24" spans="1:15" ht="24.95" customHeight="1" x14ac:dyDescent="0.25">
      <c r="A24" s="1">
        <v>17</v>
      </c>
      <c r="B24" s="1" t="s">
        <v>1180</v>
      </c>
      <c r="C24" s="1" t="s">
        <v>383</v>
      </c>
      <c r="D24" s="1" t="s">
        <v>950</v>
      </c>
      <c r="E24" s="13" t="s">
        <v>28</v>
      </c>
      <c r="F24" s="13" t="s">
        <v>36</v>
      </c>
      <c r="G24" s="14">
        <v>45500</v>
      </c>
      <c r="H24">
        <v>0</v>
      </c>
      <c r="I24" s="14">
        <v>45500</v>
      </c>
      <c r="J24">
        <f t="shared" si="1"/>
        <v>1305.8499999999999</v>
      </c>
      <c r="K24" s="7">
        <v>1218.8900000000001</v>
      </c>
      <c r="L24">
        <f t="shared" si="2"/>
        <v>1383.2</v>
      </c>
      <c r="M24">
        <v>25</v>
      </c>
      <c r="N24" s="7">
        <f t="shared" si="3"/>
        <v>3932.9399999999996</v>
      </c>
      <c r="O24" s="14">
        <f t="shared" si="4"/>
        <v>41567.06</v>
      </c>
    </row>
    <row r="25" spans="1:15" ht="24.95" customHeight="1" x14ac:dyDescent="0.25">
      <c r="A25" s="1">
        <v>18</v>
      </c>
      <c r="B25" s="1" t="s">
        <v>1262</v>
      </c>
      <c r="C25" s="1" t="s">
        <v>383</v>
      </c>
      <c r="D25" s="1" t="s">
        <v>191</v>
      </c>
      <c r="E25" s="13" t="s">
        <v>28</v>
      </c>
      <c r="F25" s="13" t="s">
        <v>1027</v>
      </c>
      <c r="G25" s="14">
        <v>45500</v>
      </c>
      <c r="H25">
        <v>0</v>
      </c>
      <c r="I25" s="14">
        <v>45500</v>
      </c>
      <c r="J25">
        <v>1305.8499999999999</v>
      </c>
      <c r="K25" s="7">
        <v>1218.8900000000001</v>
      </c>
      <c r="L25">
        <f t="shared" si="2"/>
        <v>1383.2</v>
      </c>
      <c r="M25">
        <v>25</v>
      </c>
      <c r="N25" s="7">
        <f t="shared" ref="N25" si="6">+J25+K25+L25+M25</f>
        <v>3932.9399999999996</v>
      </c>
      <c r="O25" s="14">
        <f t="shared" si="4"/>
        <v>41567.06</v>
      </c>
    </row>
    <row r="26" spans="1:15" ht="24.95" customHeight="1" x14ac:dyDescent="0.25">
      <c r="A26" s="1">
        <v>19</v>
      </c>
      <c r="B26" s="1" t="s">
        <v>1106</v>
      </c>
      <c r="C26" s="1" t="s">
        <v>1107</v>
      </c>
      <c r="D26" s="1" t="s">
        <v>1063</v>
      </c>
      <c r="E26" s="13" t="s">
        <v>28</v>
      </c>
      <c r="F26" s="13" t="s">
        <v>1027</v>
      </c>
      <c r="G26" s="14">
        <v>64250</v>
      </c>
      <c r="H26">
        <v>0</v>
      </c>
      <c r="I26" s="14">
        <f t="shared" ref="I26:I34" si="7">+G26+H26</f>
        <v>64250</v>
      </c>
      <c r="J26">
        <v>1843.98</v>
      </c>
      <c r="K26" s="7">
        <v>4286.41</v>
      </c>
      <c r="L26">
        <f t="shared" si="2"/>
        <v>1953.2</v>
      </c>
      <c r="M26">
        <f>25+400</f>
        <v>425</v>
      </c>
      <c r="N26" s="7">
        <f>+J26+K26+L26+M26</f>
        <v>8508.59</v>
      </c>
      <c r="O26" s="14">
        <f t="shared" si="4"/>
        <v>55741.41</v>
      </c>
    </row>
    <row r="27" spans="1:15" ht="24.95" customHeight="1" x14ac:dyDescent="0.25">
      <c r="A27" s="1">
        <v>20</v>
      </c>
      <c r="B27" s="1" t="s">
        <v>1119</v>
      </c>
      <c r="C27" s="1" t="s">
        <v>1118</v>
      </c>
      <c r="D27" s="1" t="s">
        <v>1063</v>
      </c>
      <c r="E27" s="13" t="s">
        <v>28</v>
      </c>
      <c r="F27" s="13" t="s">
        <v>1027</v>
      </c>
      <c r="G27" s="14">
        <v>50000</v>
      </c>
      <c r="H27">
        <v>0</v>
      </c>
      <c r="I27" s="14">
        <f t="shared" si="7"/>
        <v>50000</v>
      </c>
      <c r="J27">
        <f t="shared" ref="J27:J58" si="8">+I27*2.87%</f>
        <v>1435</v>
      </c>
      <c r="K27" s="7">
        <v>1854</v>
      </c>
      <c r="L27">
        <f t="shared" si="2"/>
        <v>1520</v>
      </c>
      <c r="M27">
        <v>25</v>
      </c>
      <c r="N27" s="7">
        <f t="shared" ref="N27:N58" si="9">+J27+K27+L27+M27</f>
        <v>4834</v>
      </c>
      <c r="O27" s="14">
        <f t="shared" si="4"/>
        <v>45166</v>
      </c>
    </row>
    <row r="28" spans="1:15" ht="24.95" customHeight="1" x14ac:dyDescent="0.25">
      <c r="A28" s="1">
        <v>21</v>
      </c>
      <c r="B28" s="1" t="s">
        <v>1120</v>
      </c>
      <c r="C28" s="1" t="s">
        <v>1118</v>
      </c>
      <c r="D28" s="1" t="s">
        <v>1063</v>
      </c>
      <c r="E28" s="13" t="s">
        <v>28</v>
      </c>
      <c r="F28" s="13" t="s">
        <v>1027</v>
      </c>
      <c r="G28" s="14">
        <v>58500</v>
      </c>
      <c r="H28">
        <v>0</v>
      </c>
      <c r="I28" s="14">
        <f t="shared" si="7"/>
        <v>58500</v>
      </c>
      <c r="J28">
        <f t="shared" si="8"/>
        <v>1678.95</v>
      </c>
      <c r="K28" s="7">
        <v>3204.38</v>
      </c>
      <c r="L28">
        <f t="shared" si="2"/>
        <v>1778.4</v>
      </c>
      <c r="M28">
        <f>25+400</f>
        <v>425</v>
      </c>
      <c r="N28" s="7">
        <f t="shared" si="9"/>
        <v>7086.73</v>
      </c>
      <c r="O28" s="14">
        <f t="shared" si="4"/>
        <v>51413.270000000004</v>
      </c>
    </row>
    <row r="29" spans="1:15" ht="24.95" customHeight="1" x14ac:dyDescent="0.25">
      <c r="A29" s="1">
        <v>22</v>
      </c>
      <c r="B29" s="1" t="s">
        <v>1121</v>
      </c>
      <c r="C29" s="1" t="s">
        <v>1118</v>
      </c>
      <c r="D29" s="1" t="s">
        <v>1122</v>
      </c>
      <c r="E29" s="13" t="s">
        <v>28</v>
      </c>
      <c r="F29" s="13" t="s">
        <v>36</v>
      </c>
      <c r="G29" s="14">
        <v>65000</v>
      </c>
      <c r="H29">
        <v>0</v>
      </c>
      <c r="I29" s="14">
        <f t="shared" si="7"/>
        <v>65000</v>
      </c>
      <c r="J29">
        <f t="shared" si="8"/>
        <v>1865.5</v>
      </c>
      <c r="K29" s="7">
        <v>4427.55</v>
      </c>
      <c r="L29">
        <f t="shared" si="2"/>
        <v>1976</v>
      </c>
      <c r="M29">
        <f>25+3839.56</f>
        <v>3864.56</v>
      </c>
      <c r="N29" s="7">
        <f t="shared" si="9"/>
        <v>12133.609999999999</v>
      </c>
      <c r="O29" s="14">
        <f t="shared" si="4"/>
        <v>52866.39</v>
      </c>
    </row>
    <row r="30" spans="1:15" ht="24.95" customHeight="1" x14ac:dyDescent="0.25">
      <c r="A30" s="1">
        <v>23</v>
      </c>
      <c r="B30" s="1" t="s">
        <v>1123</v>
      </c>
      <c r="C30" s="1" t="s">
        <v>1118</v>
      </c>
      <c r="D30" s="1" t="s">
        <v>1063</v>
      </c>
      <c r="E30" s="13" t="s">
        <v>28</v>
      </c>
      <c r="F30" s="13" t="s">
        <v>36</v>
      </c>
      <c r="G30" s="14">
        <v>50000</v>
      </c>
      <c r="H30">
        <v>0</v>
      </c>
      <c r="I30" s="14">
        <f t="shared" si="7"/>
        <v>50000</v>
      </c>
      <c r="J30">
        <f t="shared" si="8"/>
        <v>1435</v>
      </c>
      <c r="K30" s="7">
        <v>1854</v>
      </c>
      <c r="L30">
        <f t="shared" si="2"/>
        <v>1520</v>
      </c>
      <c r="M30">
        <v>25</v>
      </c>
      <c r="N30" s="7">
        <f t="shared" si="9"/>
        <v>4834</v>
      </c>
      <c r="O30" s="14">
        <f t="shared" si="4"/>
        <v>45166</v>
      </c>
    </row>
    <row r="31" spans="1:15" ht="24.95" customHeight="1" x14ac:dyDescent="0.25">
      <c r="A31" s="1">
        <v>24</v>
      </c>
      <c r="B31" s="1" t="s">
        <v>1126</v>
      </c>
      <c r="C31" s="1" t="s">
        <v>1118</v>
      </c>
      <c r="D31" s="1" t="s">
        <v>1127</v>
      </c>
      <c r="E31" s="13" t="s">
        <v>28</v>
      </c>
      <c r="F31" s="13" t="s">
        <v>36</v>
      </c>
      <c r="G31" s="14">
        <v>60000</v>
      </c>
      <c r="H31">
        <v>0</v>
      </c>
      <c r="I31" s="14">
        <f t="shared" si="7"/>
        <v>60000</v>
      </c>
      <c r="J31">
        <f t="shared" si="8"/>
        <v>1722</v>
      </c>
      <c r="K31" s="7">
        <v>3486.65</v>
      </c>
      <c r="L31">
        <f t="shared" si="2"/>
        <v>1824</v>
      </c>
      <c r="M31">
        <f>9484.56+25</f>
        <v>9509.56</v>
      </c>
      <c r="N31" s="7">
        <f t="shared" si="9"/>
        <v>16542.21</v>
      </c>
      <c r="O31" s="14">
        <f t="shared" si="4"/>
        <v>43457.79</v>
      </c>
    </row>
    <row r="32" spans="1:15" ht="28.5" customHeight="1" x14ac:dyDescent="0.25">
      <c r="A32" s="1">
        <v>25</v>
      </c>
      <c r="B32" s="1" t="s">
        <v>1129</v>
      </c>
      <c r="C32" s="1" t="s">
        <v>210</v>
      </c>
      <c r="D32" s="1" t="s">
        <v>191</v>
      </c>
      <c r="E32" s="13" t="s">
        <v>28</v>
      </c>
      <c r="F32" s="13" t="s">
        <v>1027</v>
      </c>
      <c r="G32" s="14">
        <v>65000</v>
      </c>
      <c r="H32">
        <v>0</v>
      </c>
      <c r="I32" s="14">
        <f t="shared" si="7"/>
        <v>65000</v>
      </c>
      <c r="J32">
        <f t="shared" si="8"/>
        <v>1865.5</v>
      </c>
      <c r="K32" s="7">
        <v>4427.55</v>
      </c>
      <c r="L32">
        <f t="shared" si="2"/>
        <v>1976</v>
      </c>
      <c r="M32">
        <v>25</v>
      </c>
      <c r="N32" s="7">
        <f t="shared" si="9"/>
        <v>8294.0499999999993</v>
      </c>
      <c r="O32" s="14">
        <f t="shared" si="4"/>
        <v>56705.95</v>
      </c>
    </row>
    <row r="33" spans="1:15" ht="24.95" customHeight="1" x14ac:dyDescent="0.25">
      <c r="A33" s="1">
        <v>26</v>
      </c>
      <c r="B33" s="1" t="s">
        <v>1132</v>
      </c>
      <c r="C33" s="1" t="s">
        <v>1133</v>
      </c>
      <c r="D33" s="1" t="s">
        <v>1103</v>
      </c>
      <c r="E33" s="13" t="s">
        <v>28</v>
      </c>
      <c r="F33" s="13" t="s">
        <v>1027</v>
      </c>
      <c r="G33" s="14">
        <v>65000</v>
      </c>
      <c r="H33">
        <v>0</v>
      </c>
      <c r="I33" s="14">
        <f t="shared" si="7"/>
        <v>65000</v>
      </c>
      <c r="J33">
        <f t="shared" si="8"/>
        <v>1865.5</v>
      </c>
      <c r="K33" s="7">
        <v>4427.55</v>
      </c>
      <c r="L33">
        <f t="shared" si="2"/>
        <v>1976</v>
      </c>
      <c r="M33">
        <f>25+4239.56</f>
        <v>4264.5600000000004</v>
      </c>
      <c r="N33" s="7">
        <f t="shared" si="9"/>
        <v>12533.61</v>
      </c>
      <c r="O33" s="14">
        <f t="shared" si="4"/>
        <v>52466.39</v>
      </c>
    </row>
    <row r="34" spans="1:15" ht="24.95" customHeight="1" x14ac:dyDescent="0.25">
      <c r="A34" s="1">
        <v>27</v>
      </c>
      <c r="B34" s="1" t="s">
        <v>1134</v>
      </c>
      <c r="C34" s="1" t="s">
        <v>1133</v>
      </c>
      <c r="D34" s="1" t="s">
        <v>1103</v>
      </c>
      <c r="E34" s="13" t="s">
        <v>28</v>
      </c>
      <c r="F34" s="13" t="s">
        <v>36</v>
      </c>
      <c r="G34" s="14">
        <v>65000</v>
      </c>
      <c r="H34">
        <v>0</v>
      </c>
      <c r="I34" s="14">
        <f t="shared" si="7"/>
        <v>65000</v>
      </c>
      <c r="J34">
        <f t="shared" si="8"/>
        <v>1865.5</v>
      </c>
      <c r="K34" s="7">
        <v>4427.55</v>
      </c>
      <c r="L34">
        <f t="shared" si="2"/>
        <v>1976</v>
      </c>
      <c r="M34">
        <f>25+14684.07</f>
        <v>14709.07</v>
      </c>
      <c r="N34" s="7">
        <f t="shared" si="9"/>
        <v>22978.12</v>
      </c>
      <c r="O34" s="14">
        <f t="shared" si="4"/>
        <v>42021.880000000005</v>
      </c>
    </row>
    <row r="35" spans="1:15" ht="24.95" customHeight="1" x14ac:dyDescent="0.25">
      <c r="A35" s="1">
        <v>28</v>
      </c>
      <c r="B35" s="1" t="s">
        <v>1137</v>
      </c>
      <c r="C35" s="1" t="s">
        <v>1138</v>
      </c>
      <c r="D35" s="1" t="s">
        <v>191</v>
      </c>
      <c r="E35" s="13" t="s">
        <v>28</v>
      </c>
      <c r="F35" s="13" t="s">
        <v>1027</v>
      </c>
      <c r="G35" s="14">
        <v>52000</v>
      </c>
      <c r="H35">
        <v>0</v>
      </c>
      <c r="I35" s="14">
        <f>+G35+H35</f>
        <v>52000</v>
      </c>
      <c r="J35">
        <f t="shared" si="8"/>
        <v>1492.4</v>
      </c>
      <c r="K35" s="7">
        <v>2136.27</v>
      </c>
      <c r="L35">
        <f t="shared" si="2"/>
        <v>1580.8</v>
      </c>
      <c r="M35">
        <f>25+400</f>
        <v>425</v>
      </c>
      <c r="N35" s="7">
        <f t="shared" si="9"/>
        <v>5634.47</v>
      </c>
      <c r="O35" s="14">
        <f t="shared" si="4"/>
        <v>46365.53</v>
      </c>
    </row>
    <row r="36" spans="1:15" ht="24.95" customHeight="1" x14ac:dyDescent="0.25">
      <c r="A36" s="1">
        <v>29</v>
      </c>
      <c r="B36" s="1" t="s">
        <v>1145</v>
      </c>
      <c r="C36" s="1" t="s">
        <v>1014</v>
      </c>
      <c r="D36" s="1" t="s">
        <v>1063</v>
      </c>
      <c r="E36" s="13" t="s">
        <v>28</v>
      </c>
      <c r="F36" s="13" t="s">
        <v>36</v>
      </c>
      <c r="G36" s="14">
        <v>45500</v>
      </c>
      <c r="H36">
        <v>0</v>
      </c>
      <c r="I36" s="14">
        <f t="shared" ref="I36:I57" si="10">+G36+H36</f>
        <v>45500</v>
      </c>
      <c r="J36">
        <v>1305.8499999999999</v>
      </c>
      <c r="K36" s="7">
        <v>1218.8900000000001</v>
      </c>
      <c r="L36">
        <f t="shared" si="2"/>
        <v>1383.2</v>
      </c>
      <c r="M36">
        <v>25</v>
      </c>
      <c r="N36" s="7">
        <f t="shared" si="9"/>
        <v>3932.9399999999996</v>
      </c>
      <c r="O36" s="14">
        <f t="shared" si="4"/>
        <v>41567.06</v>
      </c>
    </row>
    <row r="37" spans="1:15" ht="24.95" customHeight="1" x14ac:dyDescent="0.25">
      <c r="A37" s="1">
        <v>30</v>
      </c>
      <c r="B37" s="1" t="s">
        <v>1149</v>
      </c>
      <c r="C37" s="1" t="s">
        <v>1014</v>
      </c>
      <c r="D37" s="1" t="s">
        <v>1063</v>
      </c>
      <c r="E37" s="13" t="s">
        <v>28</v>
      </c>
      <c r="F37" s="13" t="s">
        <v>1027</v>
      </c>
      <c r="G37" s="14">
        <v>52000</v>
      </c>
      <c r="H37">
        <v>0</v>
      </c>
      <c r="I37" s="14">
        <f t="shared" si="10"/>
        <v>52000</v>
      </c>
      <c r="J37">
        <f t="shared" si="8"/>
        <v>1492.4</v>
      </c>
      <c r="K37" s="7">
        <v>2136.27</v>
      </c>
      <c r="L37">
        <f t="shared" si="2"/>
        <v>1580.8</v>
      </c>
      <c r="M37">
        <f>400+25</f>
        <v>425</v>
      </c>
      <c r="N37" s="7">
        <f t="shared" si="9"/>
        <v>5634.47</v>
      </c>
      <c r="O37" s="14">
        <f t="shared" si="4"/>
        <v>46365.53</v>
      </c>
    </row>
    <row r="38" spans="1:15" ht="24.95" customHeight="1" x14ac:dyDescent="0.25">
      <c r="A38" s="1">
        <v>31</v>
      </c>
      <c r="B38" s="1" t="s">
        <v>1150</v>
      </c>
      <c r="C38" s="1" t="s">
        <v>1014</v>
      </c>
      <c r="D38" s="1" t="s">
        <v>1063</v>
      </c>
      <c r="E38" s="13" t="s">
        <v>28</v>
      </c>
      <c r="F38" s="13" t="s">
        <v>1027</v>
      </c>
      <c r="G38" s="14">
        <v>50000</v>
      </c>
      <c r="H38">
        <v>0</v>
      </c>
      <c r="I38" s="14">
        <f t="shared" si="10"/>
        <v>50000</v>
      </c>
      <c r="J38">
        <f t="shared" si="8"/>
        <v>1435</v>
      </c>
      <c r="K38" s="7">
        <v>1854</v>
      </c>
      <c r="L38">
        <f t="shared" si="2"/>
        <v>1520</v>
      </c>
      <c r="M38">
        <v>25</v>
      </c>
      <c r="N38" s="7">
        <f t="shared" si="9"/>
        <v>4834</v>
      </c>
      <c r="O38" s="14">
        <f t="shared" si="4"/>
        <v>45166</v>
      </c>
    </row>
    <row r="39" spans="1:15" ht="24.95" customHeight="1" x14ac:dyDescent="0.25">
      <c r="A39" s="1">
        <v>32</v>
      </c>
      <c r="B39" s="1" t="s">
        <v>1151</v>
      </c>
      <c r="C39" s="1" t="s">
        <v>1014</v>
      </c>
      <c r="D39" s="1" t="s">
        <v>191</v>
      </c>
      <c r="E39" s="13" t="s">
        <v>28</v>
      </c>
      <c r="F39" s="13" t="s">
        <v>1027</v>
      </c>
      <c r="G39" s="14">
        <v>65000</v>
      </c>
      <c r="H39">
        <v>0</v>
      </c>
      <c r="I39" s="14">
        <f t="shared" si="10"/>
        <v>65000</v>
      </c>
      <c r="J39">
        <f t="shared" si="8"/>
        <v>1865.5</v>
      </c>
      <c r="K39" s="7">
        <v>4427.55</v>
      </c>
      <c r="L39">
        <f t="shared" si="2"/>
        <v>1976</v>
      </c>
      <c r="M39">
        <f>25+400</f>
        <v>425</v>
      </c>
      <c r="N39" s="7">
        <f t="shared" si="9"/>
        <v>8694.0499999999993</v>
      </c>
      <c r="O39" s="14">
        <f t="shared" si="4"/>
        <v>56305.95</v>
      </c>
    </row>
    <row r="40" spans="1:15" ht="24.95" customHeight="1" x14ac:dyDescent="0.25">
      <c r="A40" s="1">
        <v>33</v>
      </c>
      <c r="B40" s="1" t="s">
        <v>1152</v>
      </c>
      <c r="C40" s="1" t="s">
        <v>1014</v>
      </c>
      <c r="D40" s="1" t="s">
        <v>1063</v>
      </c>
      <c r="E40" s="13" t="s">
        <v>28</v>
      </c>
      <c r="F40" s="13" t="s">
        <v>1027</v>
      </c>
      <c r="G40" s="14">
        <v>50000</v>
      </c>
      <c r="H40">
        <v>0</v>
      </c>
      <c r="I40" s="14">
        <f t="shared" si="10"/>
        <v>50000</v>
      </c>
      <c r="J40">
        <f t="shared" si="8"/>
        <v>1435</v>
      </c>
      <c r="K40" s="7">
        <v>1854</v>
      </c>
      <c r="L40">
        <f t="shared" si="2"/>
        <v>1520</v>
      </c>
      <c r="M40">
        <v>25</v>
      </c>
      <c r="N40" s="7">
        <f t="shared" si="9"/>
        <v>4834</v>
      </c>
      <c r="O40" s="14">
        <f t="shared" si="4"/>
        <v>45166</v>
      </c>
    </row>
    <row r="41" spans="1:15" ht="24.95" customHeight="1" x14ac:dyDescent="0.25">
      <c r="A41" s="1">
        <v>34</v>
      </c>
      <c r="B41" s="1" t="s">
        <v>1153</v>
      </c>
      <c r="C41" s="1" t="s">
        <v>1014</v>
      </c>
      <c r="D41" s="1" t="s">
        <v>191</v>
      </c>
      <c r="E41" s="13" t="s">
        <v>28</v>
      </c>
      <c r="F41" s="13" t="s">
        <v>1027</v>
      </c>
      <c r="G41" s="14">
        <v>52000</v>
      </c>
      <c r="H41">
        <v>0</v>
      </c>
      <c r="I41" s="14">
        <f t="shared" si="10"/>
        <v>52000</v>
      </c>
      <c r="J41">
        <f t="shared" si="8"/>
        <v>1492.4</v>
      </c>
      <c r="K41" s="7">
        <v>2136.27</v>
      </c>
      <c r="L41">
        <f t="shared" si="2"/>
        <v>1580.8</v>
      </c>
      <c r="M41">
        <f>25+400</f>
        <v>425</v>
      </c>
      <c r="N41" s="7">
        <f t="shared" si="9"/>
        <v>5634.47</v>
      </c>
      <c r="O41" s="14">
        <f t="shared" si="4"/>
        <v>46365.53</v>
      </c>
    </row>
    <row r="42" spans="1:15" ht="24.95" customHeight="1" x14ac:dyDescent="0.25">
      <c r="A42" s="1">
        <v>35</v>
      </c>
      <c r="B42" s="1" t="s">
        <v>1154</v>
      </c>
      <c r="C42" s="1" t="s">
        <v>1014</v>
      </c>
      <c r="D42" s="1" t="s">
        <v>191</v>
      </c>
      <c r="E42" s="13" t="s">
        <v>28</v>
      </c>
      <c r="F42" s="13" t="s">
        <v>1027</v>
      </c>
      <c r="G42" s="14">
        <v>65000</v>
      </c>
      <c r="H42">
        <v>0</v>
      </c>
      <c r="I42" s="14">
        <f t="shared" si="10"/>
        <v>65000</v>
      </c>
      <c r="J42">
        <f t="shared" si="8"/>
        <v>1865.5</v>
      </c>
      <c r="K42" s="7">
        <v>4427.55</v>
      </c>
      <c r="L42">
        <f t="shared" si="2"/>
        <v>1976</v>
      </c>
      <c r="M42">
        <f>25+400</f>
        <v>425</v>
      </c>
      <c r="N42" s="7">
        <f t="shared" si="9"/>
        <v>8694.0499999999993</v>
      </c>
      <c r="O42" s="14">
        <f t="shared" si="4"/>
        <v>56305.95</v>
      </c>
    </row>
    <row r="43" spans="1:15" ht="24.95" customHeight="1" x14ac:dyDescent="0.25">
      <c r="A43" s="1">
        <v>36</v>
      </c>
      <c r="B43" s="1" t="s">
        <v>1155</v>
      </c>
      <c r="C43" s="1" t="s">
        <v>1014</v>
      </c>
      <c r="D43" s="1" t="s">
        <v>191</v>
      </c>
      <c r="E43" s="13" t="s">
        <v>28</v>
      </c>
      <c r="F43" s="13" t="s">
        <v>1027</v>
      </c>
      <c r="G43" s="14">
        <v>65000</v>
      </c>
      <c r="H43">
        <v>0</v>
      </c>
      <c r="I43" s="14">
        <f t="shared" si="10"/>
        <v>65000</v>
      </c>
      <c r="J43">
        <f t="shared" si="8"/>
        <v>1865.5</v>
      </c>
      <c r="K43" s="7">
        <v>4427.55</v>
      </c>
      <c r="L43">
        <f t="shared" si="2"/>
        <v>1976</v>
      </c>
      <c r="M43">
        <f>25+400</f>
        <v>425</v>
      </c>
      <c r="N43" s="7">
        <f t="shared" si="9"/>
        <v>8694.0499999999993</v>
      </c>
      <c r="O43" s="14">
        <f t="shared" si="4"/>
        <v>56305.95</v>
      </c>
    </row>
    <row r="44" spans="1:15" ht="24.95" customHeight="1" x14ac:dyDescent="0.25">
      <c r="A44" s="1">
        <v>37</v>
      </c>
      <c r="B44" s="1" t="s">
        <v>1156</v>
      </c>
      <c r="C44" s="1" t="s">
        <v>1014</v>
      </c>
      <c r="D44" s="1" t="s">
        <v>1063</v>
      </c>
      <c r="E44" s="13" t="s">
        <v>28</v>
      </c>
      <c r="F44" s="13" t="s">
        <v>1027</v>
      </c>
      <c r="G44" s="14">
        <v>50000</v>
      </c>
      <c r="H44">
        <v>0</v>
      </c>
      <c r="I44" s="14">
        <f t="shared" si="10"/>
        <v>50000</v>
      </c>
      <c r="J44">
        <f t="shared" si="8"/>
        <v>1435</v>
      </c>
      <c r="K44" s="7">
        <v>1854</v>
      </c>
      <c r="L44">
        <f t="shared" si="2"/>
        <v>1520</v>
      </c>
      <c r="M44">
        <v>25</v>
      </c>
      <c r="N44" s="7">
        <f t="shared" si="9"/>
        <v>4834</v>
      </c>
      <c r="O44" s="14">
        <f t="shared" si="4"/>
        <v>45166</v>
      </c>
    </row>
    <row r="45" spans="1:15" ht="24.95" customHeight="1" x14ac:dyDescent="0.25">
      <c r="A45" s="1">
        <v>38</v>
      </c>
      <c r="B45" s="1" t="s">
        <v>1157</v>
      </c>
      <c r="C45" s="1" t="s">
        <v>1014</v>
      </c>
      <c r="D45" s="1" t="s">
        <v>191</v>
      </c>
      <c r="E45" s="13" t="s">
        <v>28</v>
      </c>
      <c r="F45" s="13" t="s">
        <v>1027</v>
      </c>
      <c r="G45" s="14">
        <v>65000</v>
      </c>
      <c r="H45">
        <v>0</v>
      </c>
      <c r="I45" s="14">
        <f t="shared" si="10"/>
        <v>65000</v>
      </c>
      <c r="J45">
        <f t="shared" si="8"/>
        <v>1865.5</v>
      </c>
      <c r="K45" s="7">
        <v>4427.55</v>
      </c>
      <c r="L45">
        <f t="shared" si="2"/>
        <v>1976</v>
      </c>
      <c r="M45">
        <f>25+2319.78</f>
        <v>2344.7800000000002</v>
      </c>
      <c r="N45" s="7">
        <f t="shared" si="9"/>
        <v>10613.83</v>
      </c>
      <c r="O45" s="14">
        <f t="shared" si="4"/>
        <v>54386.17</v>
      </c>
    </row>
    <row r="46" spans="1:15" ht="24.95" customHeight="1" x14ac:dyDescent="0.25">
      <c r="A46" s="1">
        <v>39</v>
      </c>
      <c r="B46" s="1" t="s">
        <v>1158</v>
      </c>
      <c r="C46" s="1" t="s">
        <v>1014</v>
      </c>
      <c r="D46" s="1" t="s">
        <v>191</v>
      </c>
      <c r="E46" s="13" t="s">
        <v>28</v>
      </c>
      <c r="F46" s="13" t="s">
        <v>1027</v>
      </c>
      <c r="G46" s="14">
        <v>65000</v>
      </c>
      <c r="H46">
        <v>0</v>
      </c>
      <c r="I46" s="14">
        <f t="shared" si="10"/>
        <v>65000</v>
      </c>
      <c r="J46">
        <f t="shared" si="8"/>
        <v>1865.5</v>
      </c>
      <c r="K46" s="7">
        <v>4427.55</v>
      </c>
      <c r="L46">
        <f t="shared" si="2"/>
        <v>1976</v>
      </c>
      <c r="M46">
        <f>25+400</f>
        <v>425</v>
      </c>
      <c r="N46" s="7">
        <f t="shared" si="9"/>
        <v>8694.0499999999993</v>
      </c>
      <c r="O46" s="14">
        <f t="shared" si="4"/>
        <v>56305.95</v>
      </c>
    </row>
    <row r="47" spans="1:15" ht="24.95" customHeight="1" x14ac:dyDescent="0.25">
      <c r="A47" s="1">
        <v>40</v>
      </c>
      <c r="B47" s="1" t="s">
        <v>1159</v>
      </c>
      <c r="C47" s="1" t="s">
        <v>1014</v>
      </c>
      <c r="D47" s="1" t="s">
        <v>1063</v>
      </c>
      <c r="E47" s="13" t="s">
        <v>28</v>
      </c>
      <c r="F47" s="13" t="s">
        <v>1027</v>
      </c>
      <c r="G47" s="14">
        <v>50000</v>
      </c>
      <c r="H47">
        <v>0</v>
      </c>
      <c r="I47" s="14">
        <f t="shared" si="10"/>
        <v>50000</v>
      </c>
      <c r="J47">
        <f t="shared" si="8"/>
        <v>1435</v>
      </c>
      <c r="K47" s="7">
        <v>1854</v>
      </c>
      <c r="L47">
        <f t="shared" si="2"/>
        <v>1520</v>
      </c>
      <c r="M47">
        <f>19495.56+25</f>
        <v>19520.560000000001</v>
      </c>
      <c r="N47" s="7">
        <f t="shared" si="9"/>
        <v>24329.56</v>
      </c>
      <c r="O47" s="14">
        <f t="shared" si="4"/>
        <v>25670.44</v>
      </c>
    </row>
    <row r="48" spans="1:15" ht="24.95" customHeight="1" x14ac:dyDescent="0.25">
      <c r="A48" s="1">
        <v>41</v>
      </c>
      <c r="B48" s="1" t="s">
        <v>1160</v>
      </c>
      <c r="C48" s="1" t="s">
        <v>1014</v>
      </c>
      <c r="D48" s="1" t="s">
        <v>1063</v>
      </c>
      <c r="E48" s="13" t="s">
        <v>28</v>
      </c>
      <c r="F48" s="13" t="s">
        <v>1027</v>
      </c>
      <c r="G48" s="14">
        <v>65000</v>
      </c>
      <c r="H48">
        <v>0</v>
      </c>
      <c r="I48" s="14">
        <f t="shared" si="10"/>
        <v>65000</v>
      </c>
      <c r="J48">
        <f t="shared" si="8"/>
        <v>1865.5</v>
      </c>
      <c r="K48" s="7">
        <v>4427.55</v>
      </c>
      <c r="L48">
        <f t="shared" si="2"/>
        <v>1976</v>
      </c>
      <c r="M48">
        <v>425</v>
      </c>
      <c r="N48" s="7">
        <f t="shared" si="9"/>
        <v>8694.0499999999993</v>
      </c>
      <c r="O48" s="14">
        <f t="shared" si="4"/>
        <v>56305.95</v>
      </c>
    </row>
    <row r="49" spans="1:15" ht="24.95" customHeight="1" x14ac:dyDescent="0.25">
      <c r="A49" s="1">
        <v>42</v>
      </c>
      <c r="B49" s="1" t="s">
        <v>1161</v>
      </c>
      <c r="C49" s="1" t="s">
        <v>1014</v>
      </c>
      <c r="D49" s="1" t="s">
        <v>1063</v>
      </c>
      <c r="E49" s="13" t="s">
        <v>28</v>
      </c>
      <c r="F49" s="13" t="s">
        <v>1027</v>
      </c>
      <c r="G49" s="14">
        <v>65000</v>
      </c>
      <c r="H49">
        <v>0</v>
      </c>
      <c r="I49" s="14">
        <f t="shared" si="10"/>
        <v>65000</v>
      </c>
      <c r="J49">
        <f t="shared" si="8"/>
        <v>1865.5</v>
      </c>
      <c r="K49" s="7">
        <v>4427.55</v>
      </c>
      <c r="L49">
        <f t="shared" si="2"/>
        <v>1976</v>
      </c>
      <c r="M49">
        <f>25+3839.56</f>
        <v>3864.56</v>
      </c>
      <c r="N49" s="7">
        <f t="shared" si="9"/>
        <v>12133.609999999999</v>
      </c>
      <c r="O49" s="14">
        <f t="shared" si="4"/>
        <v>52866.39</v>
      </c>
    </row>
    <row r="50" spans="1:15" ht="24.95" customHeight="1" x14ac:dyDescent="0.25">
      <c r="A50" s="1">
        <v>43</v>
      </c>
      <c r="B50" s="1" t="s">
        <v>1185</v>
      </c>
      <c r="C50" s="1" t="s">
        <v>1014</v>
      </c>
      <c r="D50" s="1" t="s">
        <v>1063</v>
      </c>
      <c r="E50" s="13" t="s">
        <v>28</v>
      </c>
      <c r="F50" s="13" t="s">
        <v>1027</v>
      </c>
      <c r="G50" s="14">
        <v>50000</v>
      </c>
      <c r="H50">
        <v>0</v>
      </c>
      <c r="I50" s="14">
        <f t="shared" si="10"/>
        <v>50000</v>
      </c>
      <c r="J50">
        <f t="shared" si="8"/>
        <v>1435</v>
      </c>
      <c r="K50" s="7">
        <v>1854</v>
      </c>
      <c r="L50">
        <f t="shared" si="2"/>
        <v>1520</v>
      </c>
      <c r="M50">
        <v>25</v>
      </c>
      <c r="N50" s="7">
        <f t="shared" si="9"/>
        <v>4834</v>
      </c>
      <c r="O50" s="14">
        <f t="shared" si="4"/>
        <v>45166</v>
      </c>
    </row>
    <row r="51" spans="1:15" ht="24.95" customHeight="1" x14ac:dyDescent="0.25">
      <c r="A51" s="1">
        <v>44</v>
      </c>
      <c r="B51" s="1" t="s">
        <v>1168</v>
      </c>
      <c r="C51" s="1" t="s">
        <v>1169</v>
      </c>
      <c r="D51" s="1" t="s">
        <v>1125</v>
      </c>
      <c r="E51" s="13" t="s">
        <v>28</v>
      </c>
      <c r="F51" s="13" t="s">
        <v>1027</v>
      </c>
      <c r="G51" s="14">
        <v>65000</v>
      </c>
      <c r="H51">
        <v>0</v>
      </c>
      <c r="I51" s="14">
        <f t="shared" si="10"/>
        <v>65000</v>
      </c>
      <c r="J51">
        <f t="shared" si="8"/>
        <v>1865.5</v>
      </c>
      <c r="K51" s="7">
        <v>4427.55</v>
      </c>
      <c r="L51">
        <f t="shared" si="2"/>
        <v>1976</v>
      </c>
      <c r="M51">
        <f>25+400</f>
        <v>425</v>
      </c>
      <c r="N51" s="7">
        <f t="shared" si="9"/>
        <v>8694.0499999999993</v>
      </c>
      <c r="O51" s="14">
        <f t="shared" si="4"/>
        <v>56305.95</v>
      </c>
    </row>
    <row r="52" spans="1:15" ht="24.95" customHeight="1" x14ac:dyDescent="0.25">
      <c r="A52" s="1">
        <v>45</v>
      </c>
      <c r="B52" s="1" t="s">
        <v>1170</v>
      </c>
      <c r="C52" s="1" t="s">
        <v>1171</v>
      </c>
      <c r="D52" s="1" t="s">
        <v>1496</v>
      </c>
      <c r="E52" s="13" t="s">
        <v>28</v>
      </c>
      <c r="F52" s="13" t="s">
        <v>36</v>
      </c>
      <c r="G52" s="14">
        <v>50000</v>
      </c>
      <c r="H52">
        <v>0</v>
      </c>
      <c r="I52" s="14">
        <f t="shared" si="10"/>
        <v>50000</v>
      </c>
      <c r="J52">
        <f t="shared" si="8"/>
        <v>1435</v>
      </c>
      <c r="K52" s="7">
        <v>1854</v>
      </c>
      <c r="L52">
        <f t="shared" si="2"/>
        <v>1520</v>
      </c>
      <c r="M52">
        <v>25</v>
      </c>
      <c r="N52" s="7">
        <f t="shared" si="9"/>
        <v>4834</v>
      </c>
      <c r="O52" s="14">
        <f t="shared" si="4"/>
        <v>45166</v>
      </c>
    </row>
    <row r="53" spans="1:15" ht="24.95" customHeight="1" x14ac:dyDescent="0.25">
      <c r="A53" s="1">
        <v>46</v>
      </c>
      <c r="B53" s="1" t="s">
        <v>1172</v>
      </c>
      <c r="C53" s="1" t="s">
        <v>1171</v>
      </c>
      <c r="D53" s="1" t="s">
        <v>1496</v>
      </c>
      <c r="E53" s="13" t="s">
        <v>28</v>
      </c>
      <c r="F53" s="13" t="s">
        <v>36</v>
      </c>
      <c r="G53" s="14">
        <v>50000</v>
      </c>
      <c r="H53">
        <v>0</v>
      </c>
      <c r="I53" s="14">
        <f t="shared" si="10"/>
        <v>50000</v>
      </c>
      <c r="J53">
        <f t="shared" si="8"/>
        <v>1435</v>
      </c>
      <c r="K53" s="7">
        <v>1854</v>
      </c>
      <c r="L53">
        <f t="shared" si="2"/>
        <v>1520</v>
      </c>
      <c r="M53">
        <v>25</v>
      </c>
      <c r="N53" s="7">
        <f t="shared" si="9"/>
        <v>4834</v>
      </c>
      <c r="O53" s="14">
        <f t="shared" si="4"/>
        <v>45166</v>
      </c>
    </row>
    <row r="54" spans="1:15" ht="24.95" customHeight="1" x14ac:dyDescent="0.25">
      <c r="A54" s="1">
        <v>47</v>
      </c>
      <c r="B54" s="1" t="s">
        <v>1173</v>
      </c>
      <c r="C54" s="1" t="s">
        <v>1171</v>
      </c>
      <c r="D54" s="1" t="s">
        <v>1496</v>
      </c>
      <c r="E54" s="13" t="s">
        <v>28</v>
      </c>
      <c r="F54" s="13" t="s">
        <v>1027</v>
      </c>
      <c r="G54" s="14">
        <v>50000</v>
      </c>
      <c r="H54">
        <v>0</v>
      </c>
      <c r="I54" s="14">
        <f t="shared" si="10"/>
        <v>50000</v>
      </c>
      <c r="J54">
        <f t="shared" si="8"/>
        <v>1435</v>
      </c>
      <c r="K54" s="7">
        <v>1854</v>
      </c>
      <c r="L54">
        <f t="shared" si="2"/>
        <v>1520</v>
      </c>
      <c r="M54">
        <v>25</v>
      </c>
      <c r="N54" s="7">
        <f t="shared" si="9"/>
        <v>4834</v>
      </c>
      <c r="O54" s="14">
        <f t="shared" si="4"/>
        <v>45166</v>
      </c>
    </row>
    <row r="55" spans="1:15" ht="24.95" customHeight="1" x14ac:dyDescent="0.25">
      <c r="A55" s="1">
        <v>48</v>
      </c>
      <c r="B55" s="1" t="s">
        <v>1181</v>
      </c>
      <c r="C55" s="1" t="s">
        <v>1118</v>
      </c>
      <c r="D55" s="1" t="s">
        <v>1063</v>
      </c>
      <c r="E55" s="13" t="s">
        <v>28</v>
      </c>
      <c r="F55" s="13" t="s">
        <v>1027</v>
      </c>
      <c r="G55" s="14">
        <v>50000</v>
      </c>
      <c r="H55">
        <v>0</v>
      </c>
      <c r="I55" s="14">
        <f t="shared" si="10"/>
        <v>50000</v>
      </c>
      <c r="J55">
        <f t="shared" si="8"/>
        <v>1435</v>
      </c>
      <c r="K55" s="7">
        <v>1854</v>
      </c>
      <c r="L55">
        <f t="shared" si="2"/>
        <v>1520</v>
      </c>
      <c r="M55">
        <v>25</v>
      </c>
      <c r="N55" s="7">
        <f t="shared" si="9"/>
        <v>4834</v>
      </c>
      <c r="O55" s="14">
        <f t="shared" si="4"/>
        <v>45166</v>
      </c>
    </row>
    <row r="56" spans="1:15" ht="24.95" customHeight="1" x14ac:dyDescent="0.25">
      <c r="A56" s="1">
        <v>49</v>
      </c>
      <c r="B56" s="1" t="s">
        <v>1182</v>
      </c>
      <c r="C56" s="1" t="s">
        <v>1118</v>
      </c>
      <c r="D56" s="1" t="s">
        <v>1497</v>
      </c>
      <c r="E56" s="13" t="s">
        <v>28</v>
      </c>
      <c r="F56" s="13" t="s">
        <v>36</v>
      </c>
      <c r="G56" s="14">
        <v>50000</v>
      </c>
      <c r="H56">
        <v>0</v>
      </c>
      <c r="I56" s="14">
        <f t="shared" si="10"/>
        <v>50000</v>
      </c>
      <c r="J56">
        <f t="shared" si="8"/>
        <v>1435</v>
      </c>
      <c r="K56" s="7">
        <v>1854</v>
      </c>
      <c r="L56">
        <f t="shared" si="2"/>
        <v>1520</v>
      </c>
      <c r="M56">
        <v>25</v>
      </c>
      <c r="N56" s="7">
        <f t="shared" si="9"/>
        <v>4834</v>
      </c>
      <c r="O56" s="14">
        <f t="shared" si="4"/>
        <v>45166</v>
      </c>
    </row>
    <row r="57" spans="1:15" ht="24.95" customHeight="1" x14ac:dyDescent="0.25">
      <c r="A57" s="1">
        <v>50</v>
      </c>
      <c r="B57" s="1" t="s">
        <v>1183</v>
      </c>
      <c r="C57" s="1" t="s">
        <v>1118</v>
      </c>
      <c r="D57" s="1" t="s">
        <v>1063</v>
      </c>
      <c r="E57" s="13" t="s">
        <v>28</v>
      </c>
      <c r="F57" s="13" t="s">
        <v>1027</v>
      </c>
      <c r="G57" s="14">
        <v>50000</v>
      </c>
      <c r="H57">
        <v>0</v>
      </c>
      <c r="I57" s="14">
        <f t="shared" si="10"/>
        <v>50000</v>
      </c>
      <c r="J57">
        <f t="shared" si="8"/>
        <v>1435</v>
      </c>
      <c r="K57" s="7">
        <v>1854</v>
      </c>
      <c r="L57">
        <f t="shared" si="2"/>
        <v>1520</v>
      </c>
      <c r="M57">
        <v>25</v>
      </c>
      <c r="N57" s="7">
        <f t="shared" si="9"/>
        <v>4834</v>
      </c>
      <c r="O57" s="14">
        <f t="shared" si="4"/>
        <v>45166</v>
      </c>
    </row>
    <row r="58" spans="1:15" ht="24.95" customHeight="1" x14ac:dyDescent="0.25">
      <c r="A58" s="1">
        <v>51</v>
      </c>
      <c r="B58" s="1" t="s">
        <v>1184</v>
      </c>
      <c r="C58" s="1" t="s">
        <v>1118</v>
      </c>
      <c r="D58" s="1" t="s">
        <v>1103</v>
      </c>
      <c r="E58" s="13" t="s">
        <v>28</v>
      </c>
      <c r="F58" s="13" t="s">
        <v>1027</v>
      </c>
      <c r="G58" s="14">
        <v>65000</v>
      </c>
      <c r="H58">
        <v>0</v>
      </c>
      <c r="I58" s="14">
        <v>65000</v>
      </c>
      <c r="J58">
        <f t="shared" si="8"/>
        <v>1865.5</v>
      </c>
      <c r="K58" s="7">
        <v>4427.55</v>
      </c>
      <c r="L58">
        <f t="shared" si="2"/>
        <v>1976</v>
      </c>
      <c r="M58">
        <f>3175+25</f>
        <v>3200</v>
      </c>
      <c r="N58" s="7">
        <f t="shared" si="9"/>
        <v>11469.05</v>
      </c>
      <c r="O58" s="14">
        <f t="shared" si="4"/>
        <v>53530.95</v>
      </c>
    </row>
    <row r="60" spans="1:15" ht="14.25" customHeight="1" x14ac:dyDescent="0.25"/>
    <row r="61" spans="1:15" ht="15.75" thickBot="1" x14ac:dyDescent="0.3">
      <c r="A61" s="2"/>
      <c r="B61" s="2"/>
      <c r="C61" s="2"/>
      <c r="D61" s="2"/>
      <c r="E61" s="2"/>
      <c r="F61" s="2"/>
      <c r="G61" s="12">
        <f>SUM(G8:G58)</f>
        <v>2926750</v>
      </c>
      <c r="H61" s="12">
        <f>SUM(H8:H54)</f>
        <v>0</v>
      </c>
      <c r="I61" s="12">
        <f>SUM(I8:I58)</f>
        <v>2926750</v>
      </c>
      <c r="J61" s="12">
        <f>SUM(J8:J58)</f>
        <v>83997.73</v>
      </c>
      <c r="K61" s="12">
        <f>SUM(K8:K58)</f>
        <v>159476.48000000001</v>
      </c>
      <c r="L61" s="12">
        <f>SUM(L8:L58)</f>
        <v>88973.200000000012</v>
      </c>
      <c r="M61" s="12">
        <f>SUM(M8:M60)</f>
        <v>100776.75999999998</v>
      </c>
      <c r="N61" s="12">
        <f>SUM(N8:N58)</f>
        <v>433224.16999999981</v>
      </c>
      <c r="O61" s="12">
        <f>SUM(O8:O58)</f>
        <v>2493525.83</v>
      </c>
    </row>
    <row r="62" spans="1:15" ht="15.75" thickTop="1" x14ac:dyDescent="0.25"/>
    <row r="65" spans="6:8" x14ac:dyDescent="0.25">
      <c r="F65" s="15"/>
      <c r="G65" s="15"/>
      <c r="H65" s="15"/>
    </row>
    <row r="66" spans="6:8" ht="15" customHeight="1" x14ac:dyDescent="0.25">
      <c r="F66" s="48" t="s">
        <v>838</v>
      </c>
      <c r="G66" s="48"/>
      <c r="H66" s="48"/>
    </row>
    <row r="67" spans="6:8" ht="15" customHeight="1" x14ac:dyDescent="0.25">
      <c r="F67" s="45" t="s">
        <v>839</v>
      </c>
      <c r="G67" s="45"/>
      <c r="H67" s="45"/>
    </row>
    <row r="68" spans="6:8" x14ac:dyDescent="0.25">
      <c r="G68" s="1"/>
      <c r="H68" s="1"/>
    </row>
    <row r="753" spans="11:11" x14ac:dyDescent="0.25">
      <c r="K753" s="13" t="s">
        <v>0</v>
      </c>
    </row>
  </sheetData>
  <mergeCells count="8">
    <mergeCell ref="E6:F6"/>
    <mergeCell ref="F66:H66"/>
    <mergeCell ref="F67:H67"/>
    <mergeCell ref="A1:O1"/>
    <mergeCell ref="A2:O2"/>
    <mergeCell ref="A3:O3"/>
    <mergeCell ref="A4:O4"/>
    <mergeCell ref="A5:O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67"/>
  <sheetViews>
    <sheetView topLeftCell="A105" zoomScale="110" zoomScaleNormal="110" workbookViewId="0">
      <selection activeCell="D62" sqref="D62"/>
    </sheetView>
  </sheetViews>
  <sheetFormatPr baseColWidth="10" defaultColWidth="11.42578125" defaultRowHeight="15" x14ac:dyDescent="0.25"/>
  <cols>
    <col min="1" max="1" width="5" style="1" customWidth="1"/>
    <col min="2" max="2" width="40.85546875" style="1" customWidth="1"/>
    <col min="3" max="3" width="33.42578125" style="1" customWidth="1"/>
    <col min="4" max="4" width="29.85546875" style="1" customWidth="1"/>
    <col min="5" max="5" width="13.5703125" style="1" customWidth="1"/>
    <col min="6" max="6" width="13" style="1" customWidth="1"/>
    <col min="7" max="7" width="16.7109375" style="1" customWidth="1"/>
    <col min="8" max="9" width="13.140625" style="1" customWidth="1"/>
    <col min="10" max="10" width="16.7109375" style="1" customWidth="1"/>
    <col min="11" max="11" width="10.28515625" style="1" hidden="1" customWidth="1"/>
    <col min="12" max="14" width="11.42578125" style="1" hidden="1" customWidth="1"/>
    <col min="15" max="15" width="11.42578125" style="1" customWidth="1"/>
    <col min="16" max="16" width="16.7109375" style="1" customWidth="1"/>
    <col min="17" max="256" width="11.42578125" style="1"/>
    <col min="257" max="257" width="5" style="1" customWidth="1"/>
    <col min="258" max="258" width="37.140625" style="1" customWidth="1"/>
    <col min="259" max="259" width="33.42578125" style="1" customWidth="1"/>
    <col min="260" max="260" width="12.140625" style="1" customWidth="1"/>
    <col min="261" max="261" width="13.5703125" style="1" customWidth="1"/>
    <col min="262" max="262" width="13" style="1" customWidth="1"/>
    <col min="263" max="263" width="16.7109375" style="1" customWidth="1"/>
    <col min="264" max="265" width="13.140625" style="1" customWidth="1"/>
    <col min="266" max="266" width="16.7109375" style="1" customWidth="1"/>
    <col min="267" max="270" width="0" style="1" hidden="1" customWidth="1"/>
    <col min="271" max="271" width="11.42578125" style="1" customWidth="1"/>
    <col min="272" max="272" width="16.7109375" style="1" customWidth="1"/>
    <col min="273" max="512" width="11.42578125" style="1"/>
    <col min="513" max="513" width="5" style="1" customWidth="1"/>
    <col min="514" max="514" width="37.140625" style="1" customWidth="1"/>
    <col min="515" max="515" width="33.42578125" style="1" customWidth="1"/>
    <col min="516" max="516" width="12.140625" style="1" customWidth="1"/>
    <col min="517" max="517" width="13.5703125" style="1" customWidth="1"/>
    <col min="518" max="518" width="13" style="1" customWidth="1"/>
    <col min="519" max="519" width="16.7109375" style="1" customWidth="1"/>
    <col min="520" max="521" width="13.140625" style="1" customWidth="1"/>
    <col min="522" max="522" width="16.7109375" style="1" customWidth="1"/>
    <col min="523" max="526" width="0" style="1" hidden="1" customWidth="1"/>
    <col min="527" max="527" width="11.42578125" style="1" customWidth="1"/>
    <col min="528" max="528" width="16.7109375" style="1" customWidth="1"/>
    <col min="529" max="768" width="11.42578125" style="1"/>
    <col min="769" max="769" width="5" style="1" customWidth="1"/>
    <col min="770" max="770" width="37.140625" style="1" customWidth="1"/>
    <col min="771" max="771" width="33.42578125" style="1" customWidth="1"/>
    <col min="772" max="772" width="12.140625" style="1" customWidth="1"/>
    <col min="773" max="773" width="13.5703125" style="1" customWidth="1"/>
    <col min="774" max="774" width="13" style="1" customWidth="1"/>
    <col min="775" max="775" width="16.7109375" style="1" customWidth="1"/>
    <col min="776" max="777" width="13.140625" style="1" customWidth="1"/>
    <col min="778" max="778" width="16.7109375" style="1" customWidth="1"/>
    <col min="779" max="782" width="0" style="1" hidden="1" customWidth="1"/>
    <col min="783" max="783" width="11.42578125" style="1" customWidth="1"/>
    <col min="784" max="784" width="16.7109375" style="1" customWidth="1"/>
    <col min="785" max="1024" width="11.42578125" style="1"/>
    <col min="1025" max="1025" width="5" style="1" customWidth="1"/>
    <col min="1026" max="1026" width="37.140625" style="1" customWidth="1"/>
    <col min="1027" max="1027" width="33.42578125" style="1" customWidth="1"/>
    <col min="1028" max="1028" width="12.140625" style="1" customWidth="1"/>
    <col min="1029" max="1029" width="13.5703125" style="1" customWidth="1"/>
    <col min="1030" max="1030" width="13" style="1" customWidth="1"/>
    <col min="1031" max="1031" width="16.7109375" style="1" customWidth="1"/>
    <col min="1032" max="1033" width="13.140625" style="1" customWidth="1"/>
    <col min="1034" max="1034" width="16.7109375" style="1" customWidth="1"/>
    <col min="1035" max="1038" width="0" style="1" hidden="1" customWidth="1"/>
    <col min="1039" max="1039" width="11.42578125" style="1" customWidth="1"/>
    <col min="1040" max="1040" width="16.7109375" style="1" customWidth="1"/>
    <col min="1041" max="1280" width="11.42578125" style="1"/>
    <col min="1281" max="1281" width="5" style="1" customWidth="1"/>
    <col min="1282" max="1282" width="37.140625" style="1" customWidth="1"/>
    <col min="1283" max="1283" width="33.42578125" style="1" customWidth="1"/>
    <col min="1284" max="1284" width="12.140625" style="1" customWidth="1"/>
    <col min="1285" max="1285" width="13.5703125" style="1" customWidth="1"/>
    <col min="1286" max="1286" width="13" style="1" customWidth="1"/>
    <col min="1287" max="1287" width="16.7109375" style="1" customWidth="1"/>
    <col min="1288" max="1289" width="13.140625" style="1" customWidth="1"/>
    <col min="1290" max="1290" width="16.7109375" style="1" customWidth="1"/>
    <col min="1291" max="1294" width="0" style="1" hidden="1" customWidth="1"/>
    <col min="1295" max="1295" width="11.42578125" style="1" customWidth="1"/>
    <col min="1296" max="1296" width="16.7109375" style="1" customWidth="1"/>
    <col min="1297" max="1536" width="11.42578125" style="1"/>
    <col min="1537" max="1537" width="5" style="1" customWidth="1"/>
    <col min="1538" max="1538" width="37.140625" style="1" customWidth="1"/>
    <col min="1539" max="1539" width="33.42578125" style="1" customWidth="1"/>
    <col min="1540" max="1540" width="12.140625" style="1" customWidth="1"/>
    <col min="1541" max="1541" width="13.5703125" style="1" customWidth="1"/>
    <col min="1542" max="1542" width="13" style="1" customWidth="1"/>
    <col min="1543" max="1543" width="16.7109375" style="1" customWidth="1"/>
    <col min="1544" max="1545" width="13.140625" style="1" customWidth="1"/>
    <col min="1546" max="1546" width="16.7109375" style="1" customWidth="1"/>
    <col min="1547" max="1550" width="0" style="1" hidden="1" customWidth="1"/>
    <col min="1551" max="1551" width="11.42578125" style="1" customWidth="1"/>
    <col min="1552" max="1552" width="16.7109375" style="1" customWidth="1"/>
    <col min="1553" max="1792" width="11.42578125" style="1"/>
    <col min="1793" max="1793" width="5" style="1" customWidth="1"/>
    <col min="1794" max="1794" width="37.140625" style="1" customWidth="1"/>
    <col min="1795" max="1795" width="33.42578125" style="1" customWidth="1"/>
    <col min="1796" max="1796" width="12.140625" style="1" customWidth="1"/>
    <col min="1797" max="1797" width="13.5703125" style="1" customWidth="1"/>
    <col min="1798" max="1798" width="13" style="1" customWidth="1"/>
    <col min="1799" max="1799" width="16.7109375" style="1" customWidth="1"/>
    <col min="1800" max="1801" width="13.140625" style="1" customWidth="1"/>
    <col min="1802" max="1802" width="16.7109375" style="1" customWidth="1"/>
    <col min="1803" max="1806" width="0" style="1" hidden="1" customWidth="1"/>
    <col min="1807" max="1807" width="11.42578125" style="1" customWidth="1"/>
    <col min="1808" max="1808" width="16.7109375" style="1" customWidth="1"/>
    <col min="1809" max="2048" width="11.42578125" style="1"/>
    <col min="2049" max="2049" width="5" style="1" customWidth="1"/>
    <col min="2050" max="2050" width="37.140625" style="1" customWidth="1"/>
    <col min="2051" max="2051" width="33.42578125" style="1" customWidth="1"/>
    <col min="2052" max="2052" width="12.140625" style="1" customWidth="1"/>
    <col min="2053" max="2053" width="13.5703125" style="1" customWidth="1"/>
    <col min="2054" max="2054" width="13" style="1" customWidth="1"/>
    <col min="2055" max="2055" width="16.7109375" style="1" customWidth="1"/>
    <col min="2056" max="2057" width="13.140625" style="1" customWidth="1"/>
    <col min="2058" max="2058" width="16.7109375" style="1" customWidth="1"/>
    <col min="2059" max="2062" width="0" style="1" hidden="1" customWidth="1"/>
    <col min="2063" max="2063" width="11.42578125" style="1" customWidth="1"/>
    <col min="2064" max="2064" width="16.7109375" style="1" customWidth="1"/>
    <col min="2065" max="2304" width="11.42578125" style="1"/>
    <col min="2305" max="2305" width="5" style="1" customWidth="1"/>
    <col min="2306" max="2306" width="37.140625" style="1" customWidth="1"/>
    <col min="2307" max="2307" width="33.42578125" style="1" customWidth="1"/>
    <col min="2308" max="2308" width="12.140625" style="1" customWidth="1"/>
    <col min="2309" max="2309" width="13.5703125" style="1" customWidth="1"/>
    <col min="2310" max="2310" width="13" style="1" customWidth="1"/>
    <col min="2311" max="2311" width="16.7109375" style="1" customWidth="1"/>
    <col min="2312" max="2313" width="13.140625" style="1" customWidth="1"/>
    <col min="2314" max="2314" width="16.7109375" style="1" customWidth="1"/>
    <col min="2315" max="2318" width="0" style="1" hidden="1" customWidth="1"/>
    <col min="2319" max="2319" width="11.42578125" style="1" customWidth="1"/>
    <col min="2320" max="2320" width="16.7109375" style="1" customWidth="1"/>
    <col min="2321" max="2560" width="11.42578125" style="1"/>
    <col min="2561" max="2561" width="5" style="1" customWidth="1"/>
    <col min="2562" max="2562" width="37.140625" style="1" customWidth="1"/>
    <col min="2563" max="2563" width="33.42578125" style="1" customWidth="1"/>
    <col min="2564" max="2564" width="12.140625" style="1" customWidth="1"/>
    <col min="2565" max="2565" width="13.5703125" style="1" customWidth="1"/>
    <col min="2566" max="2566" width="13" style="1" customWidth="1"/>
    <col min="2567" max="2567" width="16.7109375" style="1" customWidth="1"/>
    <col min="2568" max="2569" width="13.140625" style="1" customWidth="1"/>
    <col min="2570" max="2570" width="16.7109375" style="1" customWidth="1"/>
    <col min="2571" max="2574" width="0" style="1" hidden="1" customWidth="1"/>
    <col min="2575" max="2575" width="11.42578125" style="1" customWidth="1"/>
    <col min="2576" max="2576" width="16.7109375" style="1" customWidth="1"/>
    <col min="2577" max="2816" width="11.42578125" style="1"/>
    <col min="2817" max="2817" width="5" style="1" customWidth="1"/>
    <col min="2818" max="2818" width="37.140625" style="1" customWidth="1"/>
    <col min="2819" max="2819" width="33.42578125" style="1" customWidth="1"/>
    <col min="2820" max="2820" width="12.140625" style="1" customWidth="1"/>
    <col min="2821" max="2821" width="13.5703125" style="1" customWidth="1"/>
    <col min="2822" max="2822" width="13" style="1" customWidth="1"/>
    <col min="2823" max="2823" width="16.7109375" style="1" customWidth="1"/>
    <col min="2824" max="2825" width="13.140625" style="1" customWidth="1"/>
    <col min="2826" max="2826" width="16.7109375" style="1" customWidth="1"/>
    <col min="2827" max="2830" width="0" style="1" hidden="1" customWidth="1"/>
    <col min="2831" max="2831" width="11.42578125" style="1" customWidth="1"/>
    <col min="2832" max="2832" width="16.7109375" style="1" customWidth="1"/>
    <col min="2833" max="3072" width="11.42578125" style="1"/>
    <col min="3073" max="3073" width="5" style="1" customWidth="1"/>
    <col min="3074" max="3074" width="37.140625" style="1" customWidth="1"/>
    <col min="3075" max="3075" width="33.42578125" style="1" customWidth="1"/>
    <col min="3076" max="3076" width="12.140625" style="1" customWidth="1"/>
    <col min="3077" max="3077" width="13.5703125" style="1" customWidth="1"/>
    <col min="3078" max="3078" width="13" style="1" customWidth="1"/>
    <col min="3079" max="3079" width="16.7109375" style="1" customWidth="1"/>
    <col min="3080" max="3081" width="13.140625" style="1" customWidth="1"/>
    <col min="3082" max="3082" width="16.7109375" style="1" customWidth="1"/>
    <col min="3083" max="3086" width="0" style="1" hidden="1" customWidth="1"/>
    <col min="3087" max="3087" width="11.42578125" style="1" customWidth="1"/>
    <col min="3088" max="3088" width="16.7109375" style="1" customWidth="1"/>
    <col min="3089" max="3328" width="11.42578125" style="1"/>
    <col min="3329" max="3329" width="5" style="1" customWidth="1"/>
    <col min="3330" max="3330" width="37.140625" style="1" customWidth="1"/>
    <col min="3331" max="3331" width="33.42578125" style="1" customWidth="1"/>
    <col min="3332" max="3332" width="12.140625" style="1" customWidth="1"/>
    <col min="3333" max="3333" width="13.5703125" style="1" customWidth="1"/>
    <col min="3334" max="3334" width="13" style="1" customWidth="1"/>
    <col min="3335" max="3335" width="16.7109375" style="1" customWidth="1"/>
    <col min="3336" max="3337" width="13.140625" style="1" customWidth="1"/>
    <col min="3338" max="3338" width="16.7109375" style="1" customWidth="1"/>
    <col min="3339" max="3342" width="0" style="1" hidden="1" customWidth="1"/>
    <col min="3343" max="3343" width="11.42578125" style="1" customWidth="1"/>
    <col min="3344" max="3344" width="16.7109375" style="1" customWidth="1"/>
    <col min="3345" max="3584" width="11.42578125" style="1"/>
    <col min="3585" max="3585" width="5" style="1" customWidth="1"/>
    <col min="3586" max="3586" width="37.140625" style="1" customWidth="1"/>
    <col min="3587" max="3587" width="33.42578125" style="1" customWidth="1"/>
    <col min="3588" max="3588" width="12.140625" style="1" customWidth="1"/>
    <col min="3589" max="3589" width="13.5703125" style="1" customWidth="1"/>
    <col min="3590" max="3590" width="13" style="1" customWidth="1"/>
    <col min="3591" max="3591" width="16.7109375" style="1" customWidth="1"/>
    <col min="3592" max="3593" width="13.140625" style="1" customWidth="1"/>
    <col min="3594" max="3594" width="16.7109375" style="1" customWidth="1"/>
    <col min="3595" max="3598" width="0" style="1" hidden="1" customWidth="1"/>
    <col min="3599" max="3599" width="11.42578125" style="1" customWidth="1"/>
    <col min="3600" max="3600" width="16.7109375" style="1" customWidth="1"/>
    <col min="3601" max="3840" width="11.42578125" style="1"/>
    <col min="3841" max="3841" width="5" style="1" customWidth="1"/>
    <col min="3842" max="3842" width="37.140625" style="1" customWidth="1"/>
    <col min="3843" max="3843" width="33.42578125" style="1" customWidth="1"/>
    <col min="3844" max="3844" width="12.140625" style="1" customWidth="1"/>
    <col min="3845" max="3845" width="13.5703125" style="1" customWidth="1"/>
    <col min="3846" max="3846" width="13" style="1" customWidth="1"/>
    <col min="3847" max="3847" width="16.7109375" style="1" customWidth="1"/>
    <col min="3848" max="3849" width="13.140625" style="1" customWidth="1"/>
    <col min="3850" max="3850" width="16.7109375" style="1" customWidth="1"/>
    <col min="3851" max="3854" width="0" style="1" hidden="1" customWidth="1"/>
    <col min="3855" max="3855" width="11.42578125" style="1" customWidth="1"/>
    <col min="3856" max="3856" width="16.7109375" style="1" customWidth="1"/>
    <col min="3857" max="4096" width="11.42578125" style="1"/>
    <col min="4097" max="4097" width="5" style="1" customWidth="1"/>
    <col min="4098" max="4098" width="37.140625" style="1" customWidth="1"/>
    <col min="4099" max="4099" width="33.42578125" style="1" customWidth="1"/>
    <col min="4100" max="4100" width="12.140625" style="1" customWidth="1"/>
    <col min="4101" max="4101" width="13.5703125" style="1" customWidth="1"/>
    <col min="4102" max="4102" width="13" style="1" customWidth="1"/>
    <col min="4103" max="4103" width="16.7109375" style="1" customWidth="1"/>
    <col min="4104" max="4105" width="13.140625" style="1" customWidth="1"/>
    <col min="4106" max="4106" width="16.7109375" style="1" customWidth="1"/>
    <col min="4107" max="4110" width="0" style="1" hidden="1" customWidth="1"/>
    <col min="4111" max="4111" width="11.42578125" style="1" customWidth="1"/>
    <col min="4112" max="4112" width="16.7109375" style="1" customWidth="1"/>
    <col min="4113" max="4352" width="11.42578125" style="1"/>
    <col min="4353" max="4353" width="5" style="1" customWidth="1"/>
    <col min="4354" max="4354" width="37.140625" style="1" customWidth="1"/>
    <col min="4355" max="4355" width="33.42578125" style="1" customWidth="1"/>
    <col min="4356" max="4356" width="12.140625" style="1" customWidth="1"/>
    <col min="4357" max="4357" width="13.5703125" style="1" customWidth="1"/>
    <col min="4358" max="4358" width="13" style="1" customWidth="1"/>
    <col min="4359" max="4359" width="16.7109375" style="1" customWidth="1"/>
    <col min="4360" max="4361" width="13.140625" style="1" customWidth="1"/>
    <col min="4362" max="4362" width="16.7109375" style="1" customWidth="1"/>
    <col min="4363" max="4366" width="0" style="1" hidden="1" customWidth="1"/>
    <col min="4367" max="4367" width="11.42578125" style="1" customWidth="1"/>
    <col min="4368" max="4368" width="16.7109375" style="1" customWidth="1"/>
    <col min="4369" max="4608" width="11.42578125" style="1"/>
    <col min="4609" max="4609" width="5" style="1" customWidth="1"/>
    <col min="4610" max="4610" width="37.140625" style="1" customWidth="1"/>
    <col min="4611" max="4611" width="33.42578125" style="1" customWidth="1"/>
    <col min="4612" max="4612" width="12.140625" style="1" customWidth="1"/>
    <col min="4613" max="4613" width="13.5703125" style="1" customWidth="1"/>
    <col min="4614" max="4614" width="13" style="1" customWidth="1"/>
    <col min="4615" max="4615" width="16.7109375" style="1" customWidth="1"/>
    <col min="4616" max="4617" width="13.140625" style="1" customWidth="1"/>
    <col min="4618" max="4618" width="16.7109375" style="1" customWidth="1"/>
    <col min="4619" max="4622" width="0" style="1" hidden="1" customWidth="1"/>
    <col min="4623" max="4623" width="11.42578125" style="1" customWidth="1"/>
    <col min="4624" max="4624" width="16.7109375" style="1" customWidth="1"/>
    <col min="4625" max="4864" width="11.42578125" style="1"/>
    <col min="4865" max="4865" width="5" style="1" customWidth="1"/>
    <col min="4866" max="4866" width="37.140625" style="1" customWidth="1"/>
    <col min="4867" max="4867" width="33.42578125" style="1" customWidth="1"/>
    <col min="4868" max="4868" width="12.140625" style="1" customWidth="1"/>
    <col min="4869" max="4869" width="13.5703125" style="1" customWidth="1"/>
    <col min="4870" max="4870" width="13" style="1" customWidth="1"/>
    <col min="4871" max="4871" width="16.7109375" style="1" customWidth="1"/>
    <col min="4872" max="4873" width="13.140625" style="1" customWidth="1"/>
    <col min="4874" max="4874" width="16.7109375" style="1" customWidth="1"/>
    <col min="4875" max="4878" width="0" style="1" hidden="1" customWidth="1"/>
    <col min="4879" max="4879" width="11.42578125" style="1" customWidth="1"/>
    <col min="4880" max="4880" width="16.7109375" style="1" customWidth="1"/>
    <col min="4881" max="5120" width="11.42578125" style="1"/>
    <col min="5121" max="5121" width="5" style="1" customWidth="1"/>
    <col min="5122" max="5122" width="37.140625" style="1" customWidth="1"/>
    <col min="5123" max="5123" width="33.42578125" style="1" customWidth="1"/>
    <col min="5124" max="5124" width="12.140625" style="1" customWidth="1"/>
    <col min="5125" max="5125" width="13.5703125" style="1" customWidth="1"/>
    <col min="5126" max="5126" width="13" style="1" customWidth="1"/>
    <col min="5127" max="5127" width="16.7109375" style="1" customWidth="1"/>
    <col min="5128" max="5129" width="13.140625" style="1" customWidth="1"/>
    <col min="5130" max="5130" width="16.7109375" style="1" customWidth="1"/>
    <col min="5131" max="5134" width="0" style="1" hidden="1" customWidth="1"/>
    <col min="5135" max="5135" width="11.42578125" style="1" customWidth="1"/>
    <col min="5136" max="5136" width="16.7109375" style="1" customWidth="1"/>
    <col min="5137" max="5376" width="11.42578125" style="1"/>
    <col min="5377" max="5377" width="5" style="1" customWidth="1"/>
    <col min="5378" max="5378" width="37.140625" style="1" customWidth="1"/>
    <col min="5379" max="5379" width="33.42578125" style="1" customWidth="1"/>
    <col min="5380" max="5380" width="12.140625" style="1" customWidth="1"/>
    <col min="5381" max="5381" width="13.5703125" style="1" customWidth="1"/>
    <col min="5382" max="5382" width="13" style="1" customWidth="1"/>
    <col min="5383" max="5383" width="16.7109375" style="1" customWidth="1"/>
    <col min="5384" max="5385" width="13.140625" style="1" customWidth="1"/>
    <col min="5386" max="5386" width="16.7109375" style="1" customWidth="1"/>
    <col min="5387" max="5390" width="0" style="1" hidden="1" customWidth="1"/>
    <col min="5391" max="5391" width="11.42578125" style="1" customWidth="1"/>
    <col min="5392" max="5392" width="16.7109375" style="1" customWidth="1"/>
    <col min="5393" max="5632" width="11.42578125" style="1"/>
    <col min="5633" max="5633" width="5" style="1" customWidth="1"/>
    <col min="5634" max="5634" width="37.140625" style="1" customWidth="1"/>
    <col min="5635" max="5635" width="33.42578125" style="1" customWidth="1"/>
    <col min="5636" max="5636" width="12.140625" style="1" customWidth="1"/>
    <col min="5637" max="5637" width="13.5703125" style="1" customWidth="1"/>
    <col min="5638" max="5638" width="13" style="1" customWidth="1"/>
    <col min="5639" max="5639" width="16.7109375" style="1" customWidth="1"/>
    <col min="5640" max="5641" width="13.140625" style="1" customWidth="1"/>
    <col min="5642" max="5642" width="16.7109375" style="1" customWidth="1"/>
    <col min="5643" max="5646" width="0" style="1" hidden="1" customWidth="1"/>
    <col min="5647" max="5647" width="11.42578125" style="1" customWidth="1"/>
    <col min="5648" max="5648" width="16.7109375" style="1" customWidth="1"/>
    <col min="5649" max="5888" width="11.42578125" style="1"/>
    <col min="5889" max="5889" width="5" style="1" customWidth="1"/>
    <col min="5890" max="5890" width="37.140625" style="1" customWidth="1"/>
    <col min="5891" max="5891" width="33.42578125" style="1" customWidth="1"/>
    <col min="5892" max="5892" width="12.140625" style="1" customWidth="1"/>
    <col min="5893" max="5893" width="13.5703125" style="1" customWidth="1"/>
    <col min="5894" max="5894" width="13" style="1" customWidth="1"/>
    <col min="5895" max="5895" width="16.7109375" style="1" customWidth="1"/>
    <col min="5896" max="5897" width="13.140625" style="1" customWidth="1"/>
    <col min="5898" max="5898" width="16.7109375" style="1" customWidth="1"/>
    <col min="5899" max="5902" width="0" style="1" hidden="1" customWidth="1"/>
    <col min="5903" max="5903" width="11.42578125" style="1" customWidth="1"/>
    <col min="5904" max="5904" width="16.7109375" style="1" customWidth="1"/>
    <col min="5905" max="6144" width="11.42578125" style="1"/>
    <col min="6145" max="6145" width="5" style="1" customWidth="1"/>
    <col min="6146" max="6146" width="37.140625" style="1" customWidth="1"/>
    <col min="6147" max="6147" width="33.42578125" style="1" customWidth="1"/>
    <col min="6148" max="6148" width="12.140625" style="1" customWidth="1"/>
    <col min="6149" max="6149" width="13.5703125" style="1" customWidth="1"/>
    <col min="6150" max="6150" width="13" style="1" customWidth="1"/>
    <col min="6151" max="6151" width="16.7109375" style="1" customWidth="1"/>
    <col min="6152" max="6153" width="13.140625" style="1" customWidth="1"/>
    <col min="6154" max="6154" width="16.7109375" style="1" customWidth="1"/>
    <col min="6155" max="6158" width="0" style="1" hidden="1" customWidth="1"/>
    <col min="6159" max="6159" width="11.42578125" style="1" customWidth="1"/>
    <col min="6160" max="6160" width="16.7109375" style="1" customWidth="1"/>
    <col min="6161" max="6400" width="11.42578125" style="1"/>
    <col min="6401" max="6401" width="5" style="1" customWidth="1"/>
    <col min="6402" max="6402" width="37.140625" style="1" customWidth="1"/>
    <col min="6403" max="6403" width="33.42578125" style="1" customWidth="1"/>
    <col min="6404" max="6404" width="12.140625" style="1" customWidth="1"/>
    <col min="6405" max="6405" width="13.5703125" style="1" customWidth="1"/>
    <col min="6406" max="6406" width="13" style="1" customWidth="1"/>
    <col min="6407" max="6407" width="16.7109375" style="1" customWidth="1"/>
    <col min="6408" max="6409" width="13.140625" style="1" customWidth="1"/>
    <col min="6410" max="6410" width="16.7109375" style="1" customWidth="1"/>
    <col min="6411" max="6414" width="0" style="1" hidden="1" customWidth="1"/>
    <col min="6415" max="6415" width="11.42578125" style="1" customWidth="1"/>
    <col min="6416" max="6416" width="16.7109375" style="1" customWidth="1"/>
    <col min="6417" max="6656" width="11.42578125" style="1"/>
    <col min="6657" max="6657" width="5" style="1" customWidth="1"/>
    <col min="6658" max="6658" width="37.140625" style="1" customWidth="1"/>
    <col min="6659" max="6659" width="33.42578125" style="1" customWidth="1"/>
    <col min="6660" max="6660" width="12.140625" style="1" customWidth="1"/>
    <col min="6661" max="6661" width="13.5703125" style="1" customWidth="1"/>
    <col min="6662" max="6662" width="13" style="1" customWidth="1"/>
    <col min="6663" max="6663" width="16.7109375" style="1" customWidth="1"/>
    <col min="6664" max="6665" width="13.140625" style="1" customWidth="1"/>
    <col min="6666" max="6666" width="16.7109375" style="1" customWidth="1"/>
    <col min="6667" max="6670" width="0" style="1" hidden="1" customWidth="1"/>
    <col min="6671" max="6671" width="11.42578125" style="1" customWidth="1"/>
    <col min="6672" max="6672" width="16.7109375" style="1" customWidth="1"/>
    <col min="6673" max="6912" width="11.42578125" style="1"/>
    <col min="6913" max="6913" width="5" style="1" customWidth="1"/>
    <col min="6914" max="6914" width="37.140625" style="1" customWidth="1"/>
    <col min="6915" max="6915" width="33.42578125" style="1" customWidth="1"/>
    <col min="6916" max="6916" width="12.140625" style="1" customWidth="1"/>
    <col min="6917" max="6917" width="13.5703125" style="1" customWidth="1"/>
    <col min="6918" max="6918" width="13" style="1" customWidth="1"/>
    <col min="6919" max="6919" width="16.7109375" style="1" customWidth="1"/>
    <col min="6920" max="6921" width="13.140625" style="1" customWidth="1"/>
    <col min="6922" max="6922" width="16.7109375" style="1" customWidth="1"/>
    <col min="6923" max="6926" width="0" style="1" hidden="1" customWidth="1"/>
    <col min="6927" max="6927" width="11.42578125" style="1" customWidth="1"/>
    <col min="6928" max="6928" width="16.7109375" style="1" customWidth="1"/>
    <col min="6929" max="7168" width="11.42578125" style="1"/>
    <col min="7169" max="7169" width="5" style="1" customWidth="1"/>
    <col min="7170" max="7170" width="37.140625" style="1" customWidth="1"/>
    <col min="7171" max="7171" width="33.42578125" style="1" customWidth="1"/>
    <col min="7172" max="7172" width="12.140625" style="1" customWidth="1"/>
    <col min="7173" max="7173" width="13.5703125" style="1" customWidth="1"/>
    <col min="7174" max="7174" width="13" style="1" customWidth="1"/>
    <col min="7175" max="7175" width="16.7109375" style="1" customWidth="1"/>
    <col min="7176" max="7177" width="13.140625" style="1" customWidth="1"/>
    <col min="7178" max="7178" width="16.7109375" style="1" customWidth="1"/>
    <col min="7179" max="7182" width="0" style="1" hidden="1" customWidth="1"/>
    <col min="7183" max="7183" width="11.42578125" style="1" customWidth="1"/>
    <col min="7184" max="7184" width="16.7109375" style="1" customWidth="1"/>
    <col min="7185" max="7424" width="11.42578125" style="1"/>
    <col min="7425" max="7425" width="5" style="1" customWidth="1"/>
    <col min="7426" max="7426" width="37.140625" style="1" customWidth="1"/>
    <col min="7427" max="7427" width="33.42578125" style="1" customWidth="1"/>
    <col min="7428" max="7428" width="12.140625" style="1" customWidth="1"/>
    <col min="7429" max="7429" width="13.5703125" style="1" customWidth="1"/>
    <col min="7430" max="7430" width="13" style="1" customWidth="1"/>
    <col min="7431" max="7431" width="16.7109375" style="1" customWidth="1"/>
    <col min="7432" max="7433" width="13.140625" style="1" customWidth="1"/>
    <col min="7434" max="7434" width="16.7109375" style="1" customWidth="1"/>
    <col min="7435" max="7438" width="0" style="1" hidden="1" customWidth="1"/>
    <col min="7439" max="7439" width="11.42578125" style="1" customWidth="1"/>
    <col min="7440" max="7440" width="16.7109375" style="1" customWidth="1"/>
    <col min="7441" max="7680" width="11.42578125" style="1"/>
    <col min="7681" max="7681" width="5" style="1" customWidth="1"/>
    <col min="7682" max="7682" width="37.140625" style="1" customWidth="1"/>
    <col min="7683" max="7683" width="33.42578125" style="1" customWidth="1"/>
    <col min="7684" max="7684" width="12.140625" style="1" customWidth="1"/>
    <col min="7685" max="7685" width="13.5703125" style="1" customWidth="1"/>
    <col min="7686" max="7686" width="13" style="1" customWidth="1"/>
    <col min="7687" max="7687" width="16.7109375" style="1" customWidth="1"/>
    <col min="7688" max="7689" width="13.140625" style="1" customWidth="1"/>
    <col min="7690" max="7690" width="16.7109375" style="1" customWidth="1"/>
    <col min="7691" max="7694" width="0" style="1" hidden="1" customWidth="1"/>
    <col min="7695" max="7695" width="11.42578125" style="1" customWidth="1"/>
    <col min="7696" max="7696" width="16.7109375" style="1" customWidth="1"/>
    <col min="7697" max="7936" width="11.42578125" style="1"/>
    <col min="7937" max="7937" width="5" style="1" customWidth="1"/>
    <col min="7938" max="7938" width="37.140625" style="1" customWidth="1"/>
    <col min="7939" max="7939" width="33.42578125" style="1" customWidth="1"/>
    <col min="7940" max="7940" width="12.140625" style="1" customWidth="1"/>
    <col min="7941" max="7941" width="13.5703125" style="1" customWidth="1"/>
    <col min="7942" max="7942" width="13" style="1" customWidth="1"/>
    <col min="7943" max="7943" width="16.7109375" style="1" customWidth="1"/>
    <col min="7944" max="7945" width="13.140625" style="1" customWidth="1"/>
    <col min="7946" max="7946" width="16.7109375" style="1" customWidth="1"/>
    <col min="7947" max="7950" width="0" style="1" hidden="1" customWidth="1"/>
    <col min="7951" max="7951" width="11.42578125" style="1" customWidth="1"/>
    <col min="7952" max="7952" width="16.7109375" style="1" customWidth="1"/>
    <col min="7953" max="8192" width="11.42578125" style="1"/>
    <col min="8193" max="8193" width="5" style="1" customWidth="1"/>
    <col min="8194" max="8194" width="37.140625" style="1" customWidth="1"/>
    <col min="8195" max="8195" width="33.42578125" style="1" customWidth="1"/>
    <col min="8196" max="8196" width="12.140625" style="1" customWidth="1"/>
    <col min="8197" max="8197" width="13.5703125" style="1" customWidth="1"/>
    <col min="8198" max="8198" width="13" style="1" customWidth="1"/>
    <col min="8199" max="8199" width="16.7109375" style="1" customWidth="1"/>
    <col min="8200" max="8201" width="13.140625" style="1" customWidth="1"/>
    <col min="8202" max="8202" width="16.7109375" style="1" customWidth="1"/>
    <col min="8203" max="8206" width="0" style="1" hidden="1" customWidth="1"/>
    <col min="8207" max="8207" width="11.42578125" style="1" customWidth="1"/>
    <col min="8208" max="8208" width="16.7109375" style="1" customWidth="1"/>
    <col min="8209" max="8448" width="11.42578125" style="1"/>
    <col min="8449" max="8449" width="5" style="1" customWidth="1"/>
    <col min="8450" max="8450" width="37.140625" style="1" customWidth="1"/>
    <col min="8451" max="8451" width="33.42578125" style="1" customWidth="1"/>
    <col min="8452" max="8452" width="12.140625" style="1" customWidth="1"/>
    <col min="8453" max="8453" width="13.5703125" style="1" customWidth="1"/>
    <col min="8454" max="8454" width="13" style="1" customWidth="1"/>
    <col min="8455" max="8455" width="16.7109375" style="1" customWidth="1"/>
    <col min="8456" max="8457" width="13.140625" style="1" customWidth="1"/>
    <col min="8458" max="8458" width="16.7109375" style="1" customWidth="1"/>
    <col min="8459" max="8462" width="0" style="1" hidden="1" customWidth="1"/>
    <col min="8463" max="8463" width="11.42578125" style="1" customWidth="1"/>
    <col min="8464" max="8464" width="16.7109375" style="1" customWidth="1"/>
    <col min="8465" max="8704" width="11.42578125" style="1"/>
    <col min="8705" max="8705" width="5" style="1" customWidth="1"/>
    <col min="8706" max="8706" width="37.140625" style="1" customWidth="1"/>
    <col min="8707" max="8707" width="33.42578125" style="1" customWidth="1"/>
    <col min="8708" max="8708" width="12.140625" style="1" customWidth="1"/>
    <col min="8709" max="8709" width="13.5703125" style="1" customWidth="1"/>
    <col min="8710" max="8710" width="13" style="1" customWidth="1"/>
    <col min="8711" max="8711" width="16.7109375" style="1" customWidth="1"/>
    <col min="8712" max="8713" width="13.140625" style="1" customWidth="1"/>
    <col min="8714" max="8714" width="16.7109375" style="1" customWidth="1"/>
    <col min="8715" max="8718" width="0" style="1" hidden="1" customWidth="1"/>
    <col min="8719" max="8719" width="11.42578125" style="1" customWidth="1"/>
    <col min="8720" max="8720" width="16.7109375" style="1" customWidth="1"/>
    <col min="8721" max="8960" width="11.42578125" style="1"/>
    <col min="8961" max="8961" width="5" style="1" customWidth="1"/>
    <col min="8962" max="8962" width="37.140625" style="1" customWidth="1"/>
    <col min="8963" max="8963" width="33.42578125" style="1" customWidth="1"/>
    <col min="8964" max="8964" width="12.140625" style="1" customWidth="1"/>
    <col min="8965" max="8965" width="13.5703125" style="1" customWidth="1"/>
    <col min="8966" max="8966" width="13" style="1" customWidth="1"/>
    <col min="8967" max="8967" width="16.7109375" style="1" customWidth="1"/>
    <col min="8968" max="8969" width="13.140625" style="1" customWidth="1"/>
    <col min="8970" max="8970" width="16.7109375" style="1" customWidth="1"/>
    <col min="8971" max="8974" width="0" style="1" hidden="1" customWidth="1"/>
    <col min="8975" max="8975" width="11.42578125" style="1" customWidth="1"/>
    <col min="8976" max="8976" width="16.7109375" style="1" customWidth="1"/>
    <col min="8977" max="9216" width="11.42578125" style="1"/>
    <col min="9217" max="9217" width="5" style="1" customWidth="1"/>
    <col min="9218" max="9218" width="37.140625" style="1" customWidth="1"/>
    <col min="9219" max="9219" width="33.42578125" style="1" customWidth="1"/>
    <col min="9220" max="9220" width="12.140625" style="1" customWidth="1"/>
    <col min="9221" max="9221" width="13.5703125" style="1" customWidth="1"/>
    <col min="9222" max="9222" width="13" style="1" customWidth="1"/>
    <col min="9223" max="9223" width="16.7109375" style="1" customWidth="1"/>
    <col min="9224" max="9225" width="13.140625" style="1" customWidth="1"/>
    <col min="9226" max="9226" width="16.7109375" style="1" customWidth="1"/>
    <col min="9227" max="9230" width="0" style="1" hidden="1" customWidth="1"/>
    <col min="9231" max="9231" width="11.42578125" style="1" customWidth="1"/>
    <col min="9232" max="9232" width="16.7109375" style="1" customWidth="1"/>
    <col min="9233" max="9472" width="11.42578125" style="1"/>
    <col min="9473" max="9473" width="5" style="1" customWidth="1"/>
    <col min="9474" max="9474" width="37.140625" style="1" customWidth="1"/>
    <col min="9475" max="9475" width="33.42578125" style="1" customWidth="1"/>
    <col min="9476" max="9476" width="12.140625" style="1" customWidth="1"/>
    <col min="9477" max="9477" width="13.5703125" style="1" customWidth="1"/>
    <col min="9478" max="9478" width="13" style="1" customWidth="1"/>
    <col min="9479" max="9479" width="16.7109375" style="1" customWidth="1"/>
    <col min="9480" max="9481" width="13.140625" style="1" customWidth="1"/>
    <col min="9482" max="9482" width="16.7109375" style="1" customWidth="1"/>
    <col min="9483" max="9486" width="0" style="1" hidden="1" customWidth="1"/>
    <col min="9487" max="9487" width="11.42578125" style="1" customWidth="1"/>
    <col min="9488" max="9488" width="16.7109375" style="1" customWidth="1"/>
    <col min="9489" max="9728" width="11.42578125" style="1"/>
    <col min="9729" max="9729" width="5" style="1" customWidth="1"/>
    <col min="9730" max="9730" width="37.140625" style="1" customWidth="1"/>
    <col min="9731" max="9731" width="33.42578125" style="1" customWidth="1"/>
    <col min="9732" max="9732" width="12.140625" style="1" customWidth="1"/>
    <col min="9733" max="9733" width="13.5703125" style="1" customWidth="1"/>
    <col min="9734" max="9734" width="13" style="1" customWidth="1"/>
    <col min="9735" max="9735" width="16.7109375" style="1" customWidth="1"/>
    <col min="9736" max="9737" width="13.140625" style="1" customWidth="1"/>
    <col min="9738" max="9738" width="16.7109375" style="1" customWidth="1"/>
    <col min="9739" max="9742" width="0" style="1" hidden="1" customWidth="1"/>
    <col min="9743" max="9743" width="11.42578125" style="1" customWidth="1"/>
    <col min="9744" max="9744" width="16.7109375" style="1" customWidth="1"/>
    <col min="9745" max="9984" width="11.42578125" style="1"/>
    <col min="9985" max="9985" width="5" style="1" customWidth="1"/>
    <col min="9986" max="9986" width="37.140625" style="1" customWidth="1"/>
    <col min="9987" max="9987" width="33.42578125" style="1" customWidth="1"/>
    <col min="9988" max="9988" width="12.140625" style="1" customWidth="1"/>
    <col min="9989" max="9989" width="13.5703125" style="1" customWidth="1"/>
    <col min="9990" max="9990" width="13" style="1" customWidth="1"/>
    <col min="9991" max="9991" width="16.7109375" style="1" customWidth="1"/>
    <col min="9992" max="9993" width="13.140625" style="1" customWidth="1"/>
    <col min="9994" max="9994" width="16.7109375" style="1" customWidth="1"/>
    <col min="9995" max="9998" width="0" style="1" hidden="1" customWidth="1"/>
    <col min="9999" max="9999" width="11.42578125" style="1" customWidth="1"/>
    <col min="10000" max="10000" width="16.7109375" style="1" customWidth="1"/>
    <col min="10001" max="10240" width="11.42578125" style="1"/>
    <col min="10241" max="10241" width="5" style="1" customWidth="1"/>
    <col min="10242" max="10242" width="37.140625" style="1" customWidth="1"/>
    <col min="10243" max="10243" width="33.42578125" style="1" customWidth="1"/>
    <col min="10244" max="10244" width="12.140625" style="1" customWidth="1"/>
    <col min="10245" max="10245" width="13.5703125" style="1" customWidth="1"/>
    <col min="10246" max="10246" width="13" style="1" customWidth="1"/>
    <col min="10247" max="10247" width="16.7109375" style="1" customWidth="1"/>
    <col min="10248" max="10249" width="13.140625" style="1" customWidth="1"/>
    <col min="10250" max="10250" width="16.7109375" style="1" customWidth="1"/>
    <col min="10251" max="10254" width="0" style="1" hidden="1" customWidth="1"/>
    <col min="10255" max="10255" width="11.42578125" style="1" customWidth="1"/>
    <col min="10256" max="10256" width="16.7109375" style="1" customWidth="1"/>
    <col min="10257" max="10496" width="11.42578125" style="1"/>
    <col min="10497" max="10497" width="5" style="1" customWidth="1"/>
    <col min="10498" max="10498" width="37.140625" style="1" customWidth="1"/>
    <col min="10499" max="10499" width="33.42578125" style="1" customWidth="1"/>
    <col min="10500" max="10500" width="12.140625" style="1" customWidth="1"/>
    <col min="10501" max="10501" width="13.5703125" style="1" customWidth="1"/>
    <col min="10502" max="10502" width="13" style="1" customWidth="1"/>
    <col min="10503" max="10503" width="16.7109375" style="1" customWidth="1"/>
    <col min="10504" max="10505" width="13.140625" style="1" customWidth="1"/>
    <col min="10506" max="10506" width="16.7109375" style="1" customWidth="1"/>
    <col min="10507" max="10510" width="0" style="1" hidden="1" customWidth="1"/>
    <col min="10511" max="10511" width="11.42578125" style="1" customWidth="1"/>
    <col min="10512" max="10512" width="16.7109375" style="1" customWidth="1"/>
    <col min="10513" max="10752" width="11.42578125" style="1"/>
    <col min="10753" max="10753" width="5" style="1" customWidth="1"/>
    <col min="10754" max="10754" width="37.140625" style="1" customWidth="1"/>
    <col min="10755" max="10755" width="33.42578125" style="1" customWidth="1"/>
    <col min="10756" max="10756" width="12.140625" style="1" customWidth="1"/>
    <col min="10757" max="10757" width="13.5703125" style="1" customWidth="1"/>
    <col min="10758" max="10758" width="13" style="1" customWidth="1"/>
    <col min="10759" max="10759" width="16.7109375" style="1" customWidth="1"/>
    <col min="10760" max="10761" width="13.140625" style="1" customWidth="1"/>
    <col min="10762" max="10762" width="16.7109375" style="1" customWidth="1"/>
    <col min="10763" max="10766" width="0" style="1" hidden="1" customWidth="1"/>
    <col min="10767" max="10767" width="11.42578125" style="1" customWidth="1"/>
    <col min="10768" max="10768" width="16.7109375" style="1" customWidth="1"/>
    <col min="10769" max="11008" width="11.42578125" style="1"/>
    <col min="11009" max="11009" width="5" style="1" customWidth="1"/>
    <col min="11010" max="11010" width="37.140625" style="1" customWidth="1"/>
    <col min="11011" max="11011" width="33.42578125" style="1" customWidth="1"/>
    <col min="11012" max="11012" width="12.140625" style="1" customWidth="1"/>
    <col min="11013" max="11013" width="13.5703125" style="1" customWidth="1"/>
    <col min="11014" max="11014" width="13" style="1" customWidth="1"/>
    <col min="11015" max="11015" width="16.7109375" style="1" customWidth="1"/>
    <col min="11016" max="11017" width="13.140625" style="1" customWidth="1"/>
    <col min="11018" max="11018" width="16.7109375" style="1" customWidth="1"/>
    <col min="11019" max="11022" width="0" style="1" hidden="1" customWidth="1"/>
    <col min="11023" max="11023" width="11.42578125" style="1" customWidth="1"/>
    <col min="11024" max="11024" width="16.7109375" style="1" customWidth="1"/>
    <col min="11025" max="11264" width="11.42578125" style="1"/>
    <col min="11265" max="11265" width="5" style="1" customWidth="1"/>
    <col min="11266" max="11266" width="37.140625" style="1" customWidth="1"/>
    <col min="11267" max="11267" width="33.42578125" style="1" customWidth="1"/>
    <col min="11268" max="11268" width="12.140625" style="1" customWidth="1"/>
    <col min="11269" max="11269" width="13.5703125" style="1" customWidth="1"/>
    <col min="11270" max="11270" width="13" style="1" customWidth="1"/>
    <col min="11271" max="11271" width="16.7109375" style="1" customWidth="1"/>
    <col min="11272" max="11273" width="13.140625" style="1" customWidth="1"/>
    <col min="11274" max="11274" width="16.7109375" style="1" customWidth="1"/>
    <col min="11275" max="11278" width="0" style="1" hidden="1" customWidth="1"/>
    <col min="11279" max="11279" width="11.42578125" style="1" customWidth="1"/>
    <col min="11280" max="11280" width="16.7109375" style="1" customWidth="1"/>
    <col min="11281" max="11520" width="11.42578125" style="1"/>
    <col min="11521" max="11521" width="5" style="1" customWidth="1"/>
    <col min="11522" max="11522" width="37.140625" style="1" customWidth="1"/>
    <col min="11523" max="11523" width="33.42578125" style="1" customWidth="1"/>
    <col min="11524" max="11524" width="12.140625" style="1" customWidth="1"/>
    <col min="11525" max="11525" width="13.5703125" style="1" customWidth="1"/>
    <col min="11526" max="11526" width="13" style="1" customWidth="1"/>
    <col min="11527" max="11527" width="16.7109375" style="1" customWidth="1"/>
    <col min="11528" max="11529" width="13.140625" style="1" customWidth="1"/>
    <col min="11530" max="11530" width="16.7109375" style="1" customWidth="1"/>
    <col min="11531" max="11534" width="0" style="1" hidden="1" customWidth="1"/>
    <col min="11535" max="11535" width="11.42578125" style="1" customWidth="1"/>
    <col min="11536" max="11536" width="16.7109375" style="1" customWidth="1"/>
    <col min="11537" max="11776" width="11.42578125" style="1"/>
    <col min="11777" max="11777" width="5" style="1" customWidth="1"/>
    <col min="11778" max="11778" width="37.140625" style="1" customWidth="1"/>
    <col min="11779" max="11779" width="33.42578125" style="1" customWidth="1"/>
    <col min="11780" max="11780" width="12.140625" style="1" customWidth="1"/>
    <col min="11781" max="11781" width="13.5703125" style="1" customWidth="1"/>
    <col min="11782" max="11782" width="13" style="1" customWidth="1"/>
    <col min="11783" max="11783" width="16.7109375" style="1" customWidth="1"/>
    <col min="11784" max="11785" width="13.140625" style="1" customWidth="1"/>
    <col min="11786" max="11786" width="16.7109375" style="1" customWidth="1"/>
    <col min="11787" max="11790" width="0" style="1" hidden="1" customWidth="1"/>
    <col min="11791" max="11791" width="11.42578125" style="1" customWidth="1"/>
    <col min="11792" max="11792" width="16.7109375" style="1" customWidth="1"/>
    <col min="11793" max="12032" width="11.42578125" style="1"/>
    <col min="12033" max="12033" width="5" style="1" customWidth="1"/>
    <col min="12034" max="12034" width="37.140625" style="1" customWidth="1"/>
    <col min="12035" max="12035" width="33.42578125" style="1" customWidth="1"/>
    <col min="12036" max="12036" width="12.140625" style="1" customWidth="1"/>
    <col min="12037" max="12037" width="13.5703125" style="1" customWidth="1"/>
    <col min="12038" max="12038" width="13" style="1" customWidth="1"/>
    <col min="12039" max="12039" width="16.7109375" style="1" customWidth="1"/>
    <col min="12040" max="12041" width="13.140625" style="1" customWidth="1"/>
    <col min="12042" max="12042" width="16.7109375" style="1" customWidth="1"/>
    <col min="12043" max="12046" width="0" style="1" hidden="1" customWidth="1"/>
    <col min="12047" max="12047" width="11.42578125" style="1" customWidth="1"/>
    <col min="12048" max="12048" width="16.7109375" style="1" customWidth="1"/>
    <col min="12049" max="12288" width="11.42578125" style="1"/>
    <col min="12289" max="12289" width="5" style="1" customWidth="1"/>
    <col min="12290" max="12290" width="37.140625" style="1" customWidth="1"/>
    <col min="12291" max="12291" width="33.42578125" style="1" customWidth="1"/>
    <col min="12292" max="12292" width="12.140625" style="1" customWidth="1"/>
    <col min="12293" max="12293" width="13.5703125" style="1" customWidth="1"/>
    <col min="12294" max="12294" width="13" style="1" customWidth="1"/>
    <col min="12295" max="12295" width="16.7109375" style="1" customWidth="1"/>
    <col min="12296" max="12297" width="13.140625" style="1" customWidth="1"/>
    <col min="12298" max="12298" width="16.7109375" style="1" customWidth="1"/>
    <col min="12299" max="12302" width="0" style="1" hidden="1" customWidth="1"/>
    <col min="12303" max="12303" width="11.42578125" style="1" customWidth="1"/>
    <col min="12304" max="12304" width="16.7109375" style="1" customWidth="1"/>
    <col min="12305" max="12544" width="11.42578125" style="1"/>
    <col min="12545" max="12545" width="5" style="1" customWidth="1"/>
    <col min="12546" max="12546" width="37.140625" style="1" customWidth="1"/>
    <col min="12547" max="12547" width="33.42578125" style="1" customWidth="1"/>
    <col min="12548" max="12548" width="12.140625" style="1" customWidth="1"/>
    <col min="12549" max="12549" width="13.5703125" style="1" customWidth="1"/>
    <col min="12550" max="12550" width="13" style="1" customWidth="1"/>
    <col min="12551" max="12551" width="16.7109375" style="1" customWidth="1"/>
    <col min="12552" max="12553" width="13.140625" style="1" customWidth="1"/>
    <col min="12554" max="12554" width="16.7109375" style="1" customWidth="1"/>
    <col min="12555" max="12558" width="0" style="1" hidden="1" customWidth="1"/>
    <col min="12559" max="12559" width="11.42578125" style="1" customWidth="1"/>
    <col min="12560" max="12560" width="16.7109375" style="1" customWidth="1"/>
    <col min="12561" max="12800" width="11.42578125" style="1"/>
    <col min="12801" max="12801" width="5" style="1" customWidth="1"/>
    <col min="12802" max="12802" width="37.140625" style="1" customWidth="1"/>
    <col min="12803" max="12803" width="33.42578125" style="1" customWidth="1"/>
    <col min="12804" max="12804" width="12.140625" style="1" customWidth="1"/>
    <col min="12805" max="12805" width="13.5703125" style="1" customWidth="1"/>
    <col min="12806" max="12806" width="13" style="1" customWidth="1"/>
    <col min="12807" max="12807" width="16.7109375" style="1" customWidth="1"/>
    <col min="12808" max="12809" width="13.140625" style="1" customWidth="1"/>
    <col min="12810" max="12810" width="16.7109375" style="1" customWidth="1"/>
    <col min="12811" max="12814" width="0" style="1" hidden="1" customWidth="1"/>
    <col min="12815" max="12815" width="11.42578125" style="1" customWidth="1"/>
    <col min="12816" max="12816" width="16.7109375" style="1" customWidth="1"/>
    <col min="12817" max="13056" width="11.42578125" style="1"/>
    <col min="13057" max="13057" width="5" style="1" customWidth="1"/>
    <col min="13058" max="13058" width="37.140625" style="1" customWidth="1"/>
    <col min="13059" max="13059" width="33.42578125" style="1" customWidth="1"/>
    <col min="13060" max="13060" width="12.140625" style="1" customWidth="1"/>
    <col min="13061" max="13061" width="13.5703125" style="1" customWidth="1"/>
    <col min="13062" max="13062" width="13" style="1" customWidth="1"/>
    <col min="13063" max="13063" width="16.7109375" style="1" customWidth="1"/>
    <col min="13064" max="13065" width="13.140625" style="1" customWidth="1"/>
    <col min="13066" max="13066" width="16.7109375" style="1" customWidth="1"/>
    <col min="13067" max="13070" width="0" style="1" hidden="1" customWidth="1"/>
    <col min="13071" max="13071" width="11.42578125" style="1" customWidth="1"/>
    <col min="13072" max="13072" width="16.7109375" style="1" customWidth="1"/>
    <col min="13073" max="13312" width="11.42578125" style="1"/>
    <col min="13313" max="13313" width="5" style="1" customWidth="1"/>
    <col min="13314" max="13314" width="37.140625" style="1" customWidth="1"/>
    <col min="13315" max="13315" width="33.42578125" style="1" customWidth="1"/>
    <col min="13316" max="13316" width="12.140625" style="1" customWidth="1"/>
    <col min="13317" max="13317" width="13.5703125" style="1" customWidth="1"/>
    <col min="13318" max="13318" width="13" style="1" customWidth="1"/>
    <col min="13319" max="13319" width="16.7109375" style="1" customWidth="1"/>
    <col min="13320" max="13321" width="13.140625" style="1" customWidth="1"/>
    <col min="13322" max="13322" width="16.7109375" style="1" customWidth="1"/>
    <col min="13323" max="13326" width="0" style="1" hidden="1" customWidth="1"/>
    <col min="13327" max="13327" width="11.42578125" style="1" customWidth="1"/>
    <col min="13328" max="13328" width="16.7109375" style="1" customWidth="1"/>
    <col min="13329" max="13568" width="11.42578125" style="1"/>
    <col min="13569" max="13569" width="5" style="1" customWidth="1"/>
    <col min="13570" max="13570" width="37.140625" style="1" customWidth="1"/>
    <col min="13571" max="13571" width="33.42578125" style="1" customWidth="1"/>
    <col min="13572" max="13572" width="12.140625" style="1" customWidth="1"/>
    <col min="13573" max="13573" width="13.5703125" style="1" customWidth="1"/>
    <col min="13574" max="13574" width="13" style="1" customWidth="1"/>
    <col min="13575" max="13575" width="16.7109375" style="1" customWidth="1"/>
    <col min="13576" max="13577" width="13.140625" style="1" customWidth="1"/>
    <col min="13578" max="13578" width="16.7109375" style="1" customWidth="1"/>
    <col min="13579" max="13582" width="0" style="1" hidden="1" customWidth="1"/>
    <col min="13583" max="13583" width="11.42578125" style="1" customWidth="1"/>
    <col min="13584" max="13584" width="16.7109375" style="1" customWidth="1"/>
    <col min="13585" max="13824" width="11.42578125" style="1"/>
    <col min="13825" max="13825" width="5" style="1" customWidth="1"/>
    <col min="13826" max="13826" width="37.140625" style="1" customWidth="1"/>
    <col min="13827" max="13827" width="33.42578125" style="1" customWidth="1"/>
    <col min="13828" max="13828" width="12.140625" style="1" customWidth="1"/>
    <col min="13829" max="13829" width="13.5703125" style="1" customWidth="1"/>
    <col min="13830" max="13830" width="13" style="1" customWidth="1"/>
    <col min="13831" max="13831" width="16.7109375" style="1" customWidth="1"/>
    <col min="13832" max="13833" width="13.140625" style="1" customWidth="1"/>
    <col min="13834" max="13834" width="16.7109375" style="1" customWidth="1"/>
    <col min="13835" max="13838" width="0" style="1" hidden="1" customWidth="1"/>
    <col min="13839" max="13839" width="11.42578125" style="1" customWidth="1"/>
    <col min="13840" max="13840" width="16.7109375" style="1" customWidth="1"/>
    <col min="13841" max="14080" width="11.42578125" style="1"/>
    <col min="14081" max="14081" width="5" style="1" customWidth="1"/>
    <col min="14082" max="14082" width="37.140625" style="1" customWidth="1"/>
    <col min="14083" max="14083" width="33.42578125" style="1" customWidth="1"/>
    <col min="14084" max="14084" width="12.140625" style="1" customWidth="1"/>
    <col min="14085" max="14085" width="13.5703125" style="1" customWidth="1"/>
    <col min="14086" max="14086" width="13" style="1" customWidth="1"/>
    <col min="14087" max="14087" width="16.7109375" style="1" customWidth="1"/>
    <col min="14088" max="14089" width="13.140625" style="1" customWidth="1"/>
    <col min="14090" max="14090" width="16.7109375" style="1" customWidth="1"/>
    <col min="14091" max="14094" width="0" style="1" hidden="1" customWidth="1"/>
    <col min="14095" max="14095" width="11.42578125" style="1" customWidth="1"/>
    <col min="14096" max="14096" width="16.7109375" style="1" customWidth="1"/>
    <col min="14097" max="14336" width="11.42578125" style="1"/>
    <col min="14337" max="14337" width="5" style="1" customWidth="1"/>
    <col min="14338" max="14338" width="37.140625" style="1" customWidth="1"/>
    <col min="14339" max="14339" width="33.42578125" style="1" customWidth="1"/>
    <col min="14340" max="14340" width="12.140625" style="1" customWidth="1"/>
    <col min="14341" max="14341" width="13.5703125" style="1" customWidth="1"/>
    <col min="14342" max="14342" width="13" style="1" customWidth="1"/>
    <col min="14343" max="14343" width="16.7109375" style="1" customWidth="1"/>
    <col min="14344" max="14345" width="13.140625" style="1" customWidth="1"/>
    <col min="14346" max="14346" width="16.7109375" style="1" customWidth="1"/>
    <col min="14347" max="14350" width="0" style="1" hidden="1" customWidth="1"/>
    <col min="14351" max="14351" width="11.42578125" style="1" customWidth="1"/>
    <col min="14352" max="14352" width="16.7109375" style="1" customWidth="1"/>
    <col min="14353" max="14592" width="11.42578125" style="1"/>
    <col min="14593" max="14593" width="5" style="1" customWidth="1"/>
    <col min="14594" max="14594" width="37.140625" style="1" customWidth="1"/>
    <col min="14595" max="14595" width="33.42578125" style="1" customWidth="1"/>
    <col min="14596" max="14596" width="12.140625" style="1" customWidth="1"/>
    <col min="14597" max="14597" width="13.5703125" style="1" customWidth="1"/>
    <col min="14598" max="14598" width="13" style="1" customWidth="1"/>
    <col min="14599" max="14599" width="16.7109375" style="1" customWidth="1"/>
    <col min="14600" max="14601" width="13.140625" style="1" customWidth="1"/>
    <col min="14602" max="14602" width="16.7109375" style="1" customWidth="1"/>
    <col min="14603" max="14606" width="0" style="1" hidden="1" customWidth="1"/>
    <col min="14607" max="14607" width="11.42578125" style="1" customWidth="1"/>
    <col min="14608" max="14608" width="16.7109375" style="1" customWidth="1"/>
    <col min="14609" max="14848" width="11.42578125" style="1"/>
    <col min="14849" max="14849" width="5" style="1" customWidth="1"/>
    <col min="14850" max="14850" width="37.140625" style="1" customWidth="1"/>
    <col min="14851" max="14851" width="33.42578125" style="1" customWidth="1"/>
    <col min="14852" max="14852" width="12.140625" style="1" customWidth="1"/>
    <col min="14853" max="14853" width="13.5703125" style="1" customWidth="1"/>
    <col min="14854" max="14854" width="13" style="1" customWidth="1"/>
    <col min="14855" max="14855" width="16.7109375" style="1" customWidth="1"/>
    <col min="14856" max="14857" width="13.140625" style="1" customWidth="1"/>
    <col min="14858" max="14858" width="16.7109375" style="1" customWidth="1"/>
    <col min="14859" max="14862" width="0" style="1" hidden="1" customWidth="1"/>
    <col min="14863" max="14863" width="11.42578125" style="1" customWidth="1"/>
    <col min="14864" max="14864" width="16.7109375" style="1" customWidth="1"/>
    <col min="14865" max="15104" width="11.42578125" style="1"/>
    <col min="15105" max="15105" width="5" style="1" customWidth="1"/>
    <col min="15106" max="15106" width="37.140625" style="1" customWidth="1"/>
    <col min="15107" max="15107" width="33.42578125" style="1" customWidth="1"/>
    <col min="15108" max="15108" width="12.140625" style="1" customWidth="1"/>
    <col min="15109" max="15109" width="13.5703125" style="1" customWidth="1"/>
    <col min="15110" max="15110" width="13" style="1" customWidth="1"/>
    <col min="15111" max="15111" width="16.7109375" style="1" customWidth="1"/>
    <col min="15112" max="15113" width="13.140625" style="1" customWidth="1"/>
    <col min="15114" max="15114" width="16.7109375" style="1" customWidth="1"/>
    <col min="15115" max="15118" width="0" style="1" hidden="1" customWidth="1"/>
    <col min="15119" max="15119" width="11.42578125" style="1" customWidth="1"/>
    <col min="15120" max="15120" width="16.7109375" style="1" customWidth="1"/>
    <col min="15121" max="15360" width="11.42578125" style="1"/>
    <col min="15361" max="15361" width="5" style="1" customWidth="1"/>
    <col min="15362" max="15362" width="37.140625" style="1" customWidth="1"/>
    <col min="15363" max="15363" width="33.42578125" style="1" customWidth="1"/>
    <col min="15364" max="15364" width="12.140625" style="1" customWidth="1"/>
    <col min="15365" max="15365" width="13.5703125" style="1" customWidth="1"/>
    <col min="15366" max="15366" width="13" style="1" customWidth="1"/>
    <col min="15367" max="15367" width="16.7109375" style="1" customWidth="1"/>
    <col min="15368" max="15369" width="13.140625" style="1" customWidth="1"/>
    <col min="15370" max="15370" width="16.7109375" style="1" customWidth="1"/>
    <col min="15371" max="15374" width="0" style="1" hidden="1" customWidth="1"/>
    <col min="15375" max="15375" width="11.42578125" style="1" customWidth="1"/>
    <col min="15376" max="15376" width="16.7109375" style="1" customWidth="1"/>
    <col min="15377" max="15616" width="11.42578125" style="1"/>
    <col min="15617" max="15617" width="5" style="1" customWidth="1"/>
    <col min="15618" max="15618" width="37.140625" style="1" customWidth="1"/>
    <col min="15619" max="15619" width="33.42578125" style="1" customWidth="1"/>
    <col min="15620" max="15620" width="12.140625" style="1" customWidth="1"/>
    <col min="15621" max="15621" width="13.5703125" style="1" customWidth="1"/>
    <col min="15622" max="15622" width="13" style="1" customWidth="1"/>
    <col min="15623" max="15623" width="16.7109375" style="1" customWidth="1"/>
    <col min="15624" max="15625" width="13.140625" style="1" customWidth="1"/>
    <col min="15626" max="15626" width="16.7109375" style="1" customWidth="1"/>
    <col min="15627" max="15630" width="0" style="1" hidden="1" customWidth="1"/>
    <col min="15631" max="15631" width="11.42578125" style="1" customWidth="1"/>
    <col min="15632" max="15632" width="16.7109375" style="1" customWidth="1"/>
    <col min="15633" max="15872" width="11.42578125" style="1"/>
    <col min="15873" max="15873" width="5" style="1" customWidth="1"/>
    <col min="15874" max="15874" width="37.140625" style="1" customWidth="1"/>
    <col min="15875" max="15875" width="33.42578125" style="1" customWidth="1"/>
    <col min="15876" max="15876" width="12.140625" style="1" customWidth="1"/>
    <col min="15877" max="15877" width="13.5703125" style="1" customWidth="1"/>
    <col min="15878" max="15878" width="13" style="1" customWidth="1"/>
    <col min="15879" max="15879" width="16.7109375" style="1" customWidth="1"/>
    <col min="15880" max="15881" width="13.140625" style="1" customWidth="1"/>
    <col min="15882" max="15882" width="16.7109375" style="1" customWidth="1"/>
    <col min="15883" max="15886" width="0" style="1" hidden="1" customWidth="1"/>
    <col min="15887" max="15887" width="11.42578125" style="1" customWidth="1"/>
    <col min="15888" max="15888" width="16.7109375" style="1" customWidth="1"/>
    <col min="15889" max="16128" width="11.42578125" style="1"/>
    <col min="16129" max="16129" width="5" style="1" customWidth="1"/>
    <col min="16130" max="16130" width="37.140625" style="1" customWidth="1"/>
    <col min="16131" max="16131" width="33.42578125" style="1" customWidth="1"/>
    <col min="16132" max="16132" width="12.140625" style="1" customWidth="1"/>
    <col min="16133" max="16133" width="13.5703125" style="1" customWidth="1"/>
    <col min="16134" max="16134" width="13" style="1" customWidth="1"/>
    <col min="16135" max="16135" width="16.7109375" style="1" customWidth="1"/>
    <col min="16136" max="16137" width="13.140625" style="1" customWidth="1"/>
    <col min="16138" max="16138" width="16.7109375" style="1" customWidth="1"/>
    <col min="16139" max="16142" width="0" style="1" hidden="1" customWidth="1"/>
    <col min="16143" max="16143" width="11.42578125" style="1" customWidth="1"/>
    <col min="16144" max="16144" width="16.7109375" style="1" customWidth="1"/>
    <col min="16145" max="16384" width="11.42578125" style="1"/>
  </cols>
  <sheetData>
    <row r="1" spans="1:16" ht="77.25" customHeight="1" x14ac:dyDescent="0.25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6" ht="15" customHeight="1" x14ac:dyDescent="0.25">
      <c r="A2" s="42" t="s">
        <v>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</row>
    <row r="3" spans="1:16" ht="15" customHeight="1" x14ac:dyDescent="0.25">
      <c r="A3" s="42" t="s">
        <v>2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</row>
    <row r="4" spans="1:16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</row>
    <row r="5" spans="1:16" ht="21" x14ac:dyDescent="0.35">
      <c r="A5" s="44" t="s">
        <v>1554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</row>
    <row r="6" spans="1:16" ht="30" x14ac:dyDescent="0.25">
      <c r="C6" s="18" t="s">
        <v>4</v>
      </c>
      <c r="D6" s="49" t="s">
        <v>5</v>
      </c>
      <c r="E6" s="49"/>
      <c r="F6" s="13" t="s">
        <v>6</v>
      </c>
      <c r="G6" s="13" t="s">
        <v>7</v>
      </c>
      <c r="H6" s="13" t="s">
        <v>8</v>
      </c>
      <c r="I6" s="13"/>
      <c r="J6" s="13"/>
      <c r="N6" s="13"/>
      <c r="O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1280</v>
      </c>
      <c r="J7" s="5" t="s">
        <v>18</v>
      </c>
      <c r="K7" s="5" t="s">
        <v>19</v>
      </c>
      <c r="L7" s="5" t="s">
        <v>20</v>
      </c>
      <c r="M7" s="5" t="s">
        <v>21</v>
      </c>
      <c r="N7" s="5" t="s">
        <v>22</v>
      </c>
      <c r="O7" s="5" t="s">
        <v>23</v>
      </c>
      <c r="P7" s="5" t="s">
        <v>24</v>
      </c>
    </row>
    <row r="8" spans="1:16" ht="24.95" customHeight="1" x14ac:dyDescent="0.25">
      <c r="A8" s="1">
        <v>1</v>
      </c>
      <c r="B8" s="1" t="s">
        <v>1295</v>
      </c>
      <c r="C8" s="1" t="s">
        <v>978</v>
      </c>
      <c r="D8" s="1" t="s">
        <v>1281</v>
      </c>
      <c r="E8" s="13" t="s">
        <v>28</v>
      </c>
      <c r="F8" s="13" t="s">
        <v>1027</v>
      </c>
      <c r="G8" s="14">
        <v>12000</v>
      </c>
      <c r="H8">
        <v>0</v>
      </c>
      <c r="I8" s="14"/>
      <c r="J8">
        <f t="shared" ref="J8:J26" si="0">+G8+H8</f>
        <v>12000</v>
      </c>
      <c r="K8" s="7"/>
      <c r="L8"/>
      <c r="M8"/>
      <c r="N8" s="7"/>
      <c r="O8" s="14">
        <f>+K8+L8+M8+N8</f>
        <v>0</v>
      </c>
      <c r="P8" s="1">
        <f t="shared" ref="P8:P26" si="1">+J8-O8</f>
        <v>12000</v>
      </c>
    </row>
    <row r="9" spans="1:16" ht="24.95" customHeight="1" x14ac:dyDescent="0.25">
      <c r="A9" s="1">
        <v>2</v>
      </c>
      <c r="B9" s="1" t="s">
        <v>1282</v>
      </c>
      <c r="C9" s="1" t="s">
        <v>978</v>
      </c>
      <c r="D9" s="1" t="s">
        <v>1281</v>
      </c>
      <c r="E9" s="13" t="s">
        <v>28</v>
      </c>
      <c r="F9" s="13" t="s">
        <v>1027</v>
      </c>
      <c r="G9" s="14">
        <v>10000</v>
      </c>
      <c r="H9">
        <v>0</v>
      </c>
      <c r="I9" s="14"/>
      <c r="J9">
        <f t="shared" si="0"/>
        <v>10000</v>
      </c>
      <c r="K9" s="7"/>
      <c r="L9"/>
      <c r="M9"/>
      <c r="N9" s="7"/>
      <c r="O9" s="14">
        <f t="shared" ref="O9:O12" si="2">+I9</f>
        <v>0</v>
      </c>
      <c r="P9" s="1">
        <f t="shared" si="1"/>
        <v>10000</v>
      </c>
    </row>
    <row r="10" spans="1:16" ht="24.95" customHeight="1" x14ac:dyDescent="0.25">
      <c r="A10" s="1">
        <v>3</v>
      </c>
      <c r="B10" s="1" t="s">
        <v>1283</v>
      </c>
      <c r="C10" s="1" t="s">
        <v>978</v>
      </c>
      <c r="D10" s="1" t="s">
        <v>1281</v>
      </c>
      <c r="E10" s="13" t="s">
        <v>28</v>
      </c>
      <c r="F10" s="13" t="s">
        <v>1027</v>
      </c>
      <c r="G10" s="14">
        <v>10000</v>
      </c>
      <c r="H10">
        <v>0</v>
      </c>
      <c r="I10" s="14"/>
      <c r="J10">
        <f t="shared" si="0"/>
        <v>10000</v>
      </c>
      <c r="K10" s="7"/>
      <c r="L10"/>
      <c r="M10"/>
      <c r="N10" s="7"/>
      <c r="O10" s="14">
        <f t="shared" si="2"/>
        <v>0</v>
      </c>
      <c r="P10" s="1">
        <f t="shared" si="1"/>
        <v>10000</v>
      </c>
    </row>
    <row r="11" spans="1:16" ht="24.95" customHeight="1" x14ac:dyDescent="0.25">
      <c r="A11" s="1">
        <v>4</v>
      </c>
      <c r="B11" s="1" t="s">
        <v>1284</v>
      </c>
      <c r="C11" s="1" t="s">
        <v>978</v>
      </c>
      <c r="D11" s="1" t="s">
        <v>1281</v>
      </c>
      <c r="E11" s="13" t="s">
        <v>28</v>
      </c>
      <c r="F11" s="13" t="s">
        <v>1027</v>
      </c>
      <c r="G11" s="14">
        <v>12000</v>
      </c>
      <c r="H11">
        <v>0</v>
      </c>
      <c r="I11" s="14"/>
      <c r="J11">
        <f t="shared" si="0"/>
        <v>12000</v>
      </c>
      <c r="K11" s="7"/>
      <c r="L11"/>
      <c r="M11"/>
      <c r="N11" s="7"/>
      <c r="O11" s="14">
        <f t="shared" si="2"/>
        <v>0</v>
      </c>
      <c r="P11" s="1">
        <f t="shared" si="1"/>
        <v>12000</v>
      </c>
    </row>
    <row r="12" spans="1:16" ht="24.95" customHeight="1" x14ac:dyDescent="0.25">
      <c r="A12" s="1">
        <v>5</v>
      </c>
      <c r="B12" s="1" t="s">
        <v>1302</v>
      </c>
      <c r="C12" s="1" t="s">
        <v>978</v>
      </c>
      <c r="D12" s="1" t="s">
        <v>1281</v>
      </c>
      <c r="E12" s="13" t="s">
        <v>28</v>
      </c>
      <c r="F12" s="13" t="s">
        <v>1027</v>
      </c>
      <c r="G12" s="14">
        <v>10000</v>
      </c>
      <c r="H12">
        <v>0</v>
      </c>
      <c r="I12" s="14"/>
      <c r="J12">
        <f t="shared" si="0"/>
        <v>10000</v>
      </c>
      <c r="K12" s="7"/>
      <c r="L12"/>
      <c r="M12"/>
      <c r="N12" s="7"/>
      <c r="O12" s="14">
        <f t="shared" si="2"/>
        <v>0</v>
      </c>
      <c r="P12" s="1">
        <f t="shared" si="1"/>
        <v>10000</v>
      </c>
    </row>
    <row r="13" spans="1:16" ht="24.95" customHeight="1" x14ac:dyDescent="0.25">
      <c r="A13" s="1">
        <v>6</v>
      </c>
      <c r="B13" s="1" t="s">
        <v>1300</v>
      </c>
      <c r="C13" s="1" t="s">
        <v>978</v>
      </c>
      <c r="D13" s="1" t="s">
        <v>1281</v>
      </c>
      <c r="E13" s="13" t="s">
        <v>28</v>
      </c>
      <c r="F13" s="13" t="s">
        <v>1027</v>
      </c>
      <c r="G13" s="14">
        <v>12000</v>
      </c>
      <c r="H13">
        <v>0</v>
      </c>
      <c r="I13" s="14"/>
      <c r="J13">
        <f t="shared" si="0"/>
        <v>12000</v>
      </c>
      <c r="K13" s="7"/>
      <c r="L13"/>
      <c r="M13"/>
      <c r="N13" s="7"/>
      <c r="O13" s="14">
        <v>0</v>
      </c>
      <c r="P13" s="1">
        <f t="shared" si="1"/>
        <v>12000</v>
      </c>
    </row>
    <row r="14" spans="1:16" ht="24.95" customHeight="1" x14ac:dyDescent="0.25">
      <c r="A14" s="1">
        <v>7</v>
      </c>
      <c r="B14" s="1" t="s">
        <v>1285</v>
      </c>
      <c r="C14" s="1" t="s">
        <v>978</v>
      </c>
      <c r="D14" s="1" t="s">
        <v>1281</v>
      </c>
      <c r="E14" s="13" t="s">
        <v>28</v>
      </c>
      <c r="F14" s="13" t="s">
        <v>1027</v>
      </c>
      <c r="G14" s="14">
        <v>10000</v>
      </c>
      <c r="H14">
        <v>0</v>
      </c>
      <c r="I14" s="14"/>
      <c r="J14">
        <f t="shared" si="0"/>
        <v>10000</v>
      </c>
      <c r="K14" s="7"/>
      <c r="L14"/>
      <c r="M14"/>
      <c r="N14" s="7"/>
      <c r="O14" s="14">
        <v>0</v>
      </c>
      <c r="P14" s="1">
        <f t="shared" si="1"/>
        <v>10000</v>
      </c>
    </row>
    <row r="15" spans="1:16" ht="24.95" customHeight="1" x14ac:dyDescent="0.25">
      <c r="A15" s="1">
        <v>8</v>
      </c>
      <c r="B15" s="1" t="s">
        <v>1286</v>
      </c>
      <c r="C15" s="1" t="s">
        <v>978</v>
      </c>
      <c r="D15" s="1" t="s">
        <v>1281</v>
      </c>
      <c r="E15" s="13" t="s">
        <v>28</v>
      </c>
      <c r="F15" s="13" t="s">
        <v>1027</v>
      </c>
      <c r="G15" s="14">
        <v>12000</v>
      </c>
      <c r="H15">
        <v>0</v>
      </c>
      <c r="I15" s="14"/>
      <c r="J15">
        <f t="shared" si="0"/>
        <v>12000</v>
      </c>
      <c r="K15" s="7"/>
      <c r="L15"/>
      <c r="M15"/>
      <c r="N15" s="7"/>
      <c r="O15" s="14">
        <f>+K15+L15+M15+N15</f>
        <v>0</v>
      </c>
      <c r="P15" s="1">
        <f t="shared" si="1"/>
        <v>12000</v>
      </c>
    </row>
    <row r="16" spans="1:16" ht="24.95" customHeight="1" x14ac:dyDescent="0.25">
      <c r="A16" s="1">
        <v>9</v>
      </c>
      <c r="B16" s="1" t="s">
        <v>1297</v>
      </c>
      <c r="C16" s="1" t="s">
        <v>978</v>
      </c>
      <c r="D16" s="1" t="s">
        <v>1281</v>
      </c>
      <c r="E16" s="13" t="s">
        <v>28</v>
      </c>
      <c r="F16" s="13" t="s">
        <v>1027</v>
      </c>
      <c r="G16" s="14">
        <v>10000</v>
      </c>
      <c r="H16">
        <v>0</v>
      </c>
      <c r="I16" s="14"/>
      <c r="J16">
        <f t="shared" si="0"/>
        <v>10000</v>
      </c>
      <c r="K16" s="7"/>
      <c r="L16"/>
      <c r="M16"/>
      <c r="N16" s="7"/>
      <c r="O16" s="14">
        <f>+K16+L16+M16+N16</f>
        <v>0</v>
      </c>
      <c r="P16" s="1">
        <f t="shared" si="1"/>
        <v>10000</v>
      </c>
    </row>
    <row r="17" spans="1:16" ht="24.95" customHeight="1" x14ac:dyDescent="0.25">
      <c r="A17" s="1">
        <v>10</v>
      </c>
      <c r="B17" s="1" t="s">
        <v>1299</v>
      </c>
      <c r="C17" s="1" t="s">
        <v>978</v>
      </c>
      <c r="D17" s="1" t="s">
        <v>1281</v>
      </c>
      <c r="E17" s="13" t="s">
        <v>28</v>
      </c>
      <c r="F17" s="13" t="s">
        <v>1027</v>
      </c>
      <c r="G17" s="14">
        <v>12000</v>
      </c>
      <c r="H17">
        <v>0</v>
      </c>
      <c r="I17" s="14"/>
      <c r="J17">
        <f t="shared" si="0"/>
        <v>12000</v>
      </c>
      <c r="K17" s="7"/>
      <c r="L17"/>
      <c r="M17"/>
      <c r="N17" s="7"/>
      <c r="O17" s="14">
        <v>0</v>
      </c>
      <c r="P17" s="1">
        <f t="shared" si="1"/>
        <v>12000</v>
      </c>
    </row>
    <row r="18" spans="1:16" ht="24.95" customHeight="1" x14ac:dyDescent="0.25">
      <c r="A18" s="1">
        <v>11</v>
      </c>
      <c r="B18" s="1" t="s">
        <v>1287</v>
      </c>
      <c r="C18" s="1" t="s">
        <v>978</v>
      </c>
      <c r="D18" s="1" t="s">
        <v>1281</v>
      </c>
      <c r="E18" s="13" t="s">
        <v>28</v>
      </c>
      <c r="F18" s="13" t="s">
        <v>1027</v>
      </c>
      <c r="G18" s="14">
        <v>12000</v>
      </c>
      <c r="H18">
        <v>0</v>
      </c>
      <c r="I18" s="14"/>
      <c r="J18">
        <f t="shared" si="0"/>
        <v>12000</v>
      </c>
      <c r="K18" s="7"/>
      <c r="L18"/>
      <c r="M18"/>
      <c r="N18" s="7"/>
      <c r="O18" s="14">
        <v>0</v>
      </c>
      <c r="P18" s="1">
        <f t="shared" si="1"/>
        <v>12000</v>
      </c>
    </row>
    <row r="19" spans="1:16" ht="24.95" customHeight="1" x14ac:dyDescent="0.25">
      <c r="A19" s="1">
        <v>12</v>
      </c>
      <c r="B19" s="1" t="s">
        <v>1288</v>
      </c>
      <c r="C19" s="1" t="s">
        <v>978</v>
      </c>
      <c r="D19" s="1" t="s">
        <v>1281</v>
      </c>
      <c r="E19" s="13" t="s">
        <v>28</v>
      </c>
      <c r="F19" s="13" t="s">
        <v>1027</v>
      </c>
      <c r="G19" s="14">
        <v>12000</v>
      </c>
      <c r="H19">
        <v>0</v>
      </c>
      <c r="I19" s="14"/>
      <c r="J19">
        <f t="shared" si="0"/>
        <v>12000</v>
      </c>
      <c r="K19" s="7"/>
      <c r="L19"/>
      <c r="M19"/>
      <c r="N19" s="7"/>
      <c r="O19" s="14">
        <v>0</v>
      </c>
      <c r="P19" s="1">
        <f t="shared" si="1"/>
        <v>12000</v>
      </c>
    </row>
    <row r="20" spans="1:16" ht="24.95" customHeight="1" x14ac:dyDescent="0.25">
      <c r="A20" s="1">
        <v>13</v>
      </c>
      <c r="B20" s="1" t="s">
        <v>1289</v>
      </c>
      <c r="C20" s="1" t="s">
        <v>978</v>
      </c>
      <c r="D20" s="1" t="s">
        <v>1281</v>
      </c>
      <c r="E20" s="13" t="s">
        <v>28</v>
      </c>
      <c r="F20" s="13" t="s">
        <v>1027</v>
      </c>
      <c r="G20" s="14">
        <v>12000</v>
      </c>
      <c r="H20">
        <v>0</v>
      </c>
      <c r="I20" s="14"/>
      <c r="J20">
        <f t="shared" si="0"/>
        <v>12000</v>
      </c>
      <c r="K20" s="7"/>
      <c r="L20"/>
      <c r="M20"/>
      <c r="N20" s="7"/>
      <c r="O20" s="14">
        <v>0</v>
      </c>
      <c r="P20" s="1">
        <f t="shared" si="1"/>
        <v>12000</v>
      </c>
    </row>
    <row r="21" spans="1:16" ht="24.95" customHeight="1" x14ac:dyDescent="0.25">
      <c r="A21" s="1">
        <v>14</v>
      </c>
      <c r="B21" s="1" t="s">
        <v>1290</v>
      </c>
      <c r="C21" s="1" t="s">
        <v>978</v>
      </c>
      <c r="D21" s="1" t="s">
        <v>1281</v>
      </c>
      <c r="E21" s="13" t="s">
        <v>28</v>
      </c>
      <c r="F21" s="13" t="s">
        <v>1027</v>
      </c>
      <c r="G21" s="14">
        <v>10000</v>
      </c>
      <c r="H21">
        <v>0</v>
      </c>
      <c r="I21" s="14"/>
      <c r="J21">
        <f t="shared" si="0"/>
        <v>10000</v>
      </c>
      <c r="K21" s="7"/>
      <c r="L21"/>
      <c r="M21"/>
      <c r="N21" s="7"/>
      <c r="O21" s="14">
        <v>0</v>
      </c>
      <c r="P21" s="1">
        <f t="shared" si="1"/>
        <v>10000</v>
      </c>
    </row>
    <row r="22" spans="1:16" ht="24.95" customHeight="1" x14ac:dyDescent="0.25">
      <c r="A22" s="1">
        <v>15</v>
      </c>
      <c r="B22" s="1" t="s">
        <v>1291</v>
      </c>
      <c r="C22" s="1" t="s">
        <v>978</v>
      </c>
      <c r="D22" s="1" t="s">
        <v>1281</v>
      </c>
      <c r="E22" s="13" t="s">
        <v>28</v>
      </c>
      <c r="F22" s="13" t="s">
        <v>1027</v>
      </c>
      <c r="G22" s="14">
        <v>10000</v>
      </c>
      <c r="H22">
        <v>0</v>
      </c>
      <c r="I22" s="14"/>
      <c r="J22">
        <f t="shared" si="0"/>
        <v>10000</v>
      </c>
      <c r="K22" s="7"/>
      <c r="L22"/>
      <c r="M22"/>
      <c r="N22" s="7"/>
      <c r="O22" s="14">
        <v>0</v>
      </c>
      <c r="P22" s="1">
        <f t="shared" si="1"/>
        <v>10000</v>
      </c>
    </row>
    <row r="23" spans="1:16" ht="24.95" customHeight="1" x14ac:dyDescent="0.25">
      <c r="A23" s="1">
        <v>16</v>
      </c>
      <c r="B23" s="1" t="s">
        <v>1292</v>
      </c>
      <c r="C23" s="1" t="s">
        <v>978</v>
      </c>
      <c r="D23" s="1" t="s">
        <v>1281</v>
      </c>
      <c r="E23" s="13" t="s">
        <v>28</v>
      </c>
      <c r="F23" s="13" t="s">
        <v>1027</v>
      </c>
      <c r="G23" s="14">
        <v>12000</v>
      </c>
      <c r="H23">
        <v>0</v>
      </c>
      <c r="I23" s="14"/>
      <c r="J23">
        <f t="shared" si="0"/>
        <v>12000</v>
      </c>
      <c r="K23" s="7"/>
      <c r="L23"/>
      <c r="M23"/>
      <c r="N23" s="7"/>
      <c r="O23" s="14">
        <v>0</v>
      </c>
      <c r="P23" s="1">
        <f t="shared" si="1"/>
        <v>12000</v>
      </c>
    </row>
    <row r="24" spans="1:16" ht="24.95" customHeight="1" x14ac:dyDescent="0.25">
      <c r="A24" s="1">
        <v>17</v>
      </c>
      <c r="B24" s="1" t="s">
        <v>1296</v>
      </c>
      <c r="C24" s="1" t="s">
        <v>978</v>
      </c>
      <c r="D24" s="1" t="s">
        <v>1281</v>
      </c>
      <c r="E24" s="13" t="s">
        <v>28</v>
      </c>
      <c r="F24" s="13" t="s">
        <v>36</v>
      </c>
      <c r="G24" s="14">
        <v>10000</v>
      </c>
      <c r="H24">
        <v>0</v>
      </c>
      <c r="I24" s="14"/>
      <c r="J24">
        <f t="shared" si="0"/>
        <v>10000</v>
      </c>
      <c r="K24" s="7"/>
      <c r="L24"/>
      <c r="M24"/>
      <c r="N24" s="7"/>
      <c r="O24" s="14">
        <v>0</v>
      </c>
      <c r="P24" s="1">
        <f t="shared" si="1"/>
        <v>10000</v>
      </c>
    </row>
    <row r="25" spans="1:16" ht="24.95" customHeight="1" x14ac:dyDescent="0.25">
      <c r="A25" s="1">
        <v>18</v>
      </c>
      <c r="B25" s="1" t="s">
        <v>1301</v>
      </c>
      <c r="C25" s="1" t="s">
        <v>978</v>
      </c>
      <c r="D25" s="1" t="s">
        <v>1281</v>
      </c>
      <c r="E25" s="13" t="s">
        <v>28</v>
      </c>
      <c r="F25" s="13" t="s">
        <v>1027</v>
      </c>
      <c r="G25" s="14">
        <v>10000</v>
      </c>
      <c r="H25">
        <v>0</v>
      </c>
      <c r="I25" s="14"/>
      <c r="J25">
        <f t="shared" si="0"/>
        <v>10000</v>
      </c>
      <c r="K25" s="7"/>
      <c r="L25"/>
      <c r="M25"/>
      <c r="N25" s="7"/>
      <c r="O25" s="14">
        <v>0</v>
      </c>
      <c r="P25" s="1">
        <f t="shared" si="1"/>
        <v>10000</v>
      </c>
    </row>
    <row r="26" spans="1:16" ht="24.95" customHeight="1" x14ac:dyDescent="0.25">
      <c r="A26" s="1">
        <v>19</v>
      </c>
      <c r="B26" s="1" t="s">
        <v>1293</v>
      </c>
      <c r="C26" s="1" t="s">
        <v>978</v>
      </c>
      <c r="D26" s="1" t="s">
        <v>1281</v>
      </c>
      <c r="E26" s="13" t="s">
        <v>28</v>
      </c>
      <c r="F26" s="13" t="s">
        <v>36</v>
      </c>
      <c r="G26" s="14">
        <v>10000</v>
      </c>
      <c r="H26">
        <v>0</v>
      </c>
      <c r="I26" s="14"/>
      <c r="J26">
        <f t="shared" si="0"/>
        <v>10000</v>
      </c>
      <c r="K26" s="7"/>
      <c r="L26"/>
      <c r="M26"/>
      <c r="N26" s="7"/>
      <c r="O26" s="14">
        <v>0</v>
      </c>
      <c r="P26" s="1">
        <f t="shared" si="1"/>
        <v>10000</v>
      </c>
    </row>
    <row r="27" spans="1:16" ht="24.95" customHeight="1" x14ac:dyDescent="0.25">
      <c r="A27" s="1">
        <v>20</v>
      </c>
      <c r="B27" s="1" t="s">
        <v>1294</v>
      </c>
      <c r="C27" s="1" t="s">
        <v>978</v>
      </c>
      <c r="D27" s="1" t="s">
        <v>1281</v>
      </c>
      <c r="E27" s="13" t="s">
        <v>28</v>
      </c>
      <c r="F27" s="13" t="s">
        <v>1027</v>
      </c>
      <c r="G27" s="14">
        <v>10000</v>
      </c>
      <c r="H27">
        <v>0</v>
      </c>
      <c r="I27" s="14"/>
      <c r="J27">
        <f>+G27+H27</f>
        <v>10000</v>
      </c>
      <c r="K27" s="7"/>
      <c r="L27"/>
      <c r="M27"/>
      <c r="N27" s="7"/>
      <c r="O27" s="14">
        <v>0</v>
      </c>
      <c r="P27" s="1">
        <f>+J27-O27</f>
        <v>10000</v>
      </c>
    </row>
    <row r="28" spans="1:16" ht="24.95" customHeight="1" x14ac:dyDescent="0.25">
      <c r="A28" s="1">
        <v>21</v>
      </c>
      <c r="B28" s="1" t="s">
        <v>1298</v>
      </c>
      <c r="C28" s="1" t="s">
        <v>978</v>
      </c>
      <c r="D28" s="1" t="s">
        <v>1281</v>
      </c>
      <c r="E28" s="13" t="s">
        <v>28</v>
      </c>
      <c r="F28" s="13" t="s">
        <v>1027</v>
      </c>
      <c r="G28" s="14">
        <v>35000</v>
      </c>
      <c r="H28">
        <v>0</v>
      </c>
      <c r="I28" s="14">
        <v>47.25</v>
      </c>
      <c r="J28">
        <f>+G28+H28</f>
        <v>35000</v>
      </c>
      <c r="K28" s="7"/>
      <c r="L28"/>
      <c r="M28"/>
      <c r="N28" s="7"/>
      <c r="O28" s="14">
        <v>47.25</v>
      </c>
      <c r="P28" s="1">
        <f>+J28-O28</f>
        <v>34952.75</v>
      </c>
    </row>
    <row r="29" spans="1:16" ht="24.95" customHeight="1" x14ac:dyDescent="0.25">
      <c r="A29" s="1">
        <v>22</v>
      </c>
      <c r="B29" s="10" t="s">
        <v>1539</v>
      </c>
      <c r="C29" s="1" t="s">
        <v>978</v>
      </c>
      <c r="D29" s="1" t="s">
        <v>1330</v>
      </c>
      <c r="E29" s="13" t="s">
        <v>28</v>
      </c>
      <c r="F29" s="13" t="s">
        <v>1027</v>
      </c>
      <c r="G29" s="14">
        <v>55000</v>
      </c>
      <c r="H29">
        <v>0</v>
      </c>
      <c r="I29" s="14">
        <v>3195.85</v>
      </c>
      <c r="J29">
        <v>55000</v>
      </c>
      <c r="K29" s="7"/>
      <c r="L29"/>
      <c r="M29"/>
      <c r="N29" s="7"/>
      <c r="O29" s="14">
        <v>3195.85</v>
      </c>
      <c r="P29" s="1">
        <f>+J29-O29</f>
        <v>51804.15</v>
      </c>
    </row>
    <row r="30" spans="1:16" ht="24.95" customHeight="1" x14ac:dyDescent="0.25">
      <c r="A30" s="1">
        <v>23</v>
      </c>
      <c r="B30" s="1" t="s">
        <v>1316</v>
      </c>
      <c r="C30" s="1" t="s">
        <v>978</v>
      </c>
      <c r="D30" s="1" t="s">
        <v>1281</v>
      </c>
      <c r="E30" s="13" t="s">
        <v>28</v>
      </c>
      <c r="F30" s="13" t="s">
        <v>36</v>
      </c>
      <c r="G30" s="14">
        <v>12000</v>
      </c>
      <c r="H30">
        <v>0</v>
      </c>
      <c r="I30" s="14"/>
      <c r="J30">
        <v>12000</v>
      </c>
      <c r="K30" s="7"/>
      <c r="L30"/>
      <c r="M30"/>
      <c r="N30" s="7"/>
      <c r="O30" s="14">
        <v>0</v>
      </c>
      <c r="P30" s="1">
        <v>12000</v>
      </c>
    </row>
    <row r="31" spans="1:16" ht="24.95" customHeight="1" x14ac:dyDescent="0.25">
      <c r="A31" s="1">
        <v>24</v>
      </c>
      <c r="B31" s="1" t="s">
        <v>1317</v>
      </c>
      <c r="C31" s="1" t="s">
        <v>978</v>
      </c>
      <c r="D31" s="1" t="s">
        <v>1281</v>
      </c>
      <c r="E31" s="13" t="s">
        <v>28</v>
      </c>
      <c r="F31" s="13" t="s">
        <v>1027</v>
      </c>
      <c r="G31" s="14">
        <v>10000</v>
      </c>
      <c r="H31">
        <v>0</v>
      </c>
      <c r="I31" s="14"/>
      <c r="J31">
        <v>10000</v>
      </c>
      <c r="K31" s="7"/>
      <c r="L31"/>
      <c r="M31"/>
      <c r="N31" s="7"/>
      <c r="O31" s="14">
        <v>0</v>
      </c>
      <c r="P31" s="1">
        <v>10000</v>
      </c>
    </row>
    <row r="32" spans="1:16" ht="24.95" customHeight="1" x14ac:dyDescent="0.25">
      <c r="A32" s="1">
        <v>25</v>
      </c>
      <c r="B32" s="1" t="s">
        <v>1318</v>
      </c>
      <c r="C32" s="1" t="s">
        <v>978</v>
      </c>
      <c r="D32" s="1" t="s">
        <v>1281</v>
      </c>
      <c r="E32" s="13" t="s">
        <v>28</v>
      </c>
      <c r="F32" s="13" t="s">
        <v>1027</v>
      </c>
      <c r="G32" s="14">
        <v>10000</v>
      </c>
      <c r="H32">
        <v>0</v>
      </c>
      <c r="I32" s="14"/>
      <c r="J32">
        <v>10000</v>
      </c>
      <c r="K32" s="7"/>
      <c r="L32"/>
      <c r="M32"/>
      <c r="N32" s="7"/>
      <c r="O32" s="14">
        <v>0</v>
      </c>
      <c r="P32" s="1">
        <v>10000</v>
      </c>
    </row>
    <row r="33" spans="1:16" ht="24.95" customHeight="1" x14ac:dyDescent="0.25">
      <c r="A33" s="1">
        <v>26</v>
      </c>
      <c r="B33" s="1" t="s">
        <v>1375</v>
      </c>
      <c r="C33" s="1" t="s">
        <v>978</v>
      </c>
      <c r="D33" s="1" t="s">
        <v>1394</v>
      </c>
      <c r="E33" s="13" t="s">
        <v>28</v>
      </c>
      <c r="F33" s="13" t="s">
        <v>1027</v>
      </c>
      <c r="G33" s="14">
        <v>12000</v>
      </c>
      <c r="H33">
        <v>0</v>
      </c>
      <c r="I33" s="14"/>
      <c r="J33">
        <v>12000</v>
      </c>
      <c r="K33" s="7"/>
      <c r="L33"/>
      <c r="M33"/>
      <c r="N33" s="7"/>
      <c r="O33" s="14">
        <v>0</v>
      </c>
      <c r="P33">
        <v>12000</v>
      </c>
    </row>
    <row r="34" spans="1:16" ht="24.95" customHeight="1" x14ac:dyDescent="0.25">
      <c r="A34" s="1">
        <v>27</v>
      </c>
      <c r="B34" s="1" t="s">
        <v>1376</v>
      </c>
      <c r="C34" s="1" t="s">
        <v>978</v>
      </c>
      <c r="D34" s="1" t="s">
        <v>1394</v>
      </c>
      <c r="E34" s="13" t="s">
        <v>28</v>
      </c>
      <c r="F34" s="13" t="s">
        <v>1027</v>
      </c>
      <c r="G34" s="14">
        <v>10000</v>
      </c>
      <c r="H34">
        <v>0</v>
      </c>
      <c r="I34" s="14"/>
      <c r="J34">
        <v>10000</v>
      </c>
      <c r="K34" s="7"/>
      <c r="L34"/>
      <c r="M34"/>
      <c r="N34" s="7"/>
      <c r="O34" s="14">
        <v>0</v>
      </c>
      <c r="P34">
        <v>10000</v>
      </c>
    </row>
    <row r="35" spans="1:16" ht="24.95" customHeight="1" x14ac:dyDescent="0.25">
      <c r="A35" s="1">
        <v>28</v>
      </c>
      <c r="B35" s="1" t="s">
        <v>1377</v>
      </c>
      <c r="C35" s="1" t="s">
        <v>978</v>
      </c>
      <c r="D35" s="1" t="s">
        <v>1394</v>
      </c>
      <c r="E35" s="13" t="s">
        <v>28</v>
      </c>
      <c r="F35" s="13" t="s">
        <v>1027</v>
      </c>
      <c r="G35" s="14">
        <v>10000</v>
      </c>
      <c r="H35">
        <v>0</v>
      </c>
      <c r="I35" s="14"/>
      <c r="J35">
        <v>10000</v>
      </c>
      <c r="K35" s="7"/>
      <c r="L35"/>
      <c r="M35"/>
      <c r="N35" s="7"/>
      <c r="O35" s="14">
        <v>0</v>
      </c>
      <c r="P35">
        <v>10000</v>
      </c>
    </row>
    <row r="36" spans="1:16" ht="24.95" customHeight="1" x14ac:dyDescent="0.25">
      <c r="A36" s="1">
        <v>29</v>
      </c>
      <c r="B36" s="1" t="s">
        <v>1378</v>
      </c>
      <c r="C36" s="1" t="s">
        <v>978</v>
      </c>
      <c r="D36" s="1" t="s">
        <v>1394</v>
      </c>
      <c r="E36" s="13" t="s">
        <v>28</v>
      </c>
      <c r="F36" s="13" t="s">
        <v>1027</v>
      </c>
      <c r="G36" s="14">
        <v>10000</v>
      </c>
      <c r="H36">
        <v>0</v>
      </c>
      <c r="I36" s="14"/>
      <c r="J36">
        <v>10000</v>
      </c>
      <c r="K36" s="7"/>
      <c r="L36"/>
      <c r="M36"/>
      <c r="N36" s="7"/>
      <c r="O36" s="14">
        <v>0</v>
      </c>
      <c r="P36">
        <v>10000</v>
      </c>
    </row>
    <row r="37" spans="1:16" ht="24.95" customHeight="1" x14ac:dyDescent="0.25">
      <c r="A37" s="1">
        <v>30</v>
      </c>
      <c r="B37" s="1" t="s">
        <v>1379</v>
      </c>
      <c r="C37" s="1" t="s">
        <v>978</v>
      </c>
      <c r="D37" s="1" t="s">
        <v>1394</v>
      </c>
      <c r="E37" s="13" t="s">
        <v>28</v>
      </c>
      <c r="F37" s="13" t="s">
        <v>1027</v>
      </c>
      <c r="G37" s="14">
        <v>10000</v>
      </c>
      <c r="H37">
        <v>0</v>
      </c>
      <c r="I37" s="14"/>
      <c r="J37">
        <v>10000</v>
      </c>
      <c r="K37" s="7"/>
      <c r="L37"/>
      <c r="M37"/>
      <c r="N37" s="7"/>
      <c r="O37" s="14">
        <v>0</v>
      </c>
      <c r="P37">
        <v>10000</v>
      </c>
    </row>
    <row r="38" spans="1:16" ht="24.95" customHeight="1" x14ac:dyDescent="0.25">
      <c r="A38" s="1">
        <v>31</v>
      </c>
      <c r="B38" s="1" t="s">
        <v>1380</v>
      </c>
      <c r="C38" s="1" t="s">
        <v>978</v>
      </c>
      <c r="D38" s="1" t="s">
        <v>1394</v>
      </c>
      <c r="E38" s="13" t="s">
        <v>28</v>
      </c>
      <c r="F38" s="13" t="s">
        <v>1027</v>
      </c>
      <c r="G38" s="14">
        <v>29000</v>
      </c>
      <c r="H38">
        <v>0</v>
      </c>
      <c r="I38" s="14"/>
      <c r="J38">
        <v>29000</v>
      </c>
      <c r="K38" s="7"/>
      <c r="L38"/>
      <c r="M38"/>
      <c r="N38" s="7"/>
      <c r="O38" s="14">
        <v>0</v>
      </c>
      <c r="P38">
        <v>29000</v>
      </c>
    </row>
    <row r="39" spans="1:16" ht="24.95" customHeight="1" x14ac:dyDescent="0.25">
      <c r="A39" s="1">
        <v>32</v>
      </c>
      <c r="B39" s="1" t="s">
        <v>1381</v>
      </c>
      <c r="C39" s="1" t="s">
        <v>978</v>
      </c>
      <c r="D39" s="1" t="s">
        <v>1394</v>
      </c>
      <c r="E39" s="13" t="s">
        <v>28</v>
      </c>
      <c r="F39" s="13" t="s">
        <v>1027</v>
      </c>
      <c r="G39" s="14">
        <v>12000</v>
      </c>
      <c r="H39">
        <v>0</v>
      </c>
      <c r="I39" s="14"/>
      <c r="J39">
        <v>12000</v>
      </c>
      <c r="K39" s="7"/>
      <c r="L39"/>
      <c r="M39"/>
      <c r="N39" s="7"/>
      <c r="O39" s="14">
        <v>0</v>
      </c>
      <c r="P39">
        <v>12000</v>
      </c>
    </row>
    <row r="40" spans="1:16" ht="24.95" customHeight="1" x14ac:dyDescent="0.25">
      <c r="A40" s="1">
        <v>33</v>
      </c>
      <c r="B40" s="1" t="s">
        <v>1382</v>
      </c>
      <c r="C40" s="1" t="s">
        <v>978</v>
      </c>
      <c r="D40" s="1" t="s">
        <v>1394</v>
      </c>
      <c r="E40" s="13" t="s">
        <v>28</v>
      </c>
      <c r="F40" s="13" t="s">
        <v>1027</v>
      </c>
      <c r="G40" s="14">
        <v>12000</v>
      </c>
      <c r="H40">
        <v>0</v>
      </c>
      <c r="I40" s="14"/>
      <c r="J40">
        <v>12000</v>
      </c>
      <c r="K40" s="7"/>
      <c r="L40"/>
      <c r="M40"/>
      <c r="N40" s="7"/>
      <c r="O40" s="14">
        <v>0</v>
      </c>
      <c r="P40">
        <v>12000</v>
      </c>
    </row>
    <row r="41" spans="1:16" ht="24.95" customHeight="1" x14ac:dyDescent="0.25">
      <c r="A41" s="1">
        <v>34</v>
      </c>
      <c r="B41" s="1" t="s">
        <v>1383</v>
      </c>
      <c r="C41" s="1" t="s">
        <v>978</v>
      </c>
      <c r="D41" s="1" t="s">
        <v>1394</v>
      </c>
      <c r="E41" s="13" t="s">
        <v>28</v>
      </c>
      <c r="F41" s="13" t="s">
        <v>1027</v>
      </c>
      <c r="G41" s="14">
        <v>10000</v>
      </c>
      <c r="H41">
        <v>0</v>
      </c>
      <c r="I41" s="14"/>
      <c r="J41">
        <v>10000</v>
      </c>
      <c r="K41" s="7"/>
      <c r="L41"/>
      <c r="M41"/>
      <c r="N41" s="7"/>
      <c r="O41" s="14">
        <v>0</v>
      </c>
      <c r="P41">
        <v>10000</v>
      </c>
    </row>
    <row r="42" spans="1:16" ht="24.95" customHeight="1" x14ac:dyDescent="0.25">
      <c r="A42" s="1">
        <v>35</v>
      </c>
      <c r="B42" s="1" t="s">
        <v>1384</v>
      </c>
      <c r="C42" s="1" t="s">
        <v>978</v>
      </c>
      <c r="D42" s="1" t="s">
        <v>1394</v>
      </c>
      <c r="E42" s="13" t="s">
        <v>28</v>
      </c>
      <c r="F42" s="13" t="s">
        <v>1027</v>
      </c>
      <c r="G42" s="14">
        <v>10000</v>
      </c>
      <c r="H42">
        <v>0</v>
      </c>
      <c r="I42" s="14"/>
      <c r="J42">
        <v>10000</v>
      </c>
      <c r="K42" s="7"/>
      <c r="L42"/>
      <c r="M42"/>
      <c r="N42" s="7"/>
      <c r="O42" s="14">
        <v>0</v>
      </c>
      <c r="P42">
        <v>10000</v>
      </c>
    </row>
    <row r="43" spans="1:16" ht="24.95" customHeight="1" x14ac:dyDescent="0.25">
      <c r="A43" s="1">
        <v>36</v>
      </c>
      <c r="B43" s="1" t="s">
        <v>1385</v>
      </c>
      <c r="C43" s="1" t="s">
        <v>978</v>
      </c>
      <c r="D43" s="1" t="s">
        <v>1394</v>
      </c>
      <c r="E43" s="13" t="s">
        <v>28</v>
      </c>
      <c r="F43" s="13" t="s">
        <v>1027</v>
      </c>
      <c r="G43" s="14">
        <v>10000</v>
      </c>
      <c r="H43">
        <v>0</v>
      </c>
      <c r="I43" s="14"/>
      <c r="J43">
        <v>10000</v>
      </c>
      <c r="K43" s="7"/>
      <c r="L43"/>
      <c r="M43"/>
      <c r="N43" s="7"/>
      <c r="O43" s="14">
        <v>0</v>
      </c>
      <c r="P43">
        <v>10000</v>
      </c>
    </row>
    <row r="44" spans="1:16" ht="24.95" customHeight="1" x14ac:dyDescent="0.25">
      <c r="A44" s="1">
        <v>37</v>
      </c>
      <c r="B44" s="1" t="s">
        <v>1386</v>
      </c>
      <c r="C44" s="1" t="s">
        <v>978</v>
      </c>
      <c r="D44" s="1" t="s">
        <v>1394</v>
      </c>
      <c r="E44" s="13" t="s">
        <v>28</v>
      </c>
      <c r="F44" s="13" t="s">
        <v>1027</v>
      </c>
      <c r="G44" s="14">
        <v>10000</v>
      </c>
      <c r="H44">
        <v>0</v>
      </c>
      <c r="I44" s="14"/>
      <c r="J44">
        <v>10000</v>
      </c>
      <c r="K44" s="7"/>
      <c r="L44"/>
      <c r="M44"/>
      <c r="N44" s="7"/>
      <c r="O44" s="14">
        <v>0</v>
      </c>
      <c r="P44">
        <v>10000</v>
      </c>
    </row>
    <row r="45" spans="1:16" ht="24.95" customHeight="1" x14ac:dyDescent="0.25">
      <c r="A45" s="1">
        <v>38</v>
      </c>
      <c r="B45" s="1" t="s">
        <v>1387</v>
      </c>
      <c r="C45" s="1" t="s">
        <v>978</v>
      </c>
      <c r="D45" s="1" t="s">
        <v>1394</v>
      </c>
      <c r="E45" s="13" t="s">
        <v>28</v>
      </c>
      <c r="F45" s="13" t="s">
        <v>36</v>
      </c>
      <c r="G45" s="14">
        <v>10000</v>
      </c>
      <c r="H45">
        <v>0</v>
      </c>
      <c r="I45" s="14"/>
      <c r="J45">
        <v>10000</v>
      </c>
      <c r="K45" s="7"/>
      <c r="L45"/>
      <c r="M45"/>
      <c r="N45" s="7"/>
      <c r="O45" s="14">
        <v>0</v>
      </c>
      <c r="P45">
        <v>10000</v>
      </c>
    </row>
    <row r="46" spans="1:16" ht="24.95" customHeight="1" x14ac:dyDescent="0.25">
      <c r="A46" s="1">
        <v>39</v>
      </c>
      <c r="B46" s="1" t="s">
        <v>1388</v>
      </c>
      <c r="C46" s="1" t="s">
        <v>978</v>
      </c>
      <c r="D46" s="1" t="s">
        <v>1394</v>
      </c>
      <c r="E46" s="13" t="s">
        <v>28</v>
      </c>
      <c r="F46" s="13" t="s">
        <v>1027</v>
      </c>
      <c r="G46" s="14">
        <v>10000</v>
      </c>
      <c r="H46">
        <v>0</v>
      </c>
      <c r="I46" s="14"/>
      <c r="J46">
        <v>10000</v>
      </c>
      <c r="K46" s="7"/>
      <c r="L46"/>
      <c r="M46"/>
      <c r="N46" s="7"/>
      <c r="O46" s="14">
        <v>0</v>
      </c>
      <c r="P46">
        <v>10000</v>
      </c>
    </row>
    <row r="47" spans="1:16" ht="24.95" customHeight="1" x14ac:dyDescent="0.25">
      <c r="A47" s="1">
        <v>40</v>
      </c>
      <c r="B47" s="1" t="s">
        <v>1389</v>
      </c>
      <c r="C47" s="1" t="s">
        <v>978</v>
      </c>
      <c r="D47" s="1" t="s">
        <v>1394</v>
      </c>
      <c r="E47" s="13" t="s">
        <v>28</v>
      </c>
      <c r="F47" s="13" t="s">
        <v>1027</v>
      </c>
      <c r="G47" s="14">
        <v>10000</v>
      </c>
      <c r="H47">
        <v>0</v>
      </c>
      <c r="I47" s="14"/>
      <c r="J47">
        <v>10000</v>
      </c>
      <c r="K47" s="7"/>
      <c r="L47"/>
      <c r="M47"/>
      <c r="N47" s="7"/>
      <c r="O47" s="14">
        <v>0</v>
      </c>
      <c r="P47">
        <v>10000</v>
      </c>
    </row>
    <row r="48" spans="1:16" ht="24.95" customHeight="1" x14ac:dyDescent="0.25">
      <c r="A48" s="1">
        <v>41</v>
      </c>
      <c r="B48" s="1" t="s">
        <v>1390</v>
      </c>
      <c r="C48" s="1" t="s">
        <v>978</v>
      </c>
      <c r="D48" s="1" t="s">
        <v>1394</v>
      </c>
      <c r="E48" s="13" t="s">
        <v>28</v>
      </c>
      <c r="F48" s="13" t="s">
        <v>1027</v>
      </c>
      <c r="G48" s="14">
        <v>10000</v>
      </c>
      <c r="H48">
        <v>0</v>
      </c>
      <c r="I48" s="14"/>
      <c r="J48">
        <v>10000</v>
      </c>
      <c r="K48" s="7"/>
      <c r="L48"/>
      <c r="M48"/>
      <c r="N48" s="7"/>
      <c r="O48" s="14">
        <v>0</v>
      </c>
      <c r="P48">
        <v>10000</v>
      </c>
    </row>
    <row r="49" spans="1:16" ht="24.95" customHeight="1" x14ac:dyDescent="0.25">
      <c r="A49" s="1">
        <v>42</v>
      </c>
      <c r="B49" s="1" t="s">
        <v>1391</v>
      </c>
      <c r="C49" s="1" t="s">
        <v>978</v>
      </c>
      <c r="D49" s="1" t="s">
        <v>1394</v>
      </c>
      <c r="E49" s="13" t="s">
        <v>28</v>
      </c>
      <c r="F49" s="13" t="s">
        <v>1027</v>
      </c>
      <c r="G49" s="14">
        <v>10000</v>
      </c>
      <c r="H49">
        <v>0</v>
      </c>
      <c r="I49" s="14"/>
      <c r="J49">
        <v>10000</v>
      </c>
      <c r="K49" s="7"/>
      <c r="L49"/>
      <c r="M49"/>
      <c r="N49" s="7"/>
      <c r="O49" s="14">
        <v>0</v>
      </c>
      <c r="P49">
        <v>10000</v>
      </c>
    </row>
    <row r="50" spans="1:16" ht="24.95" customHeight="1" x14ac:dyDescent="0.25">
      <c r="A50" s="1">
        <v>43</v>
      </c>
      <c r="B50" s="1" t="s">
        <v>1392</v>
      </c>
      <c r="C50" s="1" t="s">
        <v>978</v>
      </c>
      <c r="D50" s="1" t="s">
        <v>1394</v>
      </c>
      <c r="E50" s="13" t="s">
        <v>28</v>
      </c>
      <c r="F50" s="13" t="s">
        <v>1027</v>
      </c>
      <c r="G50" s="14">
        <v>10000</v>
      </c>
      <c r="H50">
        <v>0</v>
      </c>
      <c r="I50" s="14"/>
      <c r="J50">
        <v>10000</v>
      </c>
      <c r="K50" s="7"/>
      <c r="L50"/>
      <c r="M50"/>
      <c r="N50" s="7"/>
      <c r="O50" s="14">
        <v>0</v>
      </c>
      <c r="P50">
        <v>10000</v>
      </c>
    </row>
    <row r="51" spans="1:16" ht="24.95" customHeight="1" x14ac:dyDescent="0.25">
      <c r="A51" s="1">
        <v>44</v>
      </c>
      <c r="B51" s="1" t="s">
        <v>1393</v>
      </c>
      <c r="C51" s="1" t="s">
        <v>978</v>
      </c>
      <c r="D51" s="1" t="s">
        <v>1394</v>
      </c>
      <c r="E51" s="13" t="s">
        <v>28</v>
      </c>
      <c r="F51" s="13" t="s">
        <v>1027</v>
      </c>
      <c r="G51" s="14">
        <v>10000</v>
      </c>
      <c r="H51">
        <v>0</v>
      </c>
      <c r="I51" s="14"/>
      <c r="J51">
        <v>10000</v>
      </c>
      <c r="K51" s="7"/>
      <c r="L51"/>
      <c r="M51"/>
      <c r="N51" s="7"/>
      <c r="O51" s="14">
        <v>0</v>
      </c>
      <c r="P51">
        <v>10000</v>
      </c>
    </row>
    <row r="52" spans="1:16" ht="24.95" customHeight="1" x14ac:dyDescent="0.25">
      <c r="A52" s="1">
        <v>45</v>
      </c>
      <c r="B52" s="1" t="s">
        <v>1397</v>
      </c>
      <c r="C52" s="1" t="s">
        <v>978</v>
      </c>
      <c r="D52" s="1" t="s">
        <v>1394</v>
      </c>
      <c r="E52" s="13" t="s">
        <v>28</v>
      </c>
      <c r="F52" s="13" t="s">
        <v>1027</v>
      </c>
      <c r="G52" s="14">
        <v>10000</v>
      </c>
      <c r="H52">
        <v>0</v>
      </c>
      <c r="I52" s="14"/>
      <c r="J52">
        <v>10000</v>
      </c>
      <c r="K52" s="7"/>
      <c r="L52"/>
      <c r="M52"/>
      <c r="N52" s="7"/>
      <c r="O52" s="14">
        <v>0</v>
      </c>
      <c r="P52">
        <v>10000</v>
      </c>
    </row>
    <row r="53" spans="1:16" ht="24.95" customHeight="1" x14ac:dyDescent="0.25">
      <c r="A53" s="1">
        <v>46</v>
      </c>
      <c r="B53" s="1" t="s">
        <v>1481</v>
      </c>
      <c r="C53" s="1" t="s">
        <v>978</v>
      </c>
      <c r="D53" s="1" t="s">
        <v>1394</v>
      </c>
      <c r="E53" s="13" t="s">
        <v>28</v>
      </c>
      <c r="F53" s="13" t="s">
        <v>1027</v>
      </c>
      <c r="G53" s="14">
        <v>10000</v>
      </c>
      <c r="H53">
        <v>0</v>
      </c>
      <c r="I53" s="14"/>
      <c r="J53">
        <v>10000</v>
      </c>
      <c r="K53" s="7"/>
      <c r="L53"/>
      <c r="M53"/>
      <c r="N53" s="7"/>
      <c r="O53" s="14">
        <v>0</v>
      </c>
      <c r="P53">
        <v>10000</v>
      </c>
    </row>
    <row r="54" spans="1:16" ht="24.95" customHeight="1" x14ac:dyDescent="0.25">
      <c r="A54" s="1">
        <v>47</v>
      </c>
      <c r="B54" t="s">
        <v>1573</v>
      </c>
      <c r="C54" s="1" t="s">
        <v>978</v>
      </c>
      <c r="D54" s="1" t="s">
        <v>1394</v>
      </c>
      <c r="E54" s="13" t="s">
        <v>28</v>
      </c>
      <c r="F54" s="13" t="s">
        <v>1027</v>
      </c>
      <c r="G54" s="14">
        <v>10000</v>
      </c>
      <c r="H54">
        <v>0</v>
      </c>
      <c r="I54" s="14"/>
      <c r="J54">
        <v>10000</v>
      </c>
      <c r="K54" s="7"/>
      <c r="L54"/>
      <c r="M54"/>
      <c r="N54" s="7"/>
      <c r="O54" s="14">
        <v>0</v>
      </c>
      <c r="P54">
        <v>10000</v>
      </c>
    </row>
    <row r="55" spans="1:16" ht="24.95" customHeight="1" x14ac:dyDescent="0.25">
      <c r="A55" s="1">
        <v>48</v>
      </c>
      <c r="B55" s="1" t="s">
        <v>1574</v>
      </c>
      <c r="C55" s="1" t="s">
        <v>978</v>
      </c>
      <c r="D55" s="1" t="s">
        <v>1394</v>
      </c>
      <c r="E55" s="13" t="s">
        <v>28</v>
      </c>
      <c r="F55" s="13" t="s">
        <v>1027</v>
      </c>
      <c r="G55" s="14">
        <v>10000</v>
      </c>
      <c r="H55">
        <v>0</v>
      </c>
      <c r="I55" s="14"/>
      <c r="J55">
        <v>10000</v>
      </c>
      <c r="K55" s="7"/>
      <c r="L55"/>
      <c r="M55"/>
      <c r="N55" s="7"/>
      <c r="O55" s="14">
        <v>0</v>
      </c>
      <c r="P55">
        <v>10000</v>
      </c>
    </row>
    <row r="56" spans="1:16" ht="24.95" customHeight="1" x14ac:dyDescent="0.25">
      <c r="A56" s="1">
        <v>49</v>
      </c>
      <c r="B56" s="1" t="s">
        <v>1575</v>
      </c>
      <c r="C56" s="1" t="s">
        <v>978</v>
      </c>
      <c r="D56" s="1" t="s">
        <v>1394</v>
      </c>
      <c r="E56" s="13" t="s">
        <v>28</v>
      </c>
      <c r="F56" s="13" t="s">
        <v>1027</v>
      </c>
      <c r="G56" s="14">
        <v>10000</v>
      </c>
      <c r="H56">
        <v>0</v>
      </c>
      <c r="I56" s="14"/>
      <c r="J56">
        <v>10000</v>
      </c>
      <c r="K56" s="7"/>
      <c r="L56"/>
      <c r="M56"/>
      <c r="N56" s="7"/>
      <c r="O56" s="14">
        <v>0</v>
      </c>
      <c r="P56">
        <v>10000</v>
      </c>
    </row>
    <row r="57" spans="1:16" ht="24.95" customHeight="1" x14ac:dyDescent="0.25">
      <c r="A57" s="1">
        <v>50</v>
      </c>
      <c r="B57" s="1" t="s">
        <v>1576</v>
      </c>
      <c r="C57" s="1" t="s">
        <v>978</v>
      </c>
      <c r="D57" s="1" t="s">
        <v>1394</v>
      </c>
      <c r="E57" s="13" t="s">
        <v>28</v>
      </c>
      <c r="F57" s="13" t="s">
        <v>1027</v>
      </c>
      <c r="G57" s="14">
        <v>12000</v>
      </c>
      <c r="H57">
        <v>0</v>
      </c>
      <c r="I57" s="14"/>
      <c r="J57">
        <v>12000</v>
      </c>
      <c r="K57" s="7"/>
      <c r="L57"/>
      <c r="M57"/>
      <c r="N57" s="7"/>
      <c r="O57" s="14">
        <v>0</v>
      </c>
      <c r="P57">
        <v>12000</v>
      </c>
    </row>
    <row r="58" spans="1:16" x14ac:dyDescent="0.25">
      <c r="E58" s="13"/>
      <c r="F58" s="13"/>
      <c r="G58" s="14"/>
      <c r="H58"/>
      <c r="I58" s="14"/>
      <c r="J58"/>
      <c r="K58" s="7"/>
      <c r="L58"/>
      <c r="M58"/>
      <c r="N58" s="7"/>
      <c r="O58" s="14"/>
    </row>
    <row r="59" spans="1:16" ht="15.75" thickBot="1" x14ac:dyDescent="0.3">
      <c r="A59" s="36"/>
      <c r="B59" s="36"/>
      <c r="C59" s="36"/>
      <c r="D59" s="36"/>
      <c r="E59" s="36"/>
      <c r="F59" s="36"/>
      <c r="G59" s="37"/>
      <c r="H59" s="37"/>
      <c r="I59" s="37"/>
      <c r="J59" s="37"/>
      <c r="K59" s="38"/>
      <c r="L59" s="38"/>
      <c r="M59" s="38"/>
      <c r="N59" s="38"/>
      <c r="O59" s="37"/>
      <c r="P59" s="37"/>
    </row>
    <row r="60" spans="1:16" ht="16.5" thickTop="1" thickBot="1" x14ac:dyDescent="0.3">
      <c r="A60" s="2"/>
      <c r="B60" s="2"/>
      <c r="C60" s="2"/>
      <c r="D60" s="2"/>
      <c r="E60" s="2"/>
      <c r="F60" s="2"/>
      <c r="G60" s="12">
        <f>SUM(G8:G59)</f>
        <v>617000</v>
      </c>
      <c r="H60" s="12">
        <f>SUM(H8:H26)</f>
        <v>0</v>
      </c>
      <c r="I60" s="12"/>
      <c r="J60" s="12">
        <f>SUM(J8:J59)</f>
        <v>617000</v>
      </c>
      <c r="K60" s="12">
        <f>SUM(K8:K24)</f>
        <v>0</v>
      </c>
      <c r="L60" s="12">
        <f>SUM(L8:L24)</f>
        <v>0</v>
      </c>
      <c r="M60" s="12">
        <f>SUM(M8:M24)</f>
        <v>0</v>
      </c>
      <c r="N60" s="12">
        <f>SUM(N8:N24)</f>
        <v>0</v>
      </c>
      <c r="O60" s="12">
        <f>SUM(O8:O59)</f>
        <v>3243.1</v>
      </c>
      <c r="P60" s="12">
        <f>SUM(P8:P59)</f>
        <v>613756.9</v>
      </c>
    </row>
    <row r="61" spans="1:16" ht="15.75" thickTop="1" x14ac:dyDescent="0.25">
      <c r="G61" s="13"/>
      <c r="H61" s="13"/>
      <c r="I61" s="13"/>
      <c r="J61" s="13"/>
      <c r="K61" s="13"/>
      <c r="L61" s="13"/>
      <c r="M61" s="13"/>
      <c r="N61" s="13"/>
      <c r="O61" s="13"/>
      <c r="P61" s="13"/>
    </row>
    <row r="63" spans="1:16" x14ac:dyDescent="0.25">
      <c r="C63" s="17"/>
    </row>
    <row r="64" spans="1:16" x14ac:dyDescent="0.25">
      <c r="F64" s="15"/>
      <c r="G64" s="15"/>
      <c r="H64" s="15"/>
      <c r="J64" s="13"/>
      <c r="K64" s="13"/>
      <c r="L64" s="13"/>
      <c r="M64" s="13"/>
      <c r="N64" s="13"/>
      <c r="O64" s="13"/>
      <c r="P64" s="13"/>
    </row>
    <row r="65" spans="6:16" x14ac:dyDescent="0.25">
      <c r="F65" s="42" t="s">
        <v>838</v>
      </c>
      <c r="G65" s="42"/>
      <c r="H65" s="42"/>
      <c r="I65" s="4"/>
      <c r="J65" s="13"/>
      <c r="K65" s="13"/>
      <c r="L65" s="13"/>
      <c r="M65" s="13"/>
      <c r="N65" s="13"/>
      <c r="O65" s="13"/>
      <c r="P65" s="13"/>
    </row>
    <row r="66" spans="6:16" x14ac:dyDescent="0.25">
      <c r="F66" s="45" t="s">
        <v>839</v>
      </c>
      <c r="G66" s="45"/>
      <c r="H66" s="45"/>
      <c r="I66" s="39"/>
      <c r="J66" s="13"/>
      <c r="K66" s="13"/>
      <c r="L66" s="13"/>
      <c r="M66" s="13"/>
      <c r="N66" s="13"/>
      <c r="O66" s="13"/>
      <c r="P66" s="13"/>
    </row>
    <row r="67" spans="6:16" x14ac:dyDescent="0.25">
      <c r="J67" s="13"/>
      <c r="K67" s="13"/>
      <c r="L67" s="13"/>
      <c r="M67" s="13"/>
      <c r="N67" s="13"/>
      <c r="O67" s="13"/>
      <c r="P67" s="13"/>
    </row>
  </sheetData>
  <mergeCells count="8">
    <mergeCell ref="F65:H65"/>
    <mergeCell ref="F66:H66"/>
    <mergeCell ref="A1:P1"/>
    <mergeCell ref="A2:P2"/>
    <mergeCell ref="A3:P3"/>
    <mergeCell ref="A4:P4"/>
    <mergeCell ref="A5:P5"/>
    <mergeCell ref="D6:E6"/>
  </mergeCells>
  <conditionalFormatting sqref="B1:B28 B30:B53 B55:B65555">
    <cfRule type="expression" dxfId="0" priority="27" stopIfTrue="1">
      <formula>AND(COUNTIF($B$1:$B$23, B1)+COUNTIF($B$25:$B$65555, B1)&gt;1,NOT(ISBLANK(B1)))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Fijos</vt:lpstr>
      <vt:lpstr>Nom.temporales</vt:lpstr>
      <vt:lpstr>Tramite de pension</vt:lpstr>
      <vt:lpstr>Suplencia</vt:lpstr>
      <vt:lpstr>Interinato</vt:lpstr>
      <vt:lpstr>Programas</vt:lpstr>
      <vt:lpstr>Fija 2</vt:lpstr>
      <vt:lpstr>Nomb.temporales 2</vt:lpstr>
      <vt:lpstr>Seguridad</vt:lpstr>
      <vt:lpstr>Jornaleros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Esmerlyn Rodriguez</dc:creator>
  <cp:lastModifiedBy>Marcos Cabral</cp:lastModifiedBy>
  <cp:lastPrinted>2026-05-13T12:35:06Z</cp:lastPrinted>
  <dcterms:created xsi:type="dcterms:W3CDTF">2024-09-06T19:02:28Z</dcterms:created>
  <dcterms:modified xsi:type="dcterms:W3CDTF">2026-07-02T20:12:37Z</dcterms:modified>
</cp:coreProperties>
</file>